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gchen\Prediction-Game\"/>
    </mc:Choice>
  </mc:AlternateContent>
  <bookViews>
    <workbookView xWindow="0" yWindow="0" windowWidth="20520" windowHeight="10155" activeTab="2"/>
  </bookViews>
  <sheets>
    <sheet name="Spatial" sheetId="1" r:id="rId1"/>
    <sheet name="SpatialTime" sheetId="2" r:id="rId2"/>
    <sheet name="Temporal" sheetId="3" r:id="rId3"/>
    <sheet name="Temporal Further Analysi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6" i="4" l="1"/>
  <c r="T35" i="4"/>
  <c r="T34" i="4"/>
  <c r="T33" i="4"/>
  <c r="T26" i="4"/>
  <c r="T25" i="4"/>
  <c r="T24" i="4"/>
  <c r="T23" i="4"/>
  <c r="T16" i="4"/>
  <c r="T15" i="4"/>
  <c r="T14" i="4"/>
  <c r="T13" i="4"/>
  <c r="T6" i="4"/>
  <c r="T5" i="4"/>
  <c r="T4" i="4"/>
  <c r="T3" i="4"/>
  <c r="Q36" i="4"/>
  <c r="Q35" i="4"/>
  <c r="Q34" i="4"/>
  <c r="Q33" i="4"/>
  <c r="Q26" i="4"/>
  <c r="Q25" i="4"/>
  <c r="Q24" i="4"/>
  <c r="Q23" i="4"/>
  <c r="K36" i="4"/>
  <c r="K35" i="4"/>
  <c r="K34" i="4"/>
  <c r="K33" i="4"/>
  <c r="K26" i="4"/>
  <c r="K25" i="4"/>
  <c r="K24" i="4"/>
  <c r="K23" i="4"/>
  <c r="E36" i="4"/>
  <c r="E35" i="4"/>
  <c r="E34" i="4"/>
  <c r="E33" i="4"/>
  <c r="E26" i="4"/>
  <c r="E25" i="4"/>
  <c r="E24" i="4"/>
  <c r="E23" i="4"/>
  <c r="E16" i="4"/>
  <c r="E15" i="4"/>
  <c r="E14" i="4"/>
  <c r="E13" i="4"/>
  <c r="K16" i="4"/>
  <c r="K15" i="4"/>
  <c r="K14" i="4"/>
  <c r="K13" i="4"/>
  <c r="Q16" i="4"/>
  <c r="Q15" i="4"/>
  <c r="Q14" i="4"/>
  <c r="Q13" i="4"/>
  <c r="Q6" i="4"/>
  <c r="Q5" i="4"/>
  <c r="Q4" i="4"/>
  <c r="Q3" i="4"/>
  <c r="K6" i="4"/>
  <c r="K5" i="4"/>
  <c r="K4" i="4"/>
  <c r="K3" i="4"/>
  <c r="E4" i="4"/>
  <c r="E5" i="4"/>
  <c r="E6" i="4"/>
  <c r="E3" i="4"/>
  <c r="D36" i="4"/>
  <c r="D35" i="4"/>
  <c r="D34" i="4"/>
  <c r="S34" i="4" s="1"/>
  <c r="D33" i="4"/>
  <c r="J36" i="4"/>
  <c r="S36" i="4" s="1"/>
  <c r="J35" i="4"/>
  <c r="J34" i="4"/>
  <c r="J33" i="4"/>
  <c r="P36" i="4"/>
  <c r="P35" i="4"/>
  <c r="P34" i="4"/>
  <c r="P33" i="4"/>
  <c r="P26" i="4"/>
  <c r="P25" i="4"/>
  <c r="P24" i="4"/>
  <c r="S24" i="4" s="1"/>
  <c r="P23" i="4"/>
  <c r="J26" i="4"/>
  <c r="J25" i="4"/>
  <c r="J24" i="4"/>
  <c r="J23" i="4"/>
  <c r="D26" i="4"/>
  <c r="S26" i="4" s="1"/>
  <c r="D25" i="4"/>
  <c r="D24" i="4"/>
  <c r="D23" i="4"/>
  <c r="S25" i="4"/>
  <c r="D16" i="4"/>
  <c r="D15" i="4"/>
  <c r="D14" i="4"/>
  <c r="D13" i="4"/>
  <c r="S13" i="4" s="1"/>
  <c r="J16" i="4"/>
  <c r="J15" i="4"/>
  <c r="J14" i="4"/>
  <c r="J13" i="4"/>
  <c r="P16" i="4"/>
  <c r="S16" i="4" s="1"/>
  <c r="P15" i="4"/>
  <c r="P14" i="4"/>
  <c r="P13" i="4"/>
  <c r="P6" i="4"/>
  <c r="P5" i="4"/>
  <c r="P4" i="4"/>
  <c r="P3" i="4"/>
  <c r="J6" i="4"/>
  <c r="J5" i="4"/>
  <c r="J4" i="4"/>
  <c r="J3" i="4"/>
  <c r="D4" i="4"/>
  <c r="D5" i="4"/>
  <c r="D6" i="4"/>
  <c r="D3" i="4"/>
  <c r="S3" i="4" s="1"/>
  <c r="S35" i="4"/>
  <c r="S33" i="4"/>
  <c r="S23" i="4"/>
  <c r="S15" i="4"/>
  <c r="S14" i="4"/>
  <c r="S6" i="4"/>
  <c r="S4" i="4"/>
  <c r="S5" i="4"/>
  <c r="I40" i="3" l="1"/>
  <c r="I39" i="3"/>
  <c r="I38" i="3"/>
  <c r="I37" i="3"/>
  <c r="I30" i="3"/>
  <c r="I29" i="3"/>
  <c r="I28" i="3"/>
  <c r="I27" i="3"/>
  <c r="I20" i="3"/>
  <c r="I19" i="3"/>
  <c r="I18" i="3"/>
  <c r="I17" i="3"/>
  <c r="I8" i="3"/>
  <c r="I9" i="3"/>
  <c r="I10" i="3"/>
  <c r="I7" i="3"/>
  <c r="H40" i="3"/>
  <c r="G40" i="3"/>
  <c r="H39" i="3"/>
  <c r="G39" i="3"/>
  <c r="H38" i="3"/>
  <c r="G38" i="3"/>
  <c r="H37" i="3"/>
  <c r="G37" i="3"/>
  <c r="H30" i="3"/>
  <c r="G30" i="3"/>
  <c r="H29" i="3"/>
  <c r="G29" i="3"/>
  <c r="H28" i="3"/>
  <c r="G28" i="3"/>
  <c r="H27" i="3"/>
  <c r="G27" i="3"/>
  <c r="H20" i="3"/>
  <c r="G20" i="3"/>
  <c r="H19" i="3"/>
  <c r="G19" i="3"/>
  <c r="H18" i="3"/>
  <c r="G18" i="3"/>
  <c r="H17" i="3"/>
  <c r="G17" i="3"/>
  <c r="H10" i="3"/>
  <c r="G10" i="3"/>
  <c r="H9" i="3"/>
  <c r="G9" i="3"/>
  <c r="H8" i="3"/>
  <c r="G8" i="3"/>
  <c r="H7" i="3"/>
  <c r="G7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M44" i="3"/>
  <c r="GN44" i="3"/>
  <c r="GO44" i="3"/>
  <c r="GP44" i="3"/>
  <c r="GQ44" i="3"/>
  <c r="GR44" i="3"/>
  <c r="GS44" i="3"/>
  <c r="GT44" i="3"/>
  <c r="GU44" i="3"/>
  <c r="GV44" i="3"/>
  <c r="GW44" i="3"/>
  <c r="GX44" i="3"/>
  <c r="GY44" i="3"/>
  <c r="GZ44" i="3"/>
  <c r="HA44" i="3"/>
  <c r="HB44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GU45" i="3"/>
  <c r="GV45" i="3"/>
  <c r="GW45" i="3"/>
  <c r="GX45" i="3"/>
  <c r="GY45" i="3"/>
  <c r="GZ45" i="3"/>
  <c r="HA45" i="3"/>
  <c r="HB45" i="3"/>
  <c r="K45" i="3"/>
  <c r="K4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GO34" i="3"/>
  <c r="GP34" i="3"/>
  <c r="GQ34" i="3"/>
  <c r="GR34" i="3"/>
  <c r="GS34" i="3"/>
  <c r="GT34" i="3"/>
  <c r="GU34" i="3"/>
  <c r="GV34" i="3"/>
  <c r="GW34" i="3"/>
  <c r="GX34" i="3"/>
  <c r="GY34" i="3"/>
  <c r="GZ34" i="3"/>
  <c r="HA34" i="3"/>
  <c r="HB34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GP35" i="3"/>
  <c r="GQ35" i="3"/>
  <c r="GR35" i="3"/>
  <c r="GS35" i="3"/>
  <c r="GT35" i="3"/>
  <c r="GU35" i="3"/>
  <c r="GV35" i="3"/>
  <c r="GW35" i="3"/>
  <c r="GX35" i="3"/>
  <c r="GY35" i="3"/>
  <c r="GZ35" i="3"/>
  <c r="HA35" i="3"/>
  <c r="HB35" i="3"/>
  <c r="K35" i="3"/>
  <c r="K3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K25" i="3"/>
  <c r="K2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GU14" i="3"/>
  <c r="GV14" i="3"/>
  <c r="GW14" i="3"/>
  <c r="GX14" i="3"/>
  <c r="GY14" i="3"/>
  <c r="GZ14" i="3"/>
  <c r="HA14" i="3"/>
  <c r="HB14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K15" i="3"/>
  <c r="K14" i="3"/>
  <c r="B11" i="1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M42" i="3"/>
  <c r="GN42" i="3"/>
  <c r="GO42" i="3"/>
  <c r="GP42" i="3"/>
  <c r="GQ42" i="3"/>
  <c r="GR42" i="3"/>
  <c r="GS42" i="3"/>
  <c r="GT42" i="3"/>
  <c r="GU42" i="3"/>
  <c r="GV42" i="3"/>
  <c r="GW42" i="3"/>
  <c r="GX42" i="3"/>
  <c r="GY42" i="3"/>
  <c r="GZ42" i="3"/>
  <c r="HA42" i="3"/>
  <c r="HB42" i="3"/>
  <c r="K4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GU32" i="3"/>
  <c r="GV32" i="3"/>
  <c r="GW32" i="3"/>
  <c r="GX32" i="3"/>
  <c r="GY32" i="3"/>
  <c r="GZ32" i="3"/>
  <c r="HA32" i="3"/>
  <c r="HB32" i="3"/>
  <c r="K3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GZ22" i="3"/>
  <c r="HA22" i="3"/>
  <c r="HB22" i="3"/>
  <c r="K22" i="3"/>
  <c r="FF1" i="3"/>
  <c r="FF13" i="3" s="1"/>
  <c r="FG1" i="3"/>
  <c r="FG23" i="3" s="1"/>
  <c r="FH1" i="3"/>
  <c r="FH33" i="3" s="1"/>
  <c r="FI1" i="3"/>
  <c r="FI23" i="3" s="1"/>
  <c r="FJ1" i="3"/>
  <c r="FJ23" i="3" s="1"/>
  <c r="FK1" i="3"/>
  <c r="FK13" i="3" s="1"/>
  <c r="FL1" i="3"/>
  <c r="FL13" i="3" s="1"/>
  <c r="FM1" i="3"/>
  <c r="FN1" i="3"/>
  <c r="FO1" i="3"/>
  <c r="FO43" i="3" s="1"/>
  <c r="FP1" i="3"/>
  <c r="FP43" i="3" s="1"/>
  <c r="FQ1" i="3"/>
  <c r="FQ33" i="3" s="1"/>
  <c r="FR1" i="3"/>
  <c r="FR33" i="3" s="1"/>
  <c r="FS1" i="3"/>
  <c r="FT1" i="3"/>
  <c r="FT43" i="3" s="1"/>
  <c r="FU1" i="3"/>
  <c r="FU13" i="3" s="1"/>
  <c r="FV1" i="3"/>
  <c r="FW1" i="3"/>
  <c r="FW43" i="3" s="1"/>
  <c r="FX1" i="3"/>
  <c r="FX43" i="3" s="1"/>
  <c r="FY1" i="3"/>
  <c r="FY43" i="3" s="1"/>
  <c r="FZ1" i="3"/>
  <c r="FZ43" i="3" s="1"/>
  <c r="GA1" i="3"/>
  <c r="GA23" i="3" s="1"/>
  <c r="GB1" i="3"/>
  <c r="GB23" i="3" s="1"/>
  <c r="GC1" i="3"/>
  <c r="GC13" i="3" s="1"/>
  <c r="GD1" i="3"/>
  <c r="GD13" i="3" s="1"/>
  <c r="GE1" i="3"/>
  <c r="GE43" i="3" s="1"/>
  <c r="GF1" i="3"/>
  <c r="GF23" i="3" s="1"/>
  <c r="GG1" i="3"/>
  <c r="GG23" i="3" s="1"/>
  <c r="GH1" i="3"/>
  <c r="GH23" i="3" s="1"/>
  <c r="GI1" i="3"/>
  <c r="GJ1" i="3"/>
  <c r="GJ33" i="3" s="1"/>
  <c r="GK1" i="3"/>
  <c r="GK13" i="3" s="1"/>
  <c r="GL1" i="3"/>
  <c r="GL13" i="3" s="1"/>
  <c r="GM1" i="3"/>
  <c r="GM13" i="3" s="1"/>
  <c r="GN1" i="3"/>
  <c r="GN33" i="3" s="1"/>
  <c r="GO1" i="3"/>
  <c r="GO23" i="3" s="1"/>
  <c r="GP1" i="3"/>
  <c r="GP23" i="3" s="1"/>
  <c r="GQ1" i="3"/>
  <c r="GQ13" i="3" s="1"/>
  <c r="GR1" i="3"/>
  <c r="GR13" i="3" s="1"/>
  <c r="GS1" i="3"/>
  <c r="GT1" i="3"/>
  <c r="GU1" i="3"/>
  <c r="GU43" i="3" s="1"/>
  <c r="GV1" i="3"/>
  <c r="GV43" i="3" s="1"/>
  <c r="GW1" i="3"/>
  <c r="GW33" i="3" s="1"/>
  <c r="GX1" i="3"/>
  <c r="GX33" i="3" s="1"/>
  <c r="GY1" i="3"/>
  <c r="GZ1" i="3"/>
  <c r="GZ43" i="3" s="1"/>
  <c r="HA1" i="3"/>
  <c r="HA13" i="3" s="1"/>
  <c r="HB1" i="3"/>
  <c r="FE1" i="3"/>
  <c r="FE13" i="3" s="1"/>
  <c r="DH1" i="3"/>
  <c r="DH33" i="3" s="1"/>
  <c r="DI1" i="3"/>
  <c r="DI13" i="3" s="1"/>
  <c r="DJ1" i="3"/>
  <c r="DJ13" i="3" s="1"/>
  <c r="DK1" i="3"/>
  <c r="DK23" i="3" s="1"/>
  <c r="DL1" i="3"/>
  <c r="DL33" i="3" s="1"/>
  <c r="DM1" i="3"/>
  <c r="DM43" i="3" s="1"/>
  <c r="DN1" i="3"/>
  <c r="DN43" i="3" s="1"/>
  <c r="DO1" i="3"/>
  <c r="DO23" i="3" s="1"/>
  <c r="DP1" i="3"/>
  <c r="DP23" i="3" s="1"/>
  <c r="DQ1" i="3"/>
  <c r="DQ13" i="3" s="1"/>
  <c r="DR1" i="3"/>
  <c r="DR13" i="3" s="1"/>
  <c r="DS1" i="3"/>
  <c r="DT1" i="3"/>
  <c r="DT23" i="3" s="1"/>
  <c r="DU1" i="3"/>
  <c r="DU43" i="3" s="1"/>
  <c r="DV1" i="3"/>
  <c r="DV23" i="3" s="1"/>
  <c r="DW1" i="3"/>
  <c r="DW33" i="3" s="1"/>
  <c r="DX1" i="3"/>
  <c r="DX23" i="3" s="1"/>
  <c r="DY1" i="3"/>
  <c r="DY13" i="3" s="1"/>
  <c r="DZ1" i="3"/>
  <c r="DZ13" i="3" s="1"/>
  <c r="EA1" i="3"/>
  <c r="EA23" i="3" s="1"/>
  <c r="EB1" i="3"/>
  <c r="EB33" i="3" s="1"/>
  <c r="EC1" i="3"/>
  <c r="EC43" i="3" s="1"/>
  <c r="ED1" i="3"/>
  <c r="ED23" i="3" s="1"/>
  <c r="EE1" i="3"/>
  <c r="EE13" i="3" s="1"/>
  <c r="EF1" i="3"/>
  <c r="EF13" i="3" s="1"/>
  <c r="EG1" i="3"/>
  <c r="EG13" i="3" s="1"/>
  <c r="EH1" i="3"/>
  <c r="EH13" i="3" s="1"/>
  <c r="EI1" i="3"/>
  <c r="EI43" i="3" s="1"/>
  <c r="EJ1" i="3"/>
  <c r="EJ43" i="3" s="1"/>
  <c r="EK1" i="3"/>
  <c r="EK13" i="3" s="1"/>
  <c r="EL1" i="3"/>
  <c r="EL33" i="3" s="1"/>
  <c r="EM1" i="3"/>
  <c r="EN1" i="3"/>
  <c r="EN43" i="3" s="1"/>
  <c r="EO1" i="3"/>
  <c r="EO13" i="3" s="1"/>
  <c r="EP1" i="3"/>
  <c r="EP13" i="3" s="1"/>
  <c r="EQ1" i="3"/>
  <c r="EQ43" i="3" s="1"/>
  <c r="ER1" i="3"/>
  <c r="ER43" i="3" s="1"/>
  <c r="ES1" i="3"/>
  <c r="ES43" i="3" s="1"/>
  <c r="ET1" i="3"/>
  <c r="ET43" i="3" s="1"/>
  <c r="EU1" i="3"/>
  <c r="EU23" i="3" s="1"/>
  <c r="EV1" i="3"/>
  <c r="EV43" i="3" s="1"/>
  <c r="EW1" i="3"/>
  <c r="EW13" i="3" s="1"/>
  <c r="EX1" i="3"/>
  <c r="EX13" i="3" s="1"/>
  <c r="EY1" i="3"/>
  <c r="EY43" i="3" s="1"/>
  <c r="EZ1" i="3"/>
  <c r="EZ23" i="3" s="1"/>
  <c r="FA1" i="3"/>
  <c r="FA43" i="3" s="1"/>
  <c r="FB1" i="3"/>
  <c r="FB43" i="3" s="1"/>
  <c r="FC1" i="3"/>
  <c r="FC33" i="3" s="1"/>
  <c r="FD1" i="3"/>
  <c r="FD23" i="3" s="1"/>
  <c r="DG1" i="3"/>
  <c r="DG23" i="3" s="1"/>
  <c r="BJ1" i="3"/>
  <c r="BJ13" i="3" s="1"/>
  <c r="BK1" i="3"/>
  <c r="BL1" i="3"/>
  <c r="BL43" i="3" s="1"/>
  <c r="BM1" i="3"/>
  <c r="BM13" i="3" s="1"/>
  <c r="BN1" i="3"/>
  <c r="BN13" i="3" s="1"/>
  <c r="BO1" i="3"/>
  <c r="BO13" i="3" s="1"/>
  <c r="BP1" i="3"/>
  <c r="BP33" i="3" s="1"/>
  <c r="BQ1" i="3"/>
  <c r="BQ23" i="3" s="1"/>
  <c r="BR1" i="3"/>
  <c r="BR23" i="3" s="1"/>
  <c r="BS1" i="3"/>
  <c r="BS13" i="3" s="1"/>
  <c r="BT1" i="3"/>
  <c r="BT13" i="3" s="1"/>
  <c r="BU1" i="3"/>
  <c r="BU13" i="3" s="1"/>
  <c r="BV1" i="3"/>
  <c r="BV13" i="3" s="1"/>
  <c r="BW1" i="3"/>
  <c r="BW43" i="3" s="1"/>
  <c r="BX1" i="3"/>
  <c r="BX43" i="3" s="1"/>
  <c r="BY1" i="3"/>
  <c r="BY33" i="3" s="1"/>
  <c r="BZ1" i="3"/>
  <c r="BZ13" i="3" s="1"/>
  <c r="CA1" i="3"/>
  <c r="CA43" i="3" s="1"/>
  <c r="CB1" i="3"/>
  <c r="CB33" i="3" s="1"/>
  <c r="CC1" i="3"/>
  <c r="CC13" i="3" s="1"/>
  <c r="CD1" i="3"/>
  <c r="CE1" i="3"/>
  <c r="CE13" i="3" s="1"/>
  <c r="CF1" i="3"/>
  <c r="CF23" i="3" s="1"/>
  <c r="CG1" i="3"/>
  <c r="CG43" i="3" s="1"/>
  <c r="CH1" i="3"/>
  <c r="CH43" i="3" s="1"/>
  <c r="CI1" i="3"/>
  <c r="CJ1" i="3"/>
  <c r="CJ43" i="3" s="1"/>
  <c r="CK1" i="3"/>
  <c r="CK13" i="3" s="1"/>
  <c r="CL1" i="3"/>
  <c r="CL13" i="3" s="1"/>
  <c r="CM1" i="3"/>
  <c r="CM43" i="3" s="1"/>
  <c r="CN1" i="3"/>
  <c r="CN23" i="3" s="1"/>
  <c r="CO1" i="3"/>
  <c r="CO13" i="3" s="1"/>
  <c r="CP1" i="3"/>
  <c r="CP33" i="3" s="1"/>
  <c r="CQ1" i="3"/>
  <c r="CQ33" i="3" s="1"/>
  <c r="CR1" i="3"/>
  <c r="CR33" i="3" s="1"/>
  <c r="CS1" i="3"/>
  <c r="CS13" i="3" s="1"/>
  <c r="CT1" i="3"/>
  <c r="CT13" i="3" s="1"/>
  <c r="CU1" i="3"/>
  <c r="CU13" i="3" s="1"/>
  <c r="CV1" i="3"/>
  <c r="CV33" i="3" s="1"/>
  <c r="CW1" i="3"/>
  <c r="CW23" i="3" s="1"/>
  <c r="CX1" i="3"/>
  <c r="CX23" i="3" s="1"/>
  <c r="CY1" i="3"/>
  <c r="CY13" i="3" s="1"/>
  <c r="CZ1" i="3"/>
  <c r="CZ13" i="3" s="1"/>
  <c r="DA1" i="3"/>
  <c r="DB1" i="3"/>
  <c r="DC1" i="3"/>
  <c r="DC43" i="3" s="1"/>
  <c r="DD1" i="3"/>
  <c r="DD43" i="3" s="1"/>
  <c r="DE1" i="3"/>
  <c r="DE33" i="3" s="1"/>
  <c r="DF1" i="3"/>
  <c r="DF33" i="3" s="1"/>
  <c r="BI1" i="3"/>
  <c r="BI13" i="3" s="1"/>
  <c r="Y1" i="3"/>
  <c r="Z1" i="3"/>
  <c r="Z13" i="3" s="1"/>
  <c r="AA1" i="3"/>
  <c r="AA13" i="3" s="1"/>
  <c r="AB1" i="3"/>
  <c r="AB23" i="3" s="1"/>
  <c r="AC1" i="3"/>
  <c r="AC33" i="3" s="1"/>
  <c r="AD1" i="3"/>
  <c r="AD33" i="3" s="1"/>
  <c r="AE1" i="3"/>
  <c r="AE13" i="3" s="1"/>
  <c r="AF1" i="3"/>
  <c r="AF43" i="3" s="1"/>
  <c r="AG1" i="3"/>
  <c r="AH1" i="3"/>
  <c r="AI1" i="3"/>
  <c r="AI23" i="3" s="1"/>
  <c r="AJ1" i="3"/>
  <c r="AJ33" i="3" s="1"/>
  <c r="AK1" i="3"/>
  <c r="AK13" i="3" s="1"/>
  <c r="AL1" i="3"/>
  <c r="AL23" i="3" s="1"/>
  <c r="AM1" i="3"/>
  <c r="AM13" i="3" s="1"/>
  <c r="AN1" i="3"/>
  <c r="AN23" i="3" s="1"/>
  <c r="AO1" i="3"/>
  <c r="AO13" i="3" s="1"/>
  <c r="AP1" i="3"/>
  <c r="AQ1" i="3"/>
  <c r="AR1" i="3"/>
  <c r="AR43" i="3" s="1"/>
  <c r="AS1" i="3"/>
  <c r="AT1" i="3"/>
  <c r="AT33" i="3" s="1"/>
  <c r="AU1" i="3"/>
  <c r="AU13" i="3" s="1"/>
  <c r="AV1" i="3"/>
  <c r="AV23" i="3" s="1"/>
  <c r="AW1" i="3"/>
  <c r="AW13" i="3" s="1"/>
  <c r="AX1" i="3"/>
  <c r="AX13" i="3" s="1"/>
  <c r="AY1" i="3"/>
  <c r="AY13" i="3" s="1"/>
  <c r="AZ1" i="3"/>
  <c r="AZ13" i="3" s="1"/>
  <c r="BA1" i="3"/>
  <c r="BA43" i="3" s="1"/>
  <c r="BB1" i="3"/>
  <c r="BB43" i="3" s="1"/>
  <c r="BC1" i="3"/>
  <c r="BC13" i="3" s="1"/>
  <c r="BD1" i="3"/>
  <c r="BD33" i="3" s="1"/>
  <c r="BE1" i="3"/>
  <c r="BF1" i="3"/>
  <c r="BG1" i="3"/>
  <c r="BG43" i="3" s="1"/>
  <c r="BH1" i="3"/>
  <c r="BH33" i="3" s="1"/>
  <c r="L1" i="3"/>
  <c r="L43" i="3" s="1"/>
  <c r="M1" i="3"/>
  <c r="M33" i="3" s="1"/>
  <c r="N1" i="3"/>
  <c r="N13" i="3" s="1"/>
  <c r="O1" i="3"/>
  <c r="O43" i="3" s="1"/>
  <c r="P1" i="3"/>
  <c r="P43" i="3" s="1"/>
  <c r="Q1" i="3"/>
  <c r="Q13" i="3" s="1"/>
  <c r="R1" i="3"/>
  <c r="R13" i="3" s="1"/>
  <c r="S1" i="3"/>
  <c r="S23" i="3" s="1"/>
  <c r="T1" i="3"/>
  <c r="T13" i="3" s="1"/>
  <c r="U1" i="3"/>
  <c r="U43" i="3" s="1"/>
  <c r="V1" i="3"/>
  <c r="V43" i="3" s="1"/>
  <c r="W1" i="3"/>
  <c r="X1" i="3"/>
  <c r="X43" i="3" s="1"/>
  <c r="K1" i="3"/>
  <c r="K23" i="3" s="1"/>
  <c r="L5" i="3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CK5" i="3" s="1"/>
  <c r="CL5" i="3" s="1"/>
  <c r="CM5" i="3" s="1"/>
  <c r="CN5" i="3" s="1"/>
  <c r="CO5" i="3" s="1"/>
  <c r="CP5" i="3" s="1"/>
  <c r="CQ5" i="3" s="1"/>
  <c r="CR5" i="3" s="1"/>
  <c r="CS5" i="3" s="1"/>
  <c r="CT5" i="3" s="1"/>
  <c r="CU5" i="3" s="1"/>
  <c r="CV5" i="3" s="1"/>
  <c r="CW5" i="3" s="1"/>
  <c r="CX5" i="3" s="1"/>
  <c r="CY5" i="3" s="1"/>
  <c r="CZ5" i="3" s="1"/>
  <c r="DA5" i="3" s="1"/>
  <c r="DB5" i="3" s="1"/>
  <c r="DC5" i="3" s="1"/>
  <c r="DD5" i="3" s="1"/>
  <c r="DE5" i="3" s="1"/>
  <c r="DF5" i="3" s="1"/>
  <c r="DG5" i="3" s="1"/>
  <c r="DH5" i="3" s="1"/>
  <c r="DI5" i="3" s="1"/>
  <c r="DJ5" i="3" s="1"/>
  <c r="DK5" i="3" s="1"/>
  <c r="DL5" i="3" s="1"/>
  <c r="DM5" i="3" s="1"/>
  <c r="DN5" i="3" s="1"/>
  <c r="DO5" i="3" s="1"/>
  <c r="DP5" i="3" s="1"/>
  <c r="DQ5" i="3" s="1"/>
  <c r="DR5" i="3" s="1"/>
  <c r="DS5" i="3" s="1"/>
  <c r="DT5" i="3" s="1"/>
  <c r="DU5" i="3" s="1"/>
  <c r="DV5" i="3" s="1"/>
  <c r="DW5" i="3" s="1"/>
  <c r="DX5" i="3" s="1"/>
  <c r="DY5" i="3" s="1"/>
  <c r="DZ5" i="3" s="1"/>
  <c r="EA5" i="3" s="1"/>
  <c r="EB5" i="3" s="1"/>
  <c r="EC5" i="3" s="1"/>
  <c r="ED5" i="3" s="1"/>
  <c r="EE5" i="3" s="1"/>
  <c r="EF5" i="3" s="1"/>
  <c r="EG5" i="3" s="1"/>
  <c r="EH5" i="3" s="1"/>
  <c r="EI5" i="3" s="1"/>
  <c r="EJ5" i="3" s="1"/>
  <c r="EK5" i="3" s="1"/>
  <c r="EL5" i="3" s="1"/>
  <c r="EM5" i="3" s="1"/>
  <c r="EN5" i="3" s="1"/>
  <c r="EO5" i="3" s="1"/>
  <c r="EP5" i="3" s="1"/>
  <c r="EQ5" i="3" s="1"/>
  <c r="ER5" i="3" s="1"/>
  <c r="ES5" i="3" s="1"/>
  <c r="ET5" i="3" s="1"/>
  <c r="EU5" i="3" s="1"/>
  <c r="EV5" i="3" s="1"/>
  <c r="EW5" i="3" s="1"/>
  <c r="EX5" i="3" s="1"/>
  <c r="EY5" i="3" s="1"/>
  <c r="EZ5" i="3" s="1"/>
  <c r="FA5" i="3" s="1"/>
  <c r="FB5" i="3" s="1"/>
  <c r="FC5" i="3" s="1"/>
  <c r="FD5" i="3" s="1"/>
  <c r="FE5" i="3" s="1"/>
  <c r="FF5" i="3" s="1"/>
  <c r="FG5" i="3" s="1"/>
  <c r="FH5" i="3" s="1"/>
  <c r="FI5" i="3" s="1"/>
  <c r="FJ5" i="3" s="1"/>
  <c r="FK5" i="3" s="1"/>
  <c r="FL5" i="3" s="1"/>
  <c r="FM5" i="3" s="1"/>
  <c r="FN5" i="3" s="1"/>
  <c r="FO5" i="3" s="1"/>
  <c r="FP5" i="3" s="1"/>
  <c r="FQ5" i="3" s="1"/>
  <c r="FR5" i="3" s="1"/>
  <c r="FS5" i="3" s="1"/>
  <c r="FT5" i="3" s="1"/>
  <c r="FU5" i="3" s="1"/>
  <c r="FV5" i="3" s="1"/>
  <c r="FW5" i="3" s="1"/>
  <c r="FX5" i="3" s="1"/>
  <c r="FY5" i="3" s="1"/>
  <c r="FZ5" i="3" s="1"/>
  <c r="GA5" i="3" s="1"/>
  <c r="GB5" i="3" s="1"/>
  <c r="GC5" i="3" s="1"/>
  <c r="GD5" i="3" s="1"/>
  <c r="GE5" i="3" s="1"/>
  <c r="GF5" i="3" s="1"/>
  <c r="GG5" i="3" s="1"/>
  <c r="GH5" i="3" s="1"/>
  <c r="GI5" i="3" s="1"/>
  <c r="GJ5" i="3" s="1"/>
  <c r="GK5" i="3" s="1"/>
  <c r="GL5" i="3" s="1"/>
  <c r="GM5" i="3" s="1"/>
  <c r="GN5" i="3" s="1"/>
  <c r="GO5" i="3" s="1"/>
  <c r="GP5" i="3" s="1"/>
  <c r="GQ5" i="3" s="1"/>
  <c r="GR5" i="3" s="1"/>
  <c r="GS5" i="3" s="1"/>
  <c r="GT5" i="3" s="1"/>
  <c r="GU5" i="3" s="1"/>
  <c r="GV5" i="3" s="1"/>
  <c r="GW5" i="3" s="1"/>
  <c r="GX5" i="3" s="1"/>
  <c r="GY5" i="3" s="1"/>
  <c r="GZ5" i="3" s="1"/>
  <c r="HA5" i="3" s="1"/>
  <c r="HB5" i="3" s="1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L12" i="3"/>
  <c r="H12" i="3" s="1"/>
  <c r="M12" i="3"/>
  <c r="K12" i="3"/>
  <c r="E19" i="1"/>
  <c r="F19" i="1"/>
  <c r="G19" i="1"/>
  <c r="H19" i="1"/>
  <c r="I19" i="1"/>
  <c r="A15" i="1" s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A16" i="1" s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A18" i="1" s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E20" i="1"/>
  <c r="B15" i="1" s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16" i="1" s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B17" i="1" s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B18" i="1" s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E28" i="1"/>
  <c r="F28" i="1"/>
  <c r="G28" i="1"/>
  <c r="H28" i="1"/>
  <c r="I28" i="1"/>
  <c r="J28" i="1"/>
  <c r="A24" i="1" s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A25" i="1" s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A26" i="1" s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A27" i="1" s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E29" i="1"/>
  <c r="B24" i="1" s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25" i="1" s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B27" i="1" s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E37" i="1"/>
  <c r="F37" i="1"/>
  <c r="G37" i="1"/>
  <c r="H37" i="1"/>
  <c r="I37" i="1"/>
  <c r="J37" i="1"/>
  <c r="K37" i="1"/>
  <c r="A33" i="1" s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34" i="1" s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A35" i="1" s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E38" i="1"/>
  <c r="B33" i="1" s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34" i="1" s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B35" i="1" s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B36" i="1" s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43" i="1" s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B44" i="1" s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B45" i="1" s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E47" i="1"/>
  <c r="F47" i="1"/>
  <c r="G47" i="1"/>
  <c r="H47" i="1"/>
  <c r="D47" i="1"/>
  <c r="E46" i="1"/>
  <c r="F46" i="1"/>
  <c r="G46" i="1"/>
  <c r="H46" i="1"/>
  <c r="I46" i="1"/>
  <c r="J46" i="1"/>
  <c r="K46" i="1"/>
  <c r="L46" i="1"/>
  <c r="A42" i="1" s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A43" i="1" s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A44" i="1" s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A45" i="1" s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B42" i="1"/>
  <c r="E26" i="1"/>
  <c r="D46" i="1"/>
  <c r="D38" i="1"/>
  <c r="D37" i="1"/>
  <c r="D29" i="1"/>
  <c r="D28" i="1"/>
  <c r="D20" i="1"/>
  <c r="D19" i="1"/>
  <c r="A36" i="1"/>
  <c r="B26" i="1"/>
  <c r="A17" i="1"/>
  <c r="B9" i="1"/>
  <c r="B8" i="1"/>
  <c r="B7" i="1"/>
  <c r="B6" i="1"/>
  <c r="A6" i="1"/>
  <c r="A7" i="1"/>
  <c r="A8" i="1"/>
  <c r="A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F10" i="1"/>
  <c r="G10" i="1"/>
  <c r="H10" i="1"/>
  <c r="F11" i="1"/>
  <c r="G11" i="1"/>
  <c r="H11" i="1"/>
  <c r="E10" i="1"/>
  <c r="E11" i="1"/>
  <c r="D11" i="1"/>
  <c r="D10" i="1"/>
  <c r="J5" i="1"/>
  <c r="K5" i="1"/>
  <c r="L5" i="1"/>
  <c r="M5" i="1"/>
  <c r="N5" i="1"/>
  <c r="O5" i="1"/>
  <c r="P5" i="1"/>
  <c r="Q5" i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F5" i="1"/>
  <c r="G5" i="1"/>
  <c r="H5" i="1"/>
  <c r="I5" i="1"/>
  <c r="E5" i="1"/>
  <c r="C48" i="1"/>
  <c r="C47" i="1"/>
  <c r="C49" i="1"/>
  <c r="GU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E44" i="1"/>
  <c r="F44" i="1"/>
  <c r="G44" i="1"/>
  <c r="H44" i="1"/>
  <c r="B47" i="1" s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D45" i="1"/>
  <c r="D4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E35" i="1"/>
  <c r="F35" i="1"/>
  <c r="G35" i="1"/>
  <c r="B40" i="1" s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D35" i="1"/>
  <c r="F26" i="1"/>
  <c r="G26" i="1"/>
  <c r="B30" i="1" s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D26" i="1"/>
  <c r="B29" i="1"/>
  <c r="B12" i="3" l="1"/>
  <c r="E12" i="3"/>
  <c r="B20" i="3"/>
  <c r="E27" i="3"/>
  <c r="A12" i="3"/>
  <c r="D38" i="3"/>
  <c r="GH13" i="3"/>
  <c r="CV13" i="3"/>
  <c r="E7" i="3"/>
  <c r="A8" i="3"/>
  <c r="E17" i="3"/>
  <c r="E37" i="3"/>
  <c r="D10" i="3"/>
  <c r="D20" i="3"/>
  <c r="A19" i="3"/>
  <c r="D30" i="3"/>
  <c r="A29" i="3"/>
  <c r="A39" i="3"/>
  <c r="B39" i="3"/>
  <c r="GG33" i="3"/>
  <c r="E19" i="3"/>
  <c r="E29" i="3"/>
  <c r="E39" i="3"/>
  <c r="E10" i="3"/>
  <c r="B19" i="3"/>
  <c r="E30" i="3"/>
  <c r="B29" i="3"/>
  <c r="GP43" i="3"/>
  <c r="A9" i="3"/>
  <c r="D18" i="3"/>
  <c r="B18" i="3"/>
  <c r="A17" i="3"/>
  <c r="D28" i="3"/>
  <c r="B28" i="3"/>
  <c r="A27" i="3"/>
  <c r="B38" i="3"/>
  <c r="A37" i="3"/>
  <c r="E20" i="3"/>
  <c r="GO43" i="3"/>
  <c r="E9" i="3"/>
  <c r="A10" i="3"/>
  <c r="E18" i="3"/>
  <c r="E28" i="3"/>
  <c r="E38" i="3"/>
  <c r="E8" i="3"/>
  <c r="B30" i="3"/>
  <c r="E40" i="3"/>
  <c r="B7" i="3"/>
  <c r="B9" i="3"/>
  <c r="B8" i="3"/>
  <c r="B17" i="3"/>
  <c r="D17" i="3"/>
  <c r="A20" i="3"/>
  <c r="B27" i="3"/>
  <c r="D27" i="3"/>
  <c r="A30" i="3"/>
  <c r="B37" i="3"/>
  <c r="D40" i="3"/>
  <c r="D37" i="3"/>
  <c r="B40" i="3"/>
  <c r="A40" i="3"/>
  <c r="G12" i="3"/>
  <c r="B10" i="3"/>
  <c r="D12" i="3"/>
  <c r="FI33" i="3"/>
  <c r="D8" i="3"/>
  <c r="A18" i="3"/>
  <c r="D19" i="3"/>
  <c r="A28" i="3"/>
  <c r="D29" i="3"/>
  <c r="A38" i="3"/>
  <c r="D39" i="3"/>
  <c r="A7" i="3"/>
  <c r="D7" i="3"/>
  <c r="D9" i="3"/>
  <c r="FD33" i="3"/>
  <c r="GG13" i="3"/>
  <c r="CM13" i="3"/>
  <c r="EE43" i="3"/>
  <c r="GE13" i="3"/>
  <c r="GX23" i="3"/>
  <c r="DM13" i="3"/>
  <c r="ET23" i="3"/>
  <c r="CW33" i="3"/>
  <c r="CF43" i="3"/>
  <c r="GW23" i="3"/>
  <c r="GX13" i="3"/>
  <c r="CX13" i="3"/>
  <c r="BR33" i="3"/>
  <c r="CE43" i="3"/>
  <c r="FQ13" i="3"/>
  <c r="DF43" i="3"/>
  <c r="DX33" i="3"/>
  <c r="DE43" i="3"/>
  <c r="GW13" i="3"/>
  <c r="CW13" i="3"/>
  <c r="GH33" i="3"/>
  <c r="BQ33" i="3"/>
  <c r="ES23" i="3"/>
  <c r="D22" i="3"/>
  <c r="ET13" i="3"/>
  <c r="D42" i="3"/>
  <c r="ES13" i="3"/>
  <c r="DN23" i="3"/>
  <c r="FY23" i="3"/>
  <c r="FX23" i="3"/>
  <c r="CO23" i="3"/>
  <c r="FQ43" i="3"/>
  <c r="BQ43" i="3"/>
  <c r="ED43" i="3"/>
  <c r="DM23" i="3"/>
  <c r="CP23" i="3"/>
  <c r="FR43" i="3"/>
  <c r="FR13" i="3"/>
  <c r="DN13" i="3"/>
  <c r="BW13" i="3"/>
  <c r="FW23" i="3"/>
  <c r="BO23" i="3"/>
  <c r="D32" i="3"/>
  <c r="DV33" i="3"/>
  <c r="EF43" i="3"/>
  <c r="BJ43" i="3"/>
  <c r="CZ43" i="3"/>
  <c r="A22" i="3"/>
  <c r="GO13" i="3"/>
  <c r="FI13" i="3"/>
  <c r="ER13" i="3"/>
  <c r="EC13" i="3"/>
  <c r="DL13" i="3"/>
  <c r="CH13" i="3"/>
  <c r="GM23" i="3"/>
  <c r="FR23" i="3"/>
  <c r="EF23" i="3"/>
  <c r="DF23" i="3"/>
  <c r="CH23" i="3"/>
  <c r="K33" i="3"/>
  <c r="FY33" i="3"/>
  <c r="FB33" i="3"/>
  <c r="DU33" i="3"/>
  <c r="CO33" i="3"/>
  <c r="BL33" i="3"/>
  <c r="GH43" i="3"/>
  <c r="FJ43" i="3"/>
  <c r="CX43" i="3"/>
  <c r="CB43" i="3"/>
  <c r="EJ13" i="3"/>
  <c r="CJ23" i="3"/>
  <c r="FZ33" i="3"/>
  <c r="FL43" i="3"/>
  <c r="GN13" i="3"/>
  <c r="FH13" i="3"/>
  <c r="EB13" i="3"/>
  <c r="CG13" i="3"/>
  <c r="GJ23" i="3"/>
  <c r="FQ23" i="3"/>
  <c r="EE23" i="3"/>
  <c r="DE23" i="3"/>
  <c r="CG23" i="3"/>
  <c r="GZ33" i="3"/>
  <c r="FX33" i="3"/>
  <c r="FA33" i="3"/>
  <c r="DT33" i="3"/>
  <c r="CH33" i="3"/>
  <c r="BJ33" i="3"/>
  <c r="GG43" i="3"/>
  <c r="FI43" i="3"/>
  <c r="EB43" i="3"/>
  <c r="CW43" i="3"/>
  <c r="BZ43" i="3"/>
  <c r="A32" i="3"/>
  <c r="FZ13" i="3"/>
  <c r="FG13" i="3"/>
  <c r="FH23" i="3"/>
  <c r="EB23" i="3"/>
  <c r="DD23" i="3"/>
  <c r="CE23" i="3"/>
  <c r="GP33" i="3"/>
  <c r="FW33" i="3"/>
  <c r="ER33" i="3"/>
  <c r="CG33" i="3"/>
  <c r="K43" i="3"/>
  <c r="GF43" i="3"/>
  <c r="EZ43" i="3"/>
  <c r="DP43" i="3"/>
  <c r="CP43" i="3"/>
  <c r="BY43" i="3"/>
  <c r="GR43" i="3"/>
  <c r="BL23" i="3"/>
  <c r="GP13" i="3"/>
  <c r="FJ13" i="3"/>
  <c r="ER23" i="3"/>
  <c r="BJ23" i="3"/>
  <c r="FY13" i="3"/>
  <c r="EL13" i="3"/>
  <c r="DF13" i="3"/>
  <c r="CP13" i="3"/>
  <c r="BY13" i="3"/>
  <c r="BL13" i="3"/>
  <c r="DU23" i="3"/>
  <c r="DC23" i="3"/>
  <c r="BZ23" i="3"/>
  <c r="GO33" i="3"/>
  <c r="FT33" i="3"/>
  <c r="EN33" i="3"/>
  <c r="DG33" i="3"/>
  <c r="CF33" i="3"/>
  <c r="GX43" i="3"/>
  <c r="DL43" i="3"/>
  <c r="CO43" i="3"/>
  <c r="BT43" i="3"/>
  <c r="A42" i="3"/>
  <c r="DE13" i="3"/>
  <c r="BX13" i="3"/>
  <c r="FZ23" i="3"/>
  <c r="CZ23" i="3"/>
  <c r="BY23" i="3"/>
  <c r="FJ33" i="3"/>
  <c r="EJ33" i="3"/>
  <c r="CX33" i="3"/>
  <c r="CE33" i="3"/>
  <c r="GW43" i="3"/>
  <c r="GB43" i="3"/>
  <c r="DG43" i="3"/>
  <c r="BR43" i="3"/>
  <c r="AZ33" i="3"/>
  <c r="AY33" i="3"/>
  <c r="BB33" i="3"/>
  <c r="BB23" i="3"/>
  <c r="BA23" i="3"/>
  <c r="AZ23" i="3"/>
  <c r="N43" i="3"/>
  <c r="M43" i="3"/>
  <c r="BA13" i="3"/>
  <c r="AL13" i="3"/>
  <c r="AC13" i="3"/>
  <c r="S13" i="3"/>
  <c r="AE23" i="3"/>
  <c r="V33" i="3"/>
  <c r="AD23" i="3"/>
  <c r="U33" i="3"/>
  <c r="AM43" i="3"/>
  <c r="V23" i="3"/>
  <c r="T33" i="3"/>
  <c r="AL43" i="3"/>
  <c r="AD13" i="3"/>
  <c r="BB13" i="3"/>
  <c r="AD43" i="3"/>
  <c r="AB13" i="3"/>
  <c r="M13" i="3"/>
  <c r="AY23" i="3"/>
  <c r="U23" i="3"/>
  <c r="AU33" i="3"/>
  <c r="S33" i="3"/>
  <c r="BC43" i="3"/>
  <c r="AA43" i="3"/>
  <c r="AT23" i="3"/>
  <c r="N23" i="3"/>
  <c r="AM33" i="3"/>
  <c r="P33" i="3"/>
  <c r="AZ43" i="3"/>
  <c r="AT13" i="3"/>
  <c r="AM23" i="3"/>
  <c r="M23" i="3"/>
  <c r="AL33" i="3"/>
  <c r="AY43" i="3"/>
  <c r="T43" i="3"/>
  <c r="AR13" i="3"/>
  <c r="V13" i="3"/>
  <c r="AJ23" i="3"/>
  <c r="AE33" i="3"/>
  <c r="AU43" i="3"/>
  <c r="S43" i="3"/>
  <c r="U13" i="3"/>
  <c r="BC23" i="3"/>
  <c r="AT43" i="3"/>
  <c r="W13" i="3"/>
  <c r="W33" i="3"/>
  <c r="W43" i="3"/>
  <c r="GI43" i="3"/>
  <c r="GI13" i="3"/>
  <c r="EA13" i="3"/>
  <c r="EV33" i="3"/>
  <c r="EV13" i="3"/>
  <c r="DP33" i="3"/>
  <c r="DP13" i="3"/>
  <c r="GV13" i="3"/>
  <c r="FP13" i="3"/>
  <c r="BX23" i="3"/>
  <c r="T23" i="3"/>
  <c r="FP33" i="3"/>
  <c r="FC43" i="3"/>
  <c r="FC13" i="3"/>
  <c r="DO33" i="3"/>
  <c r="DO13" i="3"/>
  <c r="DO43" i="3"/>
  <c r="GU13" i="3"/>
  <c r="EI13" i="3"/>
  <c r="GU23" i="3"/>
  <c r="EQ23" i="3"/>
  <c r="BI23" i="3"/>
  <c r="R43" i="3"/>
  <c r="R33" i="3"/>
  <c r="R23" i="3"/>
  <c r="BG23" i="3"/>
  <c r="BG33" i="3"/>
  <c r="AQ43" i="3"/>
  <c r="AQ13" i="3"/>
  <c r="AI33" i="3"/>
  <c r="AI43" i="3"/>
  <c r="AA23" i="3"/>
  <c r="AA33" i="3"/>
  <c r="DB43" i="3"/>
  <c r="DB33" i="3"/>
  <c r="DB23" i="3"/>
  <c r="CT43" i="3"/>
  <c r="CT33" i="3"/>
  <c r="CT23" i="3"/>
  <c r="CL43" i="3"/>
  <c r="CL33" i="3"/>
  <c r="CL23" i="3"/>
  <c r="CD43" i="3"/>
  <c r="CD33" i="3"/>
  <c r="CD23" i="3"/>
  <c r="BV43" i="3"/>
  <c r="BV33" i="3"/>
  <c r="BV23" i="3"/>
  <c r="BN43" i="3"/>
  <c r="BN33" i="3"/>
  <c r="BN23" i="3"/>
  <c r="HB43" i="3"/>
  <c r="HB33" i="3"/>
  <c r="HB23" i="3"/>
  <c r="GT43" i="3"/>
  <c r="GT33" i="3"/>
  <c r="GT23" i="3"/>
  <c r="GL43" i="3"/>
  <c r="GL33" i="3"/>
  <c r="GL23" i="3"/>
  <c r="GD43" i="3"/>
  <c r="GD33" i="3"/>
  <c r="GD23" i="3"/>
  <c r="FV43" i="3"/>
  <c r="FV33" i="3"/>
  <c r="FV23" i="3"/>
  <c r="FN43" i="3"/>
  <c r="FN33" i="3"/>
  <c r="FN23" i="3"/>
  <c r="FF43" i="3"/>
  <c r="FF33" i="3"/>
  <c r="FF23" i="3"/>
  <c r="GT13" i="3"/>
  <c r="FX13" i="3"/>
  <c r="FN13" i="3"/>
  <c r="FB13" i="3"/>
  <c r="DV13" i="3"/>
  <c r="DB13" i="3"/>
  <c r="CF13" i="3"/>
  <c r="BG13" i="3"/>
  <c r="AV13" i="3"/>
  <c r="AJ13" i="3"/>
  <c r="GR23" i="3"/>
  <c r="FP23" i="3"/>
  <c r="FB23" i="3"/>
  <c r="EL23" i="3"/>
  <c r="DL23" i="3"/>
  <c r="CV23" i="3"/>
  <c r="BT23" i="3"/>
  <c r="BD23" i="3"/>
  <c r="AR23" i="3"/>
  <c r="GR33" i="3"/>
  <c r="GF33" i="3"/>
  <c r="FL33" i="3"/>
  <c r="EZ33" i="3"/>
  <c r="EF33" i="3"/>
  <c r="DN33" i="3"/>
  <c r="CZ33" i="3"/>
  <c r="CN33" i="3"/>
  <c r="BT33" i="3"/>
  <c r="AQ33" i="3"/>
  <c r="AB33" i="3"/>
  <c r="GN43" i="3"/>
  <c r="FH43" i="3"/>
  <c r="DV43" i="3"/>
  <c r="AV43" i="3"/>
  <c r="CI33" i="3"/>
  <c r="CI13" i="3"/>
  <c r="CI43" i="3"/>
  <c r="CA13" i="3"/>
  <c r="CA23" i="3"/>
  <c r="CA33" i="3"/>
  <c r="BK13" i="3"/>
  <c r="BK43" i="3"/>
  <c r="DS23" i="3"/>
  <c r="DS33" i="3"/>
  <c r="GY23" i="3"/>
  <c r="GY13" i="3"/>
  <c r="FS23" i="3"/>
  <c r="FS13" i="3"/>
  <c r="FS33" i="3"/>
  <c r="EY13" i="3"/>
  <c r="DS13" i="3"/>
  <c r="BD13" i="3"/>
  <c r="FK23" i="3"/>
  <c r="EI23" i="3"/>
  <c r="G22" i="3"/>
  <c r="DK33" i="3"/>
  <c r="DS43" i="3"/>
  <c r="AF33" i="3"/>
  <c r="CY43" i="3"/>
  <c r="GI23" i="3"/>
  <c r="BK23" i="3"/>
  <c r="GY33" i="3"/>
  <c r="BK33" i="3"/>
  <c r="AV33" i="3"/>
  <c r="AS33" i="3"/>
  <c r="AS43" i="3"/>
  <c r="DX43" i="3"/>
  <c r="DX13" i="3"/>
  <c r="DH23" i="3"/>
  <c r="DH13" i="3"/>
  <c r="DD13" i="3"/>
  <c r="AF23" i="3"/>
  <c r="DD33" i="3"/>
  <c r="BX33" i="3"/>
  <c r="L33" i="3"/>
  <c r="DK43" i="3"/>
  <c r="AK43" i="3"/>
  <c r="CU33" i="3"/>
  <c r="CU43" i="3"/>
  <c r="CM23" i="3"/>
  <c r="CM33" i="3"/>
  <c r="BO33" i="3"/>
  <c r="BO43" i="3"/>
  <c r="EU33" i="3"/>
  <c r="EU13" i="3"/>
  <c r="EU43" i="3"/>
  <c r="EM23" i="3"/>
  <c r="EM13" i="3"/>
  <c r="EM33" i="3"/>
  <c r="DW43" i="3"/>
  <c r="DW13" i="3"/>
  <c r="FE43" i="3"/>
  <c r="FE33" i="3"/>
  <c r="FE23" i="3"/>
  <c r="GM33" i="3"/>
  <c r="GM43" i="3"/>
  <c r="FG33" i="3"/>
  <c r="FG43" i="3"/>
  <c r="FO13" i="3"/>
  <c r="FC23" i="3"/>
  <c r="CI23" i="3"/>
  <c r="AS23" i="3"/>
  <c r="EI33" i="3"/>
  <c r="DC33" i="3"/>
  <c r="BW33" i="3"/>
  <c r="AR33" i="3"/>
  <c r="CV43" i="3"/>
  <c r="BP43" i="3"/>
  <c r="G42" i="3"/>
  <c r="Q43" i="3"/>
  <c r="Q33" i="3"/>
  <c r="Q23" i="3"/>
  <c r="BF43" i="3"/>
  <c r="BF33" i="3"/>
  <c r="BF23" i="3"/>
  <c r="AX43" i="3"/>
  <c r="AX33" i="3"/>
  <c r="AX23" i="3"/>
  <c r="AP43" i="3"/>
  <c r="AP33" i="3"/>
  <c r="AP23" i="3"/>
  <c r="AP13" i="3"/>
  <c r="AH43" i="3"/>
  <c r="AH33" i="3"/>
  <c r="AH23" i="3"/>
  <c r="AH13" i="3"/>
  <c r="Z43" i="3"/>
  <c r="Z33" i="3"/>
  <c r="Z23" i="3"/>
  <c r="DA43" i="3"/>
  <c r="DA33" i="3"/>
  <c r="DA23" i="3"/>
  <c r="CS43" i="3"/>
  <c r="CS33" i="3"/>
  <c r="CS23" i="3"/>
  <c r="CK43" i="3"/>
  <c r="CK33" i="3"/>
  <c r="CK23" i="3"/>
  <c r="CC43" i="3"/>
  <c r="CC33" i="3"/>
  <c r="CC23" i="3"/>
  <c r="BU43" i="3"/>
  <c r="BU33" i="3"/>
  <c r="BU23" i="3"/>
  <c r="BM43" i="3"/>
  <c r="BM33" i="3"/>
  <c r="BM23" i="3"/>
  <c r="EK33" i="3"/>
  <c r="EK43" i="3"/>
  <c r="EC23" i="3"/>
  <c r="EC33" i="3"/>
  <c r="HA43" i="3"/>
  <c r="HA33" i="3"/>
  <c r="HA23" i="3"/>
  <c r="GS43" i="3"/>
  <c r="GS33" i="3"/>
  <c r="GS23" i="3"/>
  <c r="GK43" i="3"/>
  <c r="GK33" i="3"/>
  <c r="GK23" i="3"/>
  <c r="GC43" i="3"/>
  <c r="GC33" i="3"/>
  <c r="GC23" i="3"/>
  <c r="FU43" i="3"/>
  <c r="FU33" i="3"/>
  <c r="FU23" i="3"/>
  <c r="FM43" i="3"/>
  <c r="FM33" i="3"/>
  <c r="FM23" i="3"/>
  <c r="K13" i="3"/>
  <c r="GS13" i="3"/>
  <c r="FW13" i="3"/>
  <c r="FM13" i="3"/>
  <c r="FA13" i="3"/>
  <c r="EQ13" i="3"/>
  <c r="DU13" i="3"/>
  <c r="DK13" i="3"/>
  <c r="DA13" i="3"/>
  <c r="BF13" i="3"/>
  <c r="AI13" i="3"/>
  <c r="GQ23" i="3"/>
  <c r="FO23" i="3"/>
  <c r="FA23" i="3"/>
  <c r="EK23" i="3"/>
  <c r="DW23" i="3"/>
  <c r="CU23" i="3"/>
  <c r="BS23" i="3"/>
  <c r="AQ23" i="3"/>
  <c r="AC23" i="3"/>
  <c r="GQ33" i="3"/>
  <c r="FK33" i="3"/>
  <c r="ET33" i="3"/>
  <c r="EE33" i="3"/>
  <c r="DM33" i="3"/>
  <c r="CY33" i="3"/>
  <c r="BS33" i="3"/>
  <c r="AN33" i="3"/>
  <c r="GY43" i="3"/>
  <c r="FS43" i="3"/>
  <c r="EM43" i="3"/>
  <c r="BI43" i="3"/>
  <c r="AC43" i="3"/>
  <c r="O13" i="3"/>
  <c r="O23" i="3"/>
  <c r="O33" i="3"/>
  <c r="CQ43" i="3"/>
  <c r="CQ13" i="3"/>
  <c r="EY23" i="3"/>
  <c r="EY33" i="3"/>
  <c r="EA33" i="3"/>
  <c r="EA43" i="3"/>
  <c r="GA33" i="3"/>
  <c r="GA13" i="3"/>
  <c r="GA43" i="3"/>
  <c r="CQ23" i="3"/>
  <c r="W23" i="3"/>
  <c r="AN43" i="3"/>
  <c r="EQ33" i="3"/>
  <c r="BS43" i="3"/>
  <c r="BD43" i="3"/>
  <c r="AN13" i="3"/>
  <c r="GI33" i="3"/>
  <c r="GQ43" i="3"/>
  <c r="FK43" i="3"/>
  <c r="AK23" i="3"/>
  <c r="AK33" i="3"/>
  <c r="FD43" i="3"/>
  <c r="FD13" i="3"/>
  <c r="EN23" i="3"/>
  <c r="EN13" i="3"/>
  <c r="GV23" i="3"/>
  <c r="GV33" i="3"/>
  <c r="BH13" i="3"/>
  <c r="BH23" i="3"/>
  <c r="GE23" i="3"/>
  <c r="GE33" i="3"/>
  <c r="DC13" i="3"/>
  <c r="L13" i="3"/>
  <c r="CY23" i="3"/>
  <c r="BW23" i="3"/>
  <c r="GU33" i="3"/>
  <c r="FO33" i="3"/>
  <c r="BI33" i="3"/>
  <c r="DH43" i="3"/>
  <c r="AJ43" i="3"/>
  <c r="X13" i="3"/>
  <c r="X33" i="3"/>
  <c r="P23" i="3"/>
  <c r="P13" i="3"/>
  <c r="BE43" i="3"/>
  <c r="BE33" i="3"/>
  <c r="BE23" i="3"/>
  <c r="AW43" i="3"/>
  <c r="AW33" i="3"/>
  <c r="AW23" i="3"/>
  <c r="AO43" i="3"/>
  <c r="AO33" i="3"/>
  <c r="AO23" i="3"/>
  <c r="AG43" i="3"/>
  <c r="AG33" i="3"/>
  <c r="AG23" i="3"/>
  <c r="AG13" i="3"/>
  <c r="Y43" i="3"/>
  <c r="Y33" i="3"/>
  <c r="Y23" i="3"/>
  <c r="Y13" i="3"/>
  <c r="CR43" i="3"/>
  <c r="CR13" i="3"/>
  <c r="CJ33" i="3"/>
  <c r="CJ13" i="3"/>
  <c r="CB23" i="3"/>
  <c r="CB13" i="3"/>
  <c r="GZ23" i="3"/>
  <c r="GZ13" i="3"/>
  <c r="GJ43" i="3"/>
  <c r="GJ13" i="3"/>
  <c r="GB33" i="3"/>
  <c r="GB13" i="3"/>
  <c r="FT23" i="3"/>
  <c r="FT13" i="3"/>
  <c r="HB13" i="3"/>
  <c r="GF13" i="3"/>
  <c r="FV13" i="3"/>
  <c r="EZ13" i="3"/>
  <c r="ED13" i="3"/>
  <c r="DT13" i="3"/>
  <c r="CN13" i="3"/>
  <c r="CD13" i="3"/>
  <c r="BP13" i="3"/>
  <c r="BE13" i="3"/>
  <c r="AS13" i="3"/>
  <c r="AF13" i="3"/>
  <c r="GN23" i="3"/>
  <c r="FL23" i="3"/>
  <c r="EV23" i="3"/>
  <c r="EJ23" i="3"/>
  <c r="CR23" i="3"/>
  <c r="BP23" i="3"/>
  <c r="X23" i="3"/>
  <c r="L23" i="3"/>
  <c r="ES33" i="3"/>
  <c r="ED33" i="3"/>
  <c r="BA33" i="3"/>
  <c r="EL43" i="3"/>
  <c r="DT43" i="3"/>
  <c r="CN43" i="3"/>
  <c r="BH43" i="3"/>
  <c r="AB43" i="3"/>
  <c r="EX43" i="3"/>
  <c r="EX33" i="3"/>
  <c r="EX23" i="3"/>
  <c r="EP43" i="3"/>
  <c r="EP33" i="3"/>
  <c r="EP23" i="3"/>
  <c r="EH43" i="3"/>
  <c r="EH33" i="3"/>
  <c r="EH23" i="3"/>
  <c r="DZ43" i="3"/>
  <c r="DZ33" i="3"/>
  <c r="DZ23" i="3"/>
  <c r="DR43" i="3"/>
  <c r="DR33" i="3"/>
  <c r="DR23" i="3"/>
  <c r="DJ43" i="3"/>
  <c r="DJ33" i="3"/>
  <c r="DJ23" i="3"/>
  <c r="BR13" i="3"/>
  <c r="BZ33" i="3"/>
  <c r="N33" i="3"/>
  <c r="EW43" i="3"/>
  <c r="EW33" i="3"/>
  <c r="EW23" i="3"/>
  <c r="EO43" i="3"/>
  <c r="EO33" i="3"/>
  <c r="EO23" i="3"/>
  <c r="EG43" i="3"/>
  <c r="EG33" i="3"/>
  <c r="EG23" i="3"/>
  <c r="DY43" i="3"/>
  <c r="DY33" i="3"/>
  <c r="DY23" i="3"/>
  <c r="DQ43" i="3"/>
  <c r="DQ33" i="3"/>
  <c r="DQ23" i="3"/>
  <c r="DI43" i="3"/>
  <c r="DI33" i="3"/>
  <c r="DI23" i="3"/>
  <c r="DG13" i="3"/>
  <c r="BQ13" i="3"/>
  <c r="AU23" i="3"/>
  <c r="BC33" i="3"/>
  <c r="AE43" i="3"/>
  <c r="G32" i="3"/>
  <c r="B48" i="1"/>
  <c r="B49" i="1"/>
  <c r="B38" i="1"/>
  <c r="B39" i="1"/>
  <c r="B31" i="1"/>
  <c r="Y18" i="1"/>
  <c r="DG18" i="1"/>
  <c r="FC18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D1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D8" i="1"/>
  <c r="AK9" i="1"/>
  <c r="EL9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EX3" i="1"/>
  <c r="EO3" i="1"/>
  <c r="EP3" i="1"/>
  <c r="EQ3" i="1"/>
  <c r="ER3" i="1"/>
  <c r="ES3" i="1"/>
  <c r="ET3" i="1"/>
  <c r="EU3" i="1"/>
  <c r="EV3" i="1"/>
  <c r="EW3" i="1"/>
  <c r="DA3" i="1"/>
  <c r="DB3" i="1"/>
  <c r="DC3" i="1"/>
  <c r="DD3" i="1"/>
  <c r="DE3" i="1"/>
  <c r="DF3" i="1"/>
  <c r="DG3" i="1"/>
  <c r="DH3" i="1"/>
  <c r="DI3" i="1"/>
  <c r="DJ3" i="1"/>
  <c r="DK3" i="1"/>
  <c r="DL3" i="1"/>
  <c r="DL18" i="1" s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CZ3" i="1"/>
  <c r="CU3" i="1"/>
  <c r="CV3" i="1"/>
  <c r="CW3" i="1"/>
  <c r="CX3" i="1"/>
  <c r="CY3" i="1"/>
  <c r="CQ3" i="1"/>
  <c r="CR3" i="1"/>
  <c r="CS3" i="1"/>
  <c r="CT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BB3" i="1"/>
  <c r="BA3" i="1"/>
  <c r="AR3" i="1"/>
  <c r="AS3" i="1"/>
  <c r="AT3" i="1"/>
  <c r="AU3" i="1"/>
  <c r="AV3" i="1"/>
  <c r="AW3" i="1"/>
  <c r="AX3" i="1"/>
  <c r="AY3" i="1"/>
  <c r="AZ3" i="1"/>
  <c r="AP3" i="1"/>
  <c r="AQ3" i="1"/>
  <c r="AE3" i="1"/>
  <c r="AF3" i="1"/>
  <c r="AG3" i="1"/>
  <c r="AH3" i="1"/>
  <c r="AI3" i="1"/>
  <c r="AJ3" i="1"/>
  <c r="AK3" i="1"/>
  <c r="AL3" i="1"/>
  <c r="AM3" i="1"/>
  <c r="AN3" i="1"/>
  <c r="AO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D3" i="1"/>
  <c r="A13" i="3" l="1"/>
  <c r="G13" i="3"/>
  <c r="D13" i="3"/>
  <c r="D43" i="3"/>
  <c r="D23" i="3"/>
  <c r="A23" i="3"/>
  <c r="A33" i="3"/>
  <c r="D33" i="3"/>
  <c r="G43" i="3"/>
  <c r="A43" i="3"/>
  <c r="G33" i="3"/>
  <c r="G23" i="3"/>
  <c r="AI18" i="1"/>
  <c r="AI36" i="1"/>
  <c r="AI27" i="1"/>
  <c r="BA18" i="1"/>
  <c r="BA36" i="1"/>
  <c r="BA27" i="1"/>
  <c r="CB18" i="1"/>
  <c r="CB36" i="1"/>
  <c r="CB27" i="1"/>
  <c r="BD18" i="1"/>
  <c r="BD36" i="1"/>
  <c r="BD27" i="1"/>
  <c r="EJ9" i="1"/>
  <c r="EJ36" i="1"/>
  <c r="EJ27" i="1"/>
  <c r="DT9" i="1"/>
  <c r="DT36" i="1"/>
  <c r="DT27" i="1"/>
  <c r="ES18" i="1"/>
  <c r="ES36" i="1"/>
  <c r="ES27" i="1"/>
  <c r="GK9" i="1"/>
  <c r="GK36" i="1"/>
  <c r="GK27" i="1"/>
  <c r="FM9" i="1"/>
  <c r="FM36" i="1"/>
  <c r="FM27" i="1"/>
  <c r="FE9" i="1"/>
  <c r="FE36" i="1"/>
  <c r="FE27" i="1"/>
  <c r="AC36" i="1"/>
  <c r="AC27" i="1"/>
  <c r="E36" i="1"/>
  <c r="E27" i="1"/>
  <c r="BB27" i="1"/>
  <c r="BB36" i="1"/>
  <c r="CA9" i="1"/>
  <c r="CA36" i="1"/>
  <c r="CA27" i="1"/>
  <c r="CV18" i="1"/>
  <c r="CV27" i="1"/>
  <c r="CV36" i="1"/>
  <c r="EA36" i="1"/>
  <c r="EA27" i="1"/>
  <c r="DK36" i="1"/>
  <c r="DK27" i="1"/>
  <c r="GR36" i="1"/>
  <c r="GR27" i="1"/>
  <c r="FD36" i="1"/>
  <c r="FD27" i="1"/>
  <c r="AB36" i="1"/>
  <c r="AB27" i="1"/>
  <c r="L36" i="1"/>
  <c r="L27" i="1"/>
  <c r="AO18" i="1"/>
  <c r="AO36" i="1"/>
  <c r="AO27" i="1"/>
  <c r="CP27" i="1"/>
  <c r="CP36" i="1"/>
  <c r="BZ36" i="1"/>
  <c r="BZ27" i="1"/>
  <c r="CT36" i="1"/>
  <c r="CT27" i="1"/>
  <c r="DR27" i="1"/>
  <c r="DR36" i="1"/>
  <c r="DB27" i="1"/>
  <c r="DB36" i="1"/>
  <c r="GQ36" i="1"/>
  <c r="GQ27" i="1"/>
  <c r="GA36" i="1"/>
  <c r="GA27" i="1"/>
  <c r="FC9" i="1"/>
  <c r="FC36" i="1"/>
  <c r="FC27" i="1"/>
  <c r="K18" i="1"/>
  <c r="K36" i="1"/>
  <c r="K27" i="1"/>
  <c r="AF18" i="1"/>
  <c r="AF36" i="1"/>
  <c r="AF27" i="1"/>
  <c r="CG18" i="1"/>
  <c r="CG36" i="1"/>
  <c r="CG27" i="1"/>
  <c r="BQ18" i="1"/>
  <c r="BQ36" i="1"/>
  <c r="BQ27" i="1"/>
  <c r="BI9" i="1"/>
  <c r="BI36" i="1"/>
  <c r="BI27" i="1"/>
  <c r="DY9" i="1"/>
  <c r="DY36" i="1"/>
  <c r="DY27" i="1"/>
  <c r="DI9" i="1"/>
  <c r="DI36" i="1"/>
  <c r="DI27" i="1"/>
  <c r="EP18" i="1"/>
  <c r="EP36" i="1"/>
  <c r="EP27" i="1"/>
  <c r="FZ18" i="1"/>
  <c r="FZ27" i="1"/>
  <c r="FZ36" i="1"/>
  <c r="FJ18" i="1"/>
  <c r="FJ27" i="1"/>
  <c r="FJ36" i="1"/>
  <c r="Z36" i="1"/>
  <c r="Z27" i="1"/>
  <c r="AE9" i="1"/>
  <c r="AE36" i="1"/>
  <c r="AE27" i="1"/>
  <c r="CN9" i="1"/>
  <c r="CN36" i="1"/>
  <c r="CN27" i="1"/>
  <c r="BP9" i="1"/>
  <c r="BP27" i="1"/>
  <c r="BP36" i="1"/>
  <c r="EF9" i="1"/>
  <c r="EF36" i="1"/>
  <c r="EF27" i="1"/>
  <c r="EW9" i="1"/>
  <c r="EW36" i="1"/>
  <c r="EW27" i="1"/>
  <c r="GG18" i="1"/>
  <c r="GG27" i="1"/>
  <c r="GG36" i="1"/>
  <c r="FI18" i="1"/>
  <c r="FI36" i="1"/>
  <c r="FI27" i="1"/>
  <c r="Y9" i="1"/>
  <c r="Y36" i="1"/>
  <c r="Y27" i="1"/>
  <c r="Q36" i="1"/>
  <c r="Q27" i="1"/>
  <c r="I9" i="1"/>
  <c r="I36" i="1"/>
  <c r="I27" i="1"/>
  <c r="AL27" i="1"/>
  <c r="AL36" i="1"/>
  <c r="AQ18" i="1"/>
  <c r="AQ36" i="1"/>
  <c r="AQ27" i="1"/>
  <c r="AT36" i="1"/>
  <c r="AT27" i="1"/>
  <c r="CM18" i="1"/>
  <c r="CM36" i="1"/>
  <c r="CM27" i="1"/>
  <c r="CE36" i="1"/>
  <c r="CE27" i="1"/>
  <c r="BW18" i="1"/>
  <c r="BW36" i="1"/>
  <c r="BW27" i="1"/>
  <c r="BO36" i="1"/>
  <c r="BO27" i="1"/>
  <c r="BG18" i="1"/>
  <c r="BG36" i="1"/>
  <c r="BG27" i="1"/>
  <c r="CQ18" i="1"/>
  <c r="CQ36" i="1"/>
  <c r="CQ27" i="1"/>
  <c r="EM9" i="1"/>
  <c r="EM36" i="1"/>
  <c r="EM27" i="1"/>
  <c r="EE36" i="1"/>
  <c r="EE27" i="1"/>
  <c r="DW18" i="1"/>
  <c r="DW36" i="1"/>
  <c r="DW27" i="1"/>
  <c r="DO36" i="1"/>
  <c r="DO27" i="1"/>
  <c r="DG9" i="1"/>
  <c r="DG36" i="1"/>
  <c r="DG27" i="1"/>
  <c r="EV36" i="1"/>
  <c r="EV27" i="1"/>
  <c r="EX18" i="1"/>
  <c r="EX36" i="1"/>
  <c r="EX27" i="1"/>
  <c r="GN9" i="1"/>
  <c r="GN27" i="1"/>
  <c r="GN36" i="1"/>
  <c r="GF36" i="1"/>
  <c r="GF27" i="1"/>
  <c r="FX9" i="1"/>
  <c r="FX36" i="1"/>
  <c r="FX27" i="1"/>
  <c r="FP36" i="1"/>
  <c r="FP27" i="1"/>
  <c r="FH9" i="1"/>
  <c r="FH36" i="1"/>
  <c r="FH27" i="1"/>
  <c r="EZ36" i="1"/>
  <c r="EZ27" i="1"/>
  <c r="B20" i="1"/>
  <c r="GN18" i="1"/>
  <c r="AD36" i="1"/>
  <c r="AD27" i="1"/>
  <c r="V27" i="1"/>
  <c r="V36" i="1"/>
  <c r="F18" i="1"/>
  <c r="F27" i="1"/>
  <c r="F36" i="1"/>
  <c r="AY9" i="1"/>
  <c r="AY36" i="1"/>
  <c r="AY27" i="1"/>
  <c r="CJ18" i="1"/>
  <c r="CJ36" i="1"/>
  <c r="CJ27" i="1"/>
  <c r="BL18" i="1"/>
  <c r="BL36" i="1"/>
  <c r="BL27" i="1"/>
  <c r="CW18" i="1"/>
  <c r="CW36" i="1"/>
  <c r="CW27" i="1"/>
  <c r="EB18" i="1"/>
  <c r="EB27" i="1"/>
  <c r="EB36" i="1"/>
  <c r="DD9" i="1"/>
  <c r="DD36" i="1"/>
  <c r="DD27" i="1"/>
  <c r="GS18" i="1"/>
  <c r="GS36" i="1"/>
  <c r="GS27" i="1"/>
  <c r="GC9" i="1"/>
  <c r="GC36" i="1"/>
  <c r="GC27" i="1"/>
  <c r="M36" i="1"/>
  <c r="M27" i="1"/>
  <c r="AH36" i="1"/>
  <c r="AH27" i="1"/>
  <c r="CI36" i="1"/>
  <c r="CI27" i="1"/>
  <c r="BS36" i="1"/>
  <c r="BS27" i="1"/>
  <c r="BC36" i="1"/>
  <c r="BC27" i="1"/>
  <c r="EI36" i="1"/>
  <c r="EI27" i="1"/>
  <c r="DC18" i="1"/>
  <c r="DC36" i="1"/>
  <c r="DC27" i="1"/>
  <c r="GJ36" i="1"/>
  <c r="GJ27" i="1"/>
  <c r="FL36" i="1"/>
  <c r="FL27" i="1"/>
  <c r="T9" i="1"/>
  <c r="T36" i="1"/>
  <c r="T27" i="1"/>
  <c r="AG36" i="1"/>
  <c r="AG27" i="1"/>
  <c r="CH27" i="1"/>
  <c r="CH36" i="1"/>
  <c r="BJ27" i="1"/>
  <c r="BJ36" i="1"/>
  <c r="CU36" i="1"/>
  <c r="CU27" i="1"/>
  <c r="DZ36" i="1"/>
  <c r="DZ27" i="1"/>
  <c r="DJ36" i="1"/>
  <c r="DJ27" i="1"/>
  <c r="GI9" i="1"/>
  <c r="GI36" i="1"/>
  <c r="GI27" i="1"/>
  <c r="FK36" i="1"/>
  <c r="FK27" i="1"/>
  <c r="AA18" i="1"/>
  <c r="AA36" i="1"/>
  <c r="AA27" i="1"/>
  <c r="AN9" i="1"/>
  <c r="AN36" i="1"/>
  <c r="AN27" i="1"/>
  <c r="AV18" i="1"/>
  <c r="AV36" i="1"/>
  <c r="AV27" i="1"/>
  <c r="BY9" i="1"/>
  <c r="BY36" i="1"/>
  <c r="BY27" i="1"/>
  <c r="CS9" i="1"/>
  <c r="CS36" i="1"/>
  <c r="CS27" i="1"/>
  <c r="EG18" i="1"/>
  <c r="EG36" i="1"/>
  <c r="EG27" i="1"/>
  <c r="DQ18" i="1"/>
  <c r="DQ36" i="1"/>
  <c r="DQ27" i="1"/>
  <c r="DA9" i="1"/>
  <c r="DA36" i="1"/>
  <c r="DA27" i="1"/>
  <c r="GH18" i="1"/>
  <c r="GH36" i="1"/>
  <c r="GH27" i="1"/>
  <c r="FR18" i="1"/>
  <c r="FR36" i="1"/>
  <c r="FR27" i="1"/>
  <c r="FB18" i="1"/>
  <c r="FB27" i="1"/>
  <c r="FB36" i="1"/>
  <c r="BD9" i="1"/>
  <c r="R27" i="1"/>
  <c r="R36" i="1"/>
  <c r="AM9" i="1"/>
  <c r="AM36" i="1"/>
  <c r="AM27" i="1"/>
  <c r="CF9" i="1"/>
  <c r="CF36" i="1"/>
  <c r="CF27" i="1"/>
  <c r="BH9" i="1"/>
  <c r="BH36" i="1"/>
  <c r="BH27" i="1"/>
  <c r="DX18" i="1"/>
  <c r="DX36" i="1"/>
  <c r="DX27" i="1"/>
  <c r="EO18" i="1"/>
  <c r="EO36" i="1"/>
  <c r="EO27" i="1"/>
  <c r="FY18" i="1"/>
  <c r="FY36" i="1"/>
  <c r="FY27" i="1"/>
  <c r="FA18" i="1"/>
  <c r="FA36" i="1"/>
  <c r="FA27" i="1"/>
  <c r="X36" i="1"/>
  <c r="X27" i="1"/>
  <c r="P18" i="1"/>
  <c r="P36" i="1"/>
  <c r="P27" i="1"/>
  <c r="H36" i="1"/>
  <c r="H27" i="1"/>
  <c r="AK18" i="1"/>
  <c r="AK36" i="1"/>
  <c r="AK27" i="1"/>
  <c r="AP27" i="1"/>
  <c r="AP36" i="1"/>
  <c r="AS36" i="1"/>
  <c r="AS27" i="1"/>
  <c r="CL36" i="1"/>
  <c r="CL27" i="1"/>
  <c r="CD36" i="1"/>
  <c r="CD27" i="1"/>
  <c r="BV27" i="1"/>
  <c r="BV36" i="1"/>
  <c r="BN36" i="1"/>
  <c r="BN27" i="1"/>
  <c r="BF36" i="1"/>
  <c r="BF27" i="1"/>
  <c r="CY36" i="1"/>
  <c r="CY27" i="1"/>
  <c r="EL18" i="1"/>
  <c r="EL36" i="1"/>
  <c r="EL27" i="1"/>
  <c r="ED27" i="1"/>
  <c r="ED36" i="1"/>
  <c r="DV27" i="1"/>
  <c r="DV36" i="1"/>
  <c r="DN27" i="1"/>
  <c r="DN36" i="1"/>
  <c r="DF36" i="1"/>
  <c r="DF27" i="1"/>
  <c r="EU36" i="1"/>
  <c r="EU27" i="1"/>
  <c r="GU36" i="1"/>
  <c r="GU27" i="1"/>
  <c r="GM36" i="1"/>
  <c r="GM27" i="1"/>
  <c r="GE36" i="1"/>
  <c r="GE27" i="1"/>
  <c r="FW27" i="1"/>
  <c r="FW36" i="1"/>
  <c r="FO36" i="1"/>
  <c r="FO27" i="1"/>
  <c r="FG36" i="1"/>
  <c r="FG27" i="1"/>
  <c r="EY36" i="1"/>
  <c r="EY27" i="1"/>
  <c r="GI18" i="1"/>
  <c r="N36" i="1"/>
  <c r="N27" i="1"/>
  <c r="BT18" i="1"/>
  <c r="BT36" i="1"/>
  <c r="BT27" i="1"/>
  <c r="DL9" i="1"/>
  <c r="DL36" i="1"/>
  <c r="DL27" i="1"/>
  <c r="FU9" i="1"/>
  <c r="FU36" i="1"/>
  <c r="FU27" i="1"/>
  <c r="U18" i="1"/>
  <c r="U36" i="1"/>
  <c r="U27" i="1"/>
  <c r="AX36" i="1"/>
  <c r="AX27" i="1"/>
  <c r="BK18" i="1"/>
  <c r="BK36" i="1"/>
  <c r="BK27" i="1"/>
  <c r="DS18" i="1"/>
  <c r="DS36" i="1"/>
  <c r="DS27" i="1"/>
  <c r="ER9" i="1"/>
  <c r="ER36" i="1"/>
  <c r="ER27" i="1"/>
  <c r="GB36" i="1"/>
  <c r="GB27" i="1"/>
  <c r="FT36" i="1"/>
  <c r="FT27" i="1"/>
  <c r="CW9" i="1"/>
  <c r="AW36" i="1"/>
  <c r="AW27" i="1"/>
  <c r="BR27" i="1"/>
  <c r="BR36" i="1"/>
  <c r="EH18" i="1"/>
  <c r="EH27" i="1"/>
  <c r="EH36" i="1"/>
  <c r="EQ36" i="1"/>
  <c r="EQ27" i="1"/>
  <c r="FS9" i="1"/>
  <c r="FS36" i="1"/>
  <c r="FS27" i="1"/>
  <c r="CV9" i="1"/>
  <c r="S9" i="1"/>
  <c r="S36" i="1"/>
  <c r="S27" i="1"/>
  <c r="CO9" i="1"/>
  <c r="CO36" i="1"/>
  <c r="CO27" i="1"/>
  <c r="CZ9" i="1"/>
  <c r="CZ36" i="1"/>
  <c r="CZ27" i="1"/>
  <c r="GP18" i="1"/>
  <c r="GP27" i="1"/>
  <c r="GP36" i="1"/>
  <c r="J36" i="1"/>
  <c r="J27" i="1"/>
  <c r="AU18" i="1"/>
  <c r="AU36" i="1"/>
  <c r="AU27" i="1"/>
  <c r="BX9" i="1"/>
  <c r="BX36" i="1"/>
  <c r="BX27" i="1"/>
  <c r="CR18" i="1"/>
  <c r="CR36" i="1"/>
  <c r="CR27" i="1"/>
  <c r="EN18" i="1"/>
  <c r="EN36" i="1"/>
  <c r="EN27" i="1"/>
  <c r="DP18" i="1"/>
  <c r="DP36" i="1"/>
  <c r="DP27" i="1"/>
  <c r="DH18" i="1"/>
  <c r="DH36" i="1"/>
  <c r="DH27" i="1"/>
  <c r="GO18" i="1"/>
  <c r="GO36" i="1"/>
  <c r="GO27" i="1"/>
  <c r="FQ18" i="1"/>
  <c r="FQ27" i="1"/>
  <c r="FQ36" i="1"/>
  <c r="D9" i="1"/>
  <c r="D36" i="1"/>
  <c r="D27" i="1"/>
  <c r="W9" i="1"/>
  <c r="W36" i="1"/>
  <c r="W27" i="1"/>
  <c r="O9" i="1"/>
  <c r="O36" i="1"/>
  <c r="O27" i="1"/>
  <c r="G18" i="1"/>
  <c r="G36" i="1"/>
  <c r="G27" i="1"/>
  <c r="AJ9" i="1"/>
  <c r="AJ36" i="1"/>
  <c r="AJ27" i="1"/>
  <c r="AZ9" i="1"/>
  <c r="AZ27" i="1"/>
  <c r="AZ36" i="1"/>
  <c r="AR9" i="1"/>
  <c r="AR36" i="1"/>
  <c r="AR27" i="1"/>
  <c r="CK18" i="1"/>
  <c r="CK36" i="1"/>
  <c r="CK27" i="1"/>
  <c r="CC9" i="1"/>
  <c r="CC36" i="1"/>
  <c r="CC27" i="1"/>
  <c r="BU18" i="1"/>
  <c r="BU36" i="1"/>
  <c r="BU27" i="1"/>
  <c r="BM9" i="1"/>
  <c r="BM36" i="1"/>
  <c r="BM27" i="1"/>
  <c r="BE18" i="1"/>
  <c r="BE36" i="1"/>
  <c r="BE27" i="1"/>
  <c r="CX27" i="1"/>
  <c r="CX36" i="1"/>
  <c r="EK18" i="1"/>
  <c r="EK36" i="1"/>
  <c r="EK27" i="1"/>
  <c r="EC18" i="1"/>
  <c r="EC36" i="1"/>
  <c r="EC27" i="1"/>
  <c r="DU9" i="1"/>
  <c r="DU36" i="1"/>
  <c r="DU27" i="1"/>
  <c r="DM18" i="1"/>
  <c r="DM27" i="1"/>
  <c r="DM36" i="1"/>
  <c r="DE9" i="1"/>
  <c r="DE27" i="1"/>
  <c r="DE36" i="1"/>
  <c r="ET18" i="1"/>
  <c r="ET27" i="1"/>
  <c r="ET36" i="1"/>
  <c r="GT18" i="1"/>
  <c r="GT36" i="1"/>
  <c r="GT27" i="1"/>
  <c r="GL18" i="1"/>
  <c r="GL36" i="1"/>
  <c r="GL27" i="1"/>
  <c r="GD18" i="1"/>
  <c r="GD36" i="1"/>
  <c r="GD27" i="1"/>
  <c r="FV18" i="1"/>
  <c r="FV36" i="1"/>
  <c r="FV27" i="1"/>
  <c r="FN18" i="1"/>
  <c r="FN36" i="1"/>
  <c r="FN27" i="1"/>
  <c r="FF18" i="1"/>
  <c r="FF36" i="1"/>
  <c r="FF27" i="1"/>
  <c r="ES9" i="1"/>
  <c r="FM18" i="1"/>
  <c r="AE18" i="1"/>
  <c r="DX9" i="1"/>
  <c r="CB9" i="1"/>
  <c r="AI9" i="1"/>
  <c r="GC18" i="1"/>
  <c r="EW18" i="1"/>
  <c r="BP18" i="1"/>
  <c r="I18" i="1"/>
  <c r="P9" i="1"/>
  <c r="FX18" i="1"/>
  <c r="EJ18" i="1"/>
  <c r="GP9" i="1"/>
  <c r="FZ9" i="1"/>
  <c r="FR9" i="1"/>
  <c r="FB9" i="1"/>
  <c r="EG9" i="1"/>
  <c r="CK9" i="1"/>
  <c r="AV9" i="1"/>
  <c r="AN18" i="1"/>
  <c r="O18" i="1"/>
  <c r="F9" i="1"/>
  <c r="GG9" i="1"/>
  <c r="FQ9" i="1"/>
  <c r="FA9" i="1"/>
  <c r="EK9" i="1"/>
  <c r="DQ9" i="1"/>
  <c r="BU9" i="1"/>
  <c r="BA9" i="1"/>
  <c r="AF9" i="1"/>
  <c r="GK18" i="1"/>
  <c r="FE18" i="1"/>
  <c r="DT18" i="1"/>
  <c r="CZ18" i="1"/>
  <c r="BX18" i="1"/>
  <c r="AZ18" i="1"/>
  <c r="GL9" i="1"/>
  <c r="FV9" i="1"/>
  <c r="FF9" i="1"/>
  <c r="EO9" i="1"/>
  <c r="DP9" i="1"/>
  <c r="CR9" i="1"/>
  <c r="BT9" i="1"/>
  <c r="K9" i="1"/>
  <c r="FU18" i="1"/>
  <c r="EM18" i="1"/>
  <c r="EF18" i="1"/>
  <c r="DE18" i="1"/>
  <c r="CO18" i="1"/>
  <c r="CF18" i="1"/>
  <c r="BH18" i="1"/>
  <c r="AY18" i="1"/>
  <c r="AJ18" i="1"/>
  <c r="T18" i="1"/>
  <c r="D18" i="1"/>
  <c r="G9" i="1"/>
  <c r="GH9" i="1"/>
  <c r="FJ9" i="1"/>
  <c r="DU18" i="1"/>
  <c r="DA18" i="1"/>
  <c r="BY18" i="1"/>
  <c r="GO9" i="1"/>
  <c r="FY9" i="1"/>
  <c r="FI9" i="1"/>
  <c r="EP9" i="1"/>
  <c r="DH9" i="1"/>
  <c r="CJ9" i="1"/>
  <c r="BL9" i="1"/>
  <c r="AU9" i="1"/>
  <c r="BI18" i="1"/>
  <c r="AM18" i="1"/>
  <c r="GT9" i="1"/>
  <c r="GD9" i="1"/>
  <c r="FN9" i="1"/>
  <c r="EC9" i="1"/>
  <c r="CG9" i="1"/>
  <c r="BK9" i="1"/>
  <c r="GS9" i="1"/>
  <c r="ET9" i="1"/>
  <c r="EN9" i="1"/>
  <c r="EH9" i="1"/>
  <c r="EB9" i="1"/>
  <c r="DM9" i="1"/>
  <c r="CM9" i="1"/>
  <c r="BQ9" i="1"/>
  <c r="BE9" i="1"/>
  <c r="AA9" i="1"/>
  <c r="DD18" i="1"/>
  <c r="CN18" i="1"/>
  <c r="CA18" i="1"/>
  <c r="S18" i="1"/>
  <c r="B12" i="1"/>
  <c r="AC9" i="1"/>
  <c r="AC18" i="1"/>
  <c r="Q9" i="1"/>
  <c r="Q18" i="1"/>
  <c r="M9" i="1"/>
  <c r="M18" i="1"/>
  <c r="E18" i="1"/>
  <c r="E9" i="1"/>
  <c r="AL18" i="1"/>
  <c r="AL9" i="1"/>
  <c r="AH18" i="1"/>
  <c r="AH9" i="1"/>
  <c r="AX18" i="1"/>
  <c r="AX9" i="1"/>
  <c r="AT18" i="1"/>
  <c r="AT9" i="1"/>
  <c r="BB18" i="1"/>
  <c r="BB9" i="1"/>
  <c r="CI9" i="1"/>
  <c r="CI18" i="1"/>
  <c r="CE9" i="1"/>
  <c r="CE18" i="1"/>
  <c r="BS9" i="1"/>
  <c r="BS18" i="1"/>
  <c r="BO9" i="1"/>
  <c r="BO18" i="1"/>
  <c r="BC9" i="1"/>
  <c r="BC18" i="1"/>
  <c r="EI18" i="1"/>
  <c r="EI9" i="1"/>
  <c r="EE9" i="1"/>
  <c r="EE18" i="1"/>
  <c r="EA9" i="1"/>
  <c r="EA18" i="1"/>
  <c r="DO9" i="1"/>
  <c r="DO18" i="1"/>
  <c r="DK9" i="1"/>
  <c r="DK18" i="1"/>
  <c r="EV9" i="1"/>
  <c r="EV18" i="1"/>
  <c r="GR9" i="1"/>
  <c r="GR18" i="1"/>
  <c r="GJ18" i="1"/>
  <c r="GJ9" i="1"/>
  <c r="GF18" i="1"/>
  <c r="GF9" i="1"/>
  <c r="GB9" i="1"/>
  <c r="GB18" i="1"/>
  <c r="FT18" i="1"/>
  <c r="FT9" i="1"/>
  <c r="FP18" i="1"/>
  <c r="FP9" i="1"/>
  <c r="FL9" i="1"/>
  <c r="FL18" i="1"/>
  <c r="FD18" i="1"/>
  <c r="FD9" i="1"/>
  <c r="EZ18" i="1"/>
  <c r="EZ9" i="1"/>
  <c r="EX9" i="1"/>
  <c r="DW9" i="1"/>
  <c r="DC9" i="1"/>
  <c r="BG9" i="1"/>
  <c r="AQ9" i="1"/>
  <c r="FH18" i="1"/>
  <c r="AB9" i="1"/>
  <c r="AB18" i="1"/>
  <c r="X9" i="1"/>
  <c r="X18" i="1"/>
  <c r="L9" i="1"/>
  <c r="L18" i="1"/>
  <c r="H9" i="1"/>
  <c r="H18" i="1"/>
  <c r="AG9" i="1"/>
  <c r="AG18" i="1"/>
  <c r="AP18" i="1"/>
  <c r="AP9" i="1"/>
  <c r="AW9" i="1"/>
  <c r="AW18" i="1"/>
  <c r="AS9" i="1"/>
  <c r="AS18" i="1"/>
  <c r="CP18" i="1"/>
  <c r="CP9" i="1"/>
  <c r="CL18" i="1"/>
  <c r="CL9" i="1"/>
  <c r="CH18" i="1"/>
  <c r="CH9" i="1"/>
  <c r="CD18" i="1"/>
  <c r="CD9" i="1"/>
  <c r="BZ18" i="1"/>
  <c r="BZ9" i="1"/>
  <c r="BV18" i="1"/>
  <c r="BV9" i="1"/>
  <c r="BR18" i="1"/>
  <c r="BR9" i="1"/>
  <c r="BN18" i="1"/>
  <c r="BN9" i="1"/>
  <c r="BJ18" i="1"/>
  <c r="BJ9" i="1"/>
  <c r="BF18" i="1"/>
  <c r="BF9" i="1"/>
  <c r="CT18" i="1"/>
  <c r="CT9" i="1"/>
  <c r="CY9" i="1"/>
  <c r="CY18" i="1"/>
  <c r="CU9" i="1"/>
  <c r="CU18" i="1"/>
  <c r="ED18" i="1"/>
  <c r="ED9" i="1"/>
  <c r="DZ18" i="1"/>
  <c r="DZ9" i="1"/>
  <c r="DV18" i="1"/>
  <c r="DV9" i="1"/>
  <c r="DR18" i="1"/>
  <c r="DR9" i="1"/>
  <c r="DN18" i="1"/>
  <c r="DN9" i="1"/>
  <c r="DJ18" i="1"/>
  <c r="DJ9" i="1"/>
  <c r="DF18" i="1"/>
  <c r="DF9" i="1"/>
  <c r="DB18" i="1"/>
  <c r="DB9" i="1"/>
  <c r="EU9" i="1"/>
  <c r="EU18" i="1"/>
  <c r="EQ9" i="1"/>
  <c r="EQ18" i="1"/>
  <c r="GU18" i="1"/>
  <c r="GU9" i="1"/>
  <c r="GQ9" i="1"/>
  <c r="GQ18" i="1"/>
  <c r="GM9" i="1"/>
  <c r="GM18" i="1"/>
  <c r="GE18" i="1"/>
  <c r="GE9" i="1"/>
  <c r="GA9" i="1"/>
  <c r="GA18" i="1"/>
  <c r="FW9" i="1"/>
  <c r="FW18" i="1"/>
  <c r="FO18" i="1"/>
  <c r="FO9" i="1"/>
  <c r="FK9" i="1"/>
  <c r="FK18" i="1"/>
  <c r="FG9" i="1"/>
  <c r="FG18" i="1"/>
  <c r="EY18" i="1"/>
  <c r="EY9" i="1"/>
  <c r="DS9" i="1"/>
  <c r="CQ9" i="1"/>
  <c r="BW9" i="1"/>
  <c r="AO9" i="1"/>
  <c r="U9" i="1"/>
  <c r="FS18" i="1"/>
  <c r="ER18" i="1"/>
  <c r="B22" i="1"/>
  <c r="CX18" i="1"/>
  <c r="CX9" i="1"/>
  <c r="B13" i="1"/>
  <c r="DY18" i="1"/>
  <c r="DI18" i="1"/>
  <c r="CS18" i="1"/>
  <c r="CC18" i="1"/>
  <c r="BM18" i="1"/>
  <c r="AR18" i="1"/>
  <c r="W18" i="1"/>
  <c r="AD18" i="1"/>
  <c r="AD9" i="1"/>
  <c r="Z18" i="1"/>
  <c r="Z9" i="1"/>
  <c r="V18" i="1"/>
  <c r="V9" i="1"/>
  <c r="R18" i="1"/>
  <c r="R9" i="1"/>
  <c r="N18" i="1"/>
  <c r="N9" i="1"/>
  <c r="J18" i="1"/>
  <c r="J9" i="1"/>
  <c r="B21" i="1"/>
  <c r="C30" i="1" l="1"/>
  <c r="C29" i="1"/>
  <c r="C31" i="1"/>
  <c r="C39" i="1"/>
  <c r="C40" i="1"/>
  <c r="C38" i="1"/>
  <c r="C22" i="1"/>
  <c r="C20" i="1"/>
  <c r="C12" i="1"/>
  <c r="C21" i="1"/>
  <c r="C13" i="1"/>
  <c r="C11" i="1"/>
</calcChain>
</file>

<file path=xl/sharedStrings.xml><?xml version="1.0" encoding="utf-8"?>
<sst xmlns="http://schemas.openxmlformats.org/spreadsheetml/2006/main" count="675" uniqueCount="49">
  <si>
    <t>Sid</t>
  </si>
  <si>
    <t>Nathaniel</t>
  </si>
  <si>
    <t>x</t>
  </si>
  <si>
    <t>Most Likely</t>
  </si>
  <si>
    <t>Which Ball</t>
  </si>
  <si>
    <t>Correct</t>
  </si>
  <si>
    <t>Correct Actual</t>
  </si>
  <si>
    <t>Correct Prob</t>
  </si>
  <si>
    <t>R:</t>
  </si>
  <si>
    <t>B:</t>
  </si>
  <si>
    <t>Total</t>
  </si>
  <si>
    <t>Correct Based on most likely</t>
  </si>
  <si>
    <t>Time to answer</t>
  </si>
  <si>
    <t>Key Pressed</t>
  </si>
  <si>
    <t>Red</t>
  </si>
  <si>
    <t>Blue</t>
  </si>
  <si>
    <t>Correct Act</t>
  </si>
  <si>
    <t>c</t>
  </si>
  <si>
    <t>B</t>
  </si>
  <si>
    <t>Actual</t>
  </si>
  <si>
    <t>Allowed</t>
  </si>
  <si>
    <t>Ball</t>
  </si>
  <si>
    <t>Avg</t>
  </si>
  <si>
    <t>#</t>
  </si>
  <si>
    <t>Key</t>
  </si>
  <si>
    <t>TimePressed</t>
  </si>
  <si>
    <t>R</t>
  </si>
  <si>
    <t>Med</t>
  </si>
  <si>
    <t>Actual Mean</t>
  </si>
  <si>
    <t>^ missed</t>
  </si>
  <si>
    <t>Act mean</t>
  </si>
  <si>
    <t>act-mean</t>
  </si>
  <si>
    <t>act-med</t>
  </si>
  <si>
    <t>Means</t>
  </si>
  <si>
    <t>Medians</t>
  </si>
  <si>
    <t>Person 1</t>
  </si>
  <si>
    <t>Person 2</t>
  </si>
  <si>
    <t>Person 3</t>
  </si>
  <si>
    <t>Person 4</t>
  </si>
  <si>
    <t>3 of the 4 medians are the total</t>
  </si>
  <si>
    <t>1 of 4 meds are total</t>
  </si>
  <si>
    <t>3 of 4 meds are total</t>
  </si>
  <si>
    <t>0 of 4 meds are total, 2 each red blue (in order)</t>
  </si>
  <si>
    <t>2 B, 1M, 1R</t>
  </si>
  <si>
    <t>RTBT</t>
  </si>
  <si>
    <t>means</t>
  </si>
  <si>
    <t>BBTR</t>
  </si>
  <si>
    <t>BTTR</t>
  </si>
  <si>
    <t>BBRR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</si>
</sst>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Border="1"/>
    <xf numFmtId="0" fontId="1" fillId="0" borderId="0" xfId="0" applyFont="1" applyBorder="1" applyAlignment="1">
      <alignment horizontal="right"/>
    </xf>
    <xf numFmtId="0" fontId="0" fillId="0" borderId="1" xfId="0" applyBorder="1"/>
    <xf numFmtId="0" fontId="1" fillId="0" borderId="2" xfId="0" applyFont="1" applyBorder="1" applyAlignment="1"/>
    <xf numFmtId="0" fontId="1" fillId="0" borderId="3" xfId="0" applyFont="1" applyFill="1" applyBorder="1" applyAlignment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/>
    <xf numFmtId="0" fontId="1" fillId="0" borderId="9" xfId="0" applyFont="1" applyBorder="1" applyAlignment="1">
      <alignment horizontal="right"/>
    </xf>
    <xf numFmtId="0" fontId="1" fillId="0" borderId="0" xfId="0" applyFont="1"/>
    <xf numFmtId="0" fontId="0" fillId="0" borderId="9" xfId="0" applyBorder="1"/>
    <xf numFmtId="0" fontId="2" fillId="0" borderId="0" xfId="0" applyFont="1"/>
    <xf numFmtId="0" fontId="3" fillId="0" borderId="0" xfId="0" applyFont="1" applyAlignment="1"/>
    <xf numFmtId="0" fontId="0" fillId="0" borderId="0" xfId="0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horizontal="right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71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SpatialTime!$A$1</c:f>
              <c:strCache>
                <c:ptCount val="1"/>
                <c:pt idx="0">
                  <c:v>Sid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SpatialTime!$A$2:$A$203</c:f>
              <c:numCache>
                <c:formatCode>General</c:formatCode>
                <c:ptCount val="202"/>
                <c:pt idx="0">
                  <c:v>719.29999999701897</c:v>
                </c:pt>
                <c:pt idx="1">
                  <c:v>829.59999999729905</c:v>
                </c:pt>
                <c:pt idx="2">
                  <c:v>868.00000001676301</c:v>
                </c:pt>
                <c:pt idx="3">
                  <c:v>903.69999996619299</c:v>
                </c:pt>
                <c:pt idx="4">
                  <c:v>903.80000002915006</c:v>
                </c:pt>
                <c:pt idx="5">
                  <c:v>916.49999999208296</c:v>
                </c:pt>
                <c:pt idx="6">
                  <c:v>919.09999999916101</c:v>
                </c:pt>
                <c:pt idx="7">
                  <c:v>922.69999999552897</c:v>
                </c:pt>
                <c:pt idx="8">
                  <c:v>923.60000003827702</c:v>
                </c:pt>
                <c:pt idx="9">
                  <c:v>940.99999999161798</c:v>
                </c:pt>
                <c:pt idx="10">
                  <c:v>941.09999999636705</c:v>
                </c:pt>
                <c:pt idx="11">
                  <c:v>947.90000002831198</c:v>
                </c:pt>
                <c:pt idx="12">
                  <c:v>951.89999998547103</c:v>
                </c:pt>
                <c:pt idx="13">
                  <c:v>951.89999998547103</c:v>
                </c:pt>
                <c:pt idx="14">
                  <c:v>961.49999997578504</c:v>
                </c:pt>
                <c:pt idx="15">
                  <c:v>963.699999963864</c:v>
                </c:pt>
                <c:pt idx="16">
                  <c:v>969.09999998752005</c:v>
                </c:pt>
                <c:pt idx="17">
                  <c:v>974.70000002067502</c:v>
                </c:pt>
                <c:pt idx="18">
                  <c:v>975.99999996600604</c:v>
                </c:pt>
                <c:pt idx="19">
                  <c:v>978.09999994933605</c:v>
                </c:pt>
                <c:pt idx="20">
                  <c:v>981.29999998491201</c:v>
                </c:pt>
                <c:pt idx="21">
                  <c:v>989.00000000139698</c:v>
                </c:pt>
                <c:pt idx="22">
                  <c:v>996.50000000838099</c:v>
                </c:pt>
                <c:pt idx="23">
                  <c:v>997.29999998817198</c:v>
                </c:pt>
                <c:pt idx="24">
                  <c:v>998.70000005466795</c:v>
                </c:pt>
                <c:pt idx="25">
                  <c:v>1002.20000004628</c:v>
                </c:pt>
                <c:pt idx="26">
                  <c:v>1006.30000000819</c:v>
                </c:pt>
                <c:pt idx="27">
                  <c:v>1007.09999998798</c:v>
                </c:pt>
                <c:pt idx="28">
                  <c:v>1008.19999998202</c:v>
                </c:pt>
                <c:pt idx="29">
                  <c:v>1010.7999999891</c:v>
                </c:pt>
                <c:pt idx="30">
                  <c:v>1014.69999999972</c:v>
                </c:pt>
                <c:pt idx="31">
                  <c:v>1015.40000003296</c:v>
                </c:pt>
                <c:pt idx="32">
                  <c:v>1021.29999996395</c:v>
                </c:pt>
                <c:pt idx="33">
                  <c:v>1022.8999999817401</c:v>
                </c:pt>
                <c:pt idx="34">
                  <c:v>1026.8999999971099</c:v>
                </c:pt>
                <c:pt idx="35">
                  <c:v>1028.4000000101501</c:v>
                </c:pt>
                <c:pt idx="36">
                  <c:v>1028.60000001965</c:v>
                </c:pt>
                <c:pt idx="37">
                  <c:v>1031.69999999227</c:v>
                </c:pt>
                <c:pt idx="38">
                  <c:v>1037.2000000206699</c:v>
                </c:pt>
                <c:pt idx="39">
                  <c:v>1039.700000023</c:v>
                </c:pt>
                <c:pt idx="40">
                  <c:v>1041.7000000015801</c:v>
                </c:pt>
                <c:pt idx="41">
                  <c:v>1042.4999999813699</c:v>
                </c:pt>
                <c:pt idx="42">
                  <c:v>1048.19999996107</c:v>
                </c:pt>
                <c:pt idx="43">
                  <c:v>1053.4000000334299</c:v>
                </c:pt>
                <c:pt idx="44">
                  <c:v>1054.8000000417201</c:v>
                </c:pt>
                <c:pt idx="45">
                  <c:v>1055.30000000726</c:v>
                </c:pt>
                <c:pt idx="46">
                  <c:v>1055.9999999823001</c:v>
                </c:pt>
                <c:pt idx="47">
                  <c:v>1059.8999999929199</c:v>
                </c:pt>
                <c:pt idx="48">
                  <c:v>1061.4999999525</c:v>
                </c:pt>
                <c:pt idx="49">
                  <c:v>1061.699999962</c:v>
                </c:pt>
                <c:pt idx="50">
                  <c:v>1064.2999999690801</c:v>
                </c:pt>
                <c:pt idx="51">
                  <c:v>1069.1999999689799</c:v>
                </c:pt>
                <c:pt idx="52">
                  <c:v>1072.0000000437699</c:v>
                </c:pt>
                <c:pt idx="53">
                  <c:v>1072.6999999606001</c:v>
                </c:pt>
                <c:pt idx="54">
                  <c:v>1073.60000000335</c:v>
                </c:pt>
                <c:pt idx="55">
                  <c:v>1077.60000001871</c:v>
                </c:pt>
                <c:pt idx="56">
                  <c:v>1082.6999999699101</c:v>
                </c:pt>
                <c:pt idx="57">
                  <c:v>1083.09999998891</c:v>
                </c:pt>
                <c:pt idx="58">
                  <c:v>1091.7999999946901</c:v>
                </c:pt>
                <c:pt idx="59">
                  <c:v>1096.49999998509</c:v>
                </c:pt>
                <c:pt idx="60">
                  <c:v>1101.399999985</c:v>
                </c:pt>
                <c:pt idx="61">
                  <c:v>1102.59999998379</c:v>
                </c:pt>
                <c:pt idx="62">
                  <c:v>1103.30000001704</c:v>
                </c:pt>
                <c:pt idx="63">
                  <c:v>1105.89999996591</c:v>
                </c:pt>
                <c:pt idx="64">
                  <c:v>1107.2000000276601</c:v>
                </c:pt>
                <c:pt idx="65">
                  <c:v>1109.4999999622801</c:v>
                </c:pt>
                <c:pt idx="66">
                  <c:v>1110.1999999955201</c:v>
                </c:pt>
                <c:pt idx="67">
                  <c:v>1112.0000000228099</c:v>
                </c:pt>
                <c:pt idx="68">
                  <c:v>1112.40000004181</c:v>
                </c:pt>
                <c:pt idx="69">
                  <c:v>1114.89999998593</c:v>
                </c:pt>
                <c:pt idx="70">
                  <c:v>1117.50000005122</c:v>
                </c:pt>
                <c:pt idx="71">
                  <c:v>1119.2999999620899</c:v>
                </c:pt>
                <c:pt idx="72">
                  <c:v>1122.4999999976701</c:v>
                </c:pt>
                <c:pt idx="73">
                  <c:v>1123.4000000404101</c:v>
                </c:pt>
                <c:pt idx="74">
                  <c:v>1126.0000000474899</c:v>
                </c:pt>
                <c:pt idx="75">
                  <c:v>1126.5000000130301</c:v>
                </c:pt>
                <c:pt idx="76">
                  <c:v>1129.7999999951501</c:v>
                </c:pt>
                <c:pt idx="77">
                  <c:v>1129.7999999951501</c:v>
                </c:pt>
                <c:pt idx="78">
                  <c:v>1130.6999999796899</c:v>
                </c:pt>
                <c:pt idx="79">
                  <c:v>1133.00000003073</c:v>
                </c:pt>
                <c:pt idx="80">
                  <c:v>1133.7999999523099</c:v>
                </c:pt>
                <c:pt idx="81">
                  <c:v>1136.7000000318501</c:v>
                </c:pt>
                <c:pt idx="82">
                  <c:v>1140.8000000519601</c:v>
                </c:pt>
                <c:pt idx="83">
                  <c:v>1142.40000001154</c:v>
                </c:pt>
                <c:pt idx="84">
                  <c:v>1147.1000000019501</c:v>
                </c:pt>
                <c:pt idx="85">
                  <c:v>1157.8000000445099</c:v>
                </c:pt>
                <c:pt idx="86">
                  <c:v>1162.50000003492</c:v>
                </c:pt>
                <c:pt idx="87">
                  <c:v>1167.6999999908701</c:v>
                </c:pt>
                <c:pt idx="88">
                  <c:v>1167.6999999908701</c:v>
                </c:pt>
                <c:pt idx="89">
                  <c:v>1169.09999999916</c:v>
                </c:pt>
                <c:pt idx="90">
                  <c:v>1173.5000000335201</c:v>
                </c:pt>
                <c:pt idx="91">
                  <c:v>1174.1999999503601</c:v>
                </c:pt>
                <c:pt idx="92">
                  <c:v>1178.6000000429301</c:v>
                </c:pt>
                <c:pt idx="93">
                  <c:v>1181.6000000107999</c:v>
                </c:pt>
                <c:pt idx="94">
                  <c:v>1185.1000000024201</c:v>
                </c:pt>
                <c:pt idx="95">
                  <c:v>1185.6000000261699</c:v>
                </c:pt>
                <c:pt idx="96">
                  <c:v>1189.1000000177801</c:v>
                </c:pt>
                <c:pt idx="97">
                  <c:v>1193.2999999844401</c:v>
                </c:pt>
                <c:pt idx="98">
                  <c:v>1195.0000000069799</c:v>
                </c:pt>
                <c:pt idx="99">
                  <c:v>1196.79999997606</c:v>
                </c:pt>
                <c:pt idx="100">
                  <c:v>1201.2000000104299</c:v>
                </c:pt>
                <c:pt idx="101">
                  <c:v>1207.09999999962</c:v>
                </c:pt>
                <c:pt idx="102">
                  <c:v>1209.3000000459101</c:v>
                </c:pt>
                <c:pt idx="103">
                  <c:v>1214.3999999971099</c:v>
                </c:pt>
                <c:pt idx="104">
                  <c:v>1215.29999998165</c:v>
                </c:pt>
                <c:pt idx="105">
                  <c:v>1221.1000000243</c:v>
                </c:pt>
                <c:pt idx="106">
                  <c:v>1224.30000000167</c:v>
                </c:pt>
                <c:pt idx="107">
                  <c:v>1240.0999999954299</c:v>
                </c:pt>
                <c:pt idx="108">
                  <c:v>1245.2000000048399</c:v>
                </c:pt>
                <c:pt idx="109">
                  <c:v>1246.6000000131301</c:v>
                </c:pt>
                <c:pt idx="110">
                  <c:v>1248.8999999477501</c:v>
                </c:pt>
                <c:pt idx="111">
                  <c:v>1250.7999999797901</c:v>
                </c:pt>
                <c:pt idx="112">
                  <c:v>1251.90000003203</c:v>
                </c:pt>
                <c:pt idx="113">
                  <c:v>1253.7000000011101</c:v>
                </c:pt>
                <c:pt idx="114">
                  <c:v>1257.4000000022299</c:v>
                </c:pt>
                <c:pt idx="115">
                  <c:v>1264.5999999949699</c:v>
                </c:pt>
                <c:pt idx="116">
                  <c:v>1265.10000001871</c:v>
                </c:pt>
                <c:pt idx="117">
                  <c:v>1266.2999999593001</c:v>
                </c:pt>
                <c:pt idx="118">
                  <c:v>1272.9999999864899</c:v>
                </c:pt>
                <c:pt idx="119">
                  <c:v>1277.3000000161101</c:v>
                </c:pt>
                <c:pt idx="120">
                  <c:v>1280.80000000773</c:v>
                </c:pt>
                <c:pt idx="121">
                  <c:v>1285.70000000763</c:v>
                </c:pt>
                <c:pt idx="122">
                  <c:v>1285.7999999541701</c:v>
                </c:pt>
                <c:pt idx="123">
                  <c:v>1285.89999995892</c:v>
                </c:pt>
                <c:pt idx="124">
                  <c:v>1293.29999996116</c:v>
                </c:pt>
                <c:pt idx="125">
                  <c:v>1294.9999999837</c:v>
                </c:pt>
                <c:pt idx="126">
                  <c:v>1295.1000000466499</c:v>
                </c:pt>
                <c:pt idx="127">
                  <c:v>1308.10000002384</c:v>
                </c:pt>
                <c:pt idx="128">
                  <c:v>1308.1999999703801</c:v>
                </c:pt>
                <c:pt idx="129">
                  <c:v>1308.59999998938</c:v>
                </c:pt>
                <c:pt idx="130">
                  <c:v>1313.0000000237401</c:v>
                </c:pt>
                <c:pt idx="131">
                  <c:v>1317.50000000465</c:v>
                </c:pt>
                <c:pt idx="132">
                  <c:v>1322.4000000045601</c:v>
                </c:pt>
                <c:pt idx="133">
                  <c:v>1331.4999999711199</c:v>
                </c:pt>
                <c:pt idx="134">
                  <c:v>1331.6999999806201</c:v>
                </c:pt>
                <c:pt idx="135">
                  <c:v>1332.4000000138701</c:v>
                </c:pt>
                <c:pt idx="136">
                  <c:v>1332.5000000186201</c:v>
                </c:pt>
                <c:pt idx="137">
                  <c:v>1344.8999999673099</c:v>
                </c:pt>
                <c:pt idx="138">
                  <c:v>1345.0999999768101</c:v>
                </c:pt>
                <c:pt idx="139">
                  <c:v>1345.7000000052999</c:v>
                </c:pt>
                <c:pt idx="140">
                  <c:v>1351.9000000087501</c:v>
                </c:pt>
                <c:pt idx="141">
                  <c:v>1352.7999999932899</c:v>
                </c:pt>
                <c:pt idx="142">
                  <c:v>1355.8000000193699</c:v>
                </c:pt>
                <c:pt idx="143">
                  <c:v>1358.69999998249</c:v>
                </c:pt>
                <c:pt idx="144">
                  <c:v>1364.79999998118</c:v>
                </c:pt>
                <c:pt idx="145">
                  <c:v>1368.1000000215099</c:v>
                </c:pt>
                <c:pt idx="146">
                  <c:v>1368.19999996805</c:v>
                </c:pt>
                <c:pt idx="147">
                  <c:v>1372.99999996321</c:v>
                </c:pt>
                <c:pt idx="148">
                  <c:v>1378.29999998211</c:v>
                </c:pt>
                <c:pt idx="149">
                  <c:v>1379.6999999904001</c:v>
                </c:pt>
                <c:pt idx="150">
                  <c:v>1393.1999999913301</c:v>
                </c:pt>
                <c:pt idx="151">
                  <c:v>1395.2999999746601</c:v>
                </c:pt>
                <c:pt idx="152">
                  <c:v>1395.30000003287</c:v>
                </c:pt>
                <c:pt idx="153">
                  <c:v>1402.60000003036</c:v>
                </c:pt>
                <c:pt idx="154">
                  <c:v>1403.60000001965</c:v>
                </c:pt>
                <c:pt idx="155">
                  <c:v>1408.89999998034</c:v>
                </c:pt>
                <c:pt idx="156">
                  <c:v>1423.7999999895601</c:v>
                </c:pt>
                <c:pt idx="157">
                  <c:v>1429.40000002272</c:v>
                </c:pt>
                <c:pt idx="158">
                  <c:v>1435.20000000717</c:v>
                </c:pt>
                <c:pt idx="159">
                  <c:v>1440.1999999536199</c:v>
                </c:pt>
                <c:pt idx="160">
                  <c:v>1456.4000000245801</c:v>
                </c:pt>
                <c:pt idx="161">
                  <c:v>1466.7000000481401</c:v>
                </c:pt>
                <c:pt idx="162">
                  <c:v>1467.7000000374301</c:v>
                </c:pt>
                <c:pt idx="163">
                  <c:v>1470.39999999105</c:v>
                </c:pt>
                <c:pt idx="164">
                  <c:v>1474.30000000167</c:v>
                </c:pt>
                <c:pt idx="165">
                  <c:v>1474.8999999719599</c:v>
                </c:pt>
                <c:pt idx="166">
                  <c:v>1477.69999998854</c:v>
                </c:pt>
                <c:pt idx="167">
                  <c:v>1487.5999999931</c:v>
                </c:pt>
                <c:pt idx="168">
                  <c:v>1491.90000002272</c:v>
                </c:pt>
                <c:pt idx="169">
                  <c:v>1502.3999999975699</c:v>
                </c:pt>
                <c:pt idx="170">
                  <c:v>1512.5000000116399</c:v>
                </c:pt>
                <c:pt idx="171">
                  <c:v>1518.8000000198299</c:v>
                </c:pt>
                <c:pt idx="172">
                  <c:v>1523.7000000197399</c:v>
                </c:pt>
                <c:pt idx="173">
                  <c:v>1565.60000003082</c:v>
                </c:pt>
                <c:pt idx="174">
                  <c:v>1569.0000000176899</c:v>
                </c:pt>
                <c:pt idx="175">
                  <c:v>1588.9999999781101</c:v>
                </c:pt>
                <c:pt idx="176">
                  <c:v>1600.00000003492</c:v>
                </c:pt>
                <c:pt idx="177">
                  <c:v>1602.59999998379</c:v>
                </c:pt>
                <c:pt idx="178">
                  <c:v>1618.6999999918</c:v>
                </c:pt>
                <c:pt idx="179">
                  <c:v>1636.29999995464</c:v>
                </c:pt>
                <c:pt idx="180">
                  <c:v>1641.3000000175</c:v>
                </c:pt>
                <c:pt idx="181">
                  <c:v>1643.0999999865801</c:v>
                </c:pt>
                <c:pt idx="182">
                  <c:v>1656.60000004572</c:v>
                </c:pt>
                <c:pt idx="183">
                  <c:v>1669.3999999552</c:v>
                </c:pt>
                <c:pt idx="184">
                  <c:v>1690.0000000023199</c:v>
                </c:pt>
                <c:pt idx="185">
                  <c:v>1744.2000000155499</c:v>
                </c:pt>
                <c:pt idx="186">
                  <c:v>1780.80000000773</c:v>
                </c:pt>
                <c:pt idx="187">
                  <c:v>1787.2000000206699</c:v>
                </c:pt>
                <c:pt idx="188">
                  <c:v>1804.20000001322</c:v>
                </c:pt>
                <c:pt idx="189">
                  <c:v>1814.2999999690801</c:v>
                </c:pt>
                <c:pt idx="190">
                  <c:v>1818.9000000129399</c:v>
                </c:pt>
                <c:pt idx="191">
                  <c:v>1843.09999999823</c:v>
                </c:pt>
                <c:pt idx="192">
                  <c:v>1875.4999999655399</c:v>
                </c:pt>
                <c:pt idx="193">
                  <c:v>1891.0000000032501</c:v>
                </c:pt>
                <c:pt idx="194">
                  <c:v>1921.29999998724</c:v>
                </c:pt>
                <c:pt idx="195">
                  <c:v>1930.7000000262601</c:v>
                </c:pt>
                <c:pt idx="196">
                  <c:v>1948.79999995464</c:v>
                </c:pt>
                <c:pt idx="197">
                  <c:v>2007.5000000069799</c:v>
                </c:pt>
                <c:pt idx="198">
                  <c:v>2069.1999999689801</c:v>
                </c:pt>
                <c:pt idx="199">
                  <c:v>2074.89999994868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652000"/>
        <c:axId val="1561656896"/>
      </c:lineChart>
      <c:catAx>
        <c:axId val="156165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56896"/>
        <c:crosses val="autoZero"/>
        <c:auto val="1"/>
        <c:lblAlgn val="ctr"/>
        <c:lblOffset val="100"/>
        <c:noMultiLvlLbl val="0"/>
      </c:catAx>
      <c:valAx>
        <c:axId val="15616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5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SpatialTime!$H$1</c:f>
              <c:strCache>
                <c:ptCount val="1"/>
                <c:pt idx="0">
                  <c:v>Nathaniel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SpatialTime!$H$2:$H$203</c:f>
              <c:numCache>
                <c:formatCode>General</c:formatCode>
                <c:ptCount val="202"/>
                <c:pt idx="0">
                  <c:v>645.59999999980198</c:v>
                </c:pt>
                <c:pt idx="1">
                  <c:v>747.49999999947602</c:v>
                </c:pt>
                <c:pt idx="2">
                  <c:v>789.999999999941</c:v>
                </c:pt>
                <c:pt idx="3">
                  <c:v>817.79999999981305</c:v>
                </c:pt>
                <c:pt idx="4">
                  <c:v>824.89999999961503</c:v>
                </c:pt>
                <c:pt idx="5">
                  <c:v>840.80000000086102</c:v>
                </c:pt>
                <c:pt idx="6">
                  <c:v>843.39999999973202</c:v>
                </c:pt>
                <c:pt idx="7">
                  <c:v>848.60000000026696</c:v>
                </c:pt>
                <c:pt idx="8">
                  <c:v>848.79999999975496</c:v>
                </c:pt>
                <c:pt idx="9">
                  <c:v>857.49999999912598</c:v>
                </c:pt>
                <c:pt idx="10">
                  <c:v>865.60000000003402</c:v>
                </c:pt>
                <c:pt idx="11">
                  <c:v>867.29999999988604</c:v>
                </c:pt>
                <c:pt idx="12">
                  <c:v>873.30000000019902</c:v>
                </c:pt>
                <c:pt idx="13">
                  <c:v>886.59999999980198</c:v>
                </c:pt>
                <c:pt idx="14">
                  <c:v>888.89999999993597</c:v>
                </c:pt>
                <c:pt idx="15">
                  <c:v>891.59999999991805</c:v>
                </c:pt>
                <c:pt idx="16">
                  <c:v>908.500000000407</c:v>
                </c:pt>
                <c:pt idx="17">
                  <c:v>921.40000000013902</c:v>
                </c:pt>
                <c:pt idx="18">
                  <c:v>922.59999999985996</c:v>
                </c:pt>
                <c:pt idx="19">
                  <c:v>925.19999999967695</c:v>
                </c:pt>
                <c:pt idx="20">
                  <c:v>928.29999999958</c:v>
                </c:pt>
                <c:pt idx="21">
                  <c:v>928.39999999979</c:v>
                </c:pt>
                <c:pt idx="22">
                  <c:v>929.20000000047696</c:v>
                </c:pt>
                <c:pt idx="23">
                  <c:v>930.90000000028499</c:v>
                </c:pt>
                <c:pt idx="24">
                  <c:v>931.49999999970896</c:v>
                </c:pt>
                <c:pt idx="25">
                  <c:v>936.99999999988302</c:v>
                </c:pt>
                <c:pt idx="26">
                  <c:v>943.59999999956904</c:v>
                </c:pt>
                <c:pt idx="27">
                  <c:v>944.50000000052296</c:v>
                </c:pt>
                <c:pt idx="28">
                  <c:v>945.20000000009895</c:v>
                </c:pt>
                <c:pt idx="29">
                  <c:v>947.79999999993004</c:v>
                </c:pt>
                <c:pt idx="30">
                  <c:v>952.49999999941701</c:v>
                </c:pt>
                <c:pt idx="31">
                  <c:v>953.19999999995298</c:v>
                </c:pt>
                <c:pt idx="32">
                  <c:v>953.70000000001096</c:v>
                </c:pt>
                <c:pt idx="33">
                  <c:v>954.49999999982504</c:v>
                </c:pt>
                <c:pt idx="34">
                  <c:v>955.30000000056998</c:v>
                </c:pt>
                <c:pt idx="35">
                  <c:v>956.10000000032596</c:v>
                </c:pt>
                <c:pt idx="36">
                  <c:v>957.00000000033401</c:v>
                </c:pt>
                <c:pt idx="37">
                  <c:v>957.499999999534</c:v>
                </c:pt>
                <c:pt idx="38">
                  <c:v>959.89999999984798</c:v>
                </c:pt>
                <c:pt idx="39">
                  <c:v>961.29999999993004</c:v>
                </c:pt>
                <c:pt idx="40">
                  <c:v>962.10000000064599</c:v>
                </c:pt>
                <c:pt idx="41">
                  <c:v>962.40000000034297</c:v>
                </c:pt>
                <c:pt idx="42">
                  <c:v>963.19999999919605</c:v>
                </c:pt>
                <c:pt idx="43">
                  <c:v>971.09999999974298</c:v>
                </c:pt>
                <c:pt idx="44">
                  <c:v>974.40000000005205</c:v>
                </c:pt>
                <c:pt idx="45">
                  <c:v>976.49999999976706</c:v>
                </c:pt>
                <c:pt idx="46">
                  <c:v>978.00000000005798</c:v>
                </c:pt>
                <c:pt idx="47">
                  <c:v>978.59999999946695</c:v>
                </c:pt>
                <c:pt idx="48">
                  <c:v>978.70000000053506</c:v>
                </c:pt>
                <c:pt idx="49">
                  <c:v>988.80000000008295</c:v>
                </c:pt>
                <c:pt idx="50">
                  <c:v>991.59999999937997</c:v>
                </c:pt>
                <c:pt idx="51">
                  <c:v>993.49999999959198</c:v>
                </c:pt>
                <c:pt idx="52">
                  <c:v>993.69999999998197</c:v>
                </c:pt>
                <c:pt idx="53">
                  <c:v>993.80000000016298</c:v>
                </c:pt>
                <c:pt idx="54">
                  <c:v>997.20000000068103</c:v>
                </c:pt>
                <c:pt idx="55">
                  <c:v>1003.29999999939</c:v>
                </c:pt>
                <c:pt idx="56">
                  <c:v>1005.0000000001</c:v>
                </c:pt>
                <c:pt idx="57">
                  <c:v>1006.80000000011</c:v>
                </c:pt>
                <c:pt idx="58">
                  <c:v>1007.39999999949</c:v>
                </c:pt>
                <c:pt idx="59">
                  <c:v>1009.69999999961</c:v>
                </c:pt>
                <c:pt idx="60">
                  <c:v>1011.79999999928</c:v>
                </c:pt>
                <c:pt idx="61">
                  <c:v>1014.29999999982</c:v>
                </c:pt>
                <c:pt idx="62">
                  <c:v>1019.69999999983</c:v>
                </c:pt>
                <c:pt idx="63">
                  <c:v>1023.00000000011</c:v>
                </c:pt>
                <c:pt idx="64">
                  <c:v>1026.3000000004199</c:v>
                </c:pt>
                <c:pt idx="65">
                  <c:v>1033.59999999977</c:v>
                </c:pt>
                <c:pt idx="66">
                  <c:v>1035.89999999984</c:v>
                </c:pt>
                <c:pt idx="67">
                  <c:v>1040.10000000015</c:v>
                </c:pt>
                <c:pt idx="68">
                  <c:v>1040.50000000005</c:v>
                </c:pt>
                <c:pt idx="69">
                  <c:v>1040.6999999995401</c:v>
                </c:pt>
                <c:pt idx="70">
                  <c:v>1041.4999999993499</c:v>
                </c:pt>
                <c:pt idx="71">
                  <c:v>1047.7000000000601</c:v>
                </c:pt>
                <c:pt idx="72">
                  <c:v>1047.9000000004501</c:v>
                </c:pt>
                <c:pt idx="73">
                  <c:v>1048.2999999994599</c:v>
                </c:pt>
                <c:pt idx="74">
                  <c:v>1049.50000000008</c:v>
                </c:pt>
                <c:pt idx="75">
                  <c:v>1058.29999999969</c:v>
                </c:pt>
                <c:pt idx="76">
                  <c:v>1058.50000000011</c:v>
                </c:pt>
                <c:pt idx="77">
                  <c:v>1060.19999999989</c:v>
                </c:pt>
                <c:pt idx="78">
                  <c:v>1061.2000000000601</c:v>
                </c:pt>
                <c:pt idx="79">
                  <c:v>1061.79999999949</c:v>
                </c:pt>
                <c:pt idx="80">
                  <c:v>1062.5</c:v>
                </c:pt>
                <c:pt idx="81">
                  <c:v>1065.30000000019</c:v>
                </c:pt>
                <c:pt idx="82">
                  <c:v>1067.19999999948</c:v>
                </c:pt>
                <c:pt idx="83">
                  <c:v>1068.5000000003399</c:v>
                </c:pt>
                <c:pt idx="84">
                  <c:v>1069.8999999995001</c:v>
                </c:pt>
                <c:pt idx="85">
                  <c:v>1072.00000000011</c:v>
                </c:pt>
                <c:pt idx="86">
                  <c:v>1072.6000000004101</c:v>
                </c:pt>
                <c:pt idx="87">
                  <c:v>1073.60000000062</c:v>
                </c:pt>
                <c:pt idx="88">
                  <c:v>1073.9999999996</c:v>
                </c:pt>
                <c:pt idx="89">
                  <c:v>1075.3000000004199</c:v>
                </c:pt>
                <c:pt idx="90">
                  <c:v>1076.6999999996001</c:v>
                </c:pt>
                <c:pt idx="91">
                  <c:v>1077.0999999995399</c:v>
                </c:pt>
                <c:pt idx="92">
                  <c:v>1078.10000000064</c:v>
                </c:pt>
                <c:pt idx="93">
                  <c:v>1088.79999999958</c:v>
                </c:pt>
                <c:pt idx="94">
                  <c:v>1091.80000000013</c:v>
                </c:pt>
                <c:pt idx="95">
                  <c:v>1095.5000000003399</c:v>
                </c:pt>
                <c:pt idx="96">
                  <c:v>1095.69999999983</c:v>
                </c:pt>
                <c:pt idx="97">
                  <c:v>1096.7999999993399</c:v>
                </c:pt>
                <c:pt idx="98">
                  <c:v>1097.1000000008701</c:v>
                </c:pt>
                <c:pt idx="99">
                  <c:v>1097.2999999994599</c:v>
                </c:pt>
                <c:pt idx="100">
                  <c:v>1097.89999999979</c:v>
                </c:pt>
                <c:pt idx="101">
                  <c:v>1102.5</c:v>
                </c:pt>
                <c:pt idx="102">
                  <c:v>1111.89999999987</c:v>
                </c:pt>
                <c:pt idx="103">
                  <c:v>1116.20000000039</c:v>
                </c:pt>
                <c:pt idx="104">
                  <c:v>1122.19999999979</c:v>
                </c:pt>
                <c:pt idx="105">
                  <c:v>1124.2000000001799</c:v>
                </c:pt>
                <c:pt idx="106">
                  <c:v>1126.2000000006001</c:v>
                </c:pt>
                <c:pt idx="107">
                  <c:v>1134.20000000041</c:v>
                </c:pt>
                <c:pt idx="108">
                  <c:v>1136.0000000004</c:v>
                </c:pt>
                <c:pt idx="109">
                  <c:v>1142.39999999972</c:v>
                </c:pt>
                <c:pt idx="110">
                  <c:v>1144.3999999992</c:v>
                </c:pt>
                <c:pt idx="111">
                  <c:v>1146.2000000001301</c:v>
                </c:pt>
                <c:pt idx="112">
                  <c:v>1148.5999999995399</c:v>
                </c:pt>
                <c:pt idx="113">
                  <c:v>1148.9000000001299</c:v>
                </c:pt>
                <c:pt idx="114">
                  <c:v>1155.0999999999699</c:v>
                </c:pt>
                <c:pt idx="115">
                  <c:v>1155.6000000000399</c:v>
                </c:pt>
                <c:pt idx="116">
                  <c:v>1156.60000000026</c:v>
                </c:pt>
                <c:pt idx="117">
                  <c:v>1157.1999999996401</c:v>
                </c:pt>
                <c:pt idx="118">
                  <c:v>1159.00000000058</c:v>
                </c:pt>
                <c:pt idx="119">
                  <c:v>1160.70000000036</c:v>
                </c:pt>
                <c:pt idx="120">
                  <c:v>1164.89999999979</c:v>
                </c:pt>
                <c:pt idx="121">
                  <c:v>1167.49999999953</c:v>
                </c:pt>
                <c:pt idx="122">
                  <c:v>1169.2000000002699</c:v>
                </c:pt>
                <c:pt idx="123">
                  <c:v>1170.00000000008</c:v>
                </c:pt>
                <c:pt idx="124">
                  <c:v>1177.7000000001799</c:v>
                </c:pt>
                <c:pt idx="125">
                  <c:v>1181.50000000059</c:v>
                </c:pt>
                <c:pt idx="126">
                  <c:v>1185.6000000007</c:v>
                </c:pt>
                <c:pt idx="127">
                  <c:v>1186.3000000002701</c:v>
                </c:pt>
                <c:pt idx="128">
                  <c:v>1194.3000000001</c:v>
                </c:pt>
                <c:pt idx="129">
                  <c:v>1195.3000000003001</c:v>
                </c:pt>
                <c:pt idx="130">
                  <c:v>1196.1000000000899</c:v>
                </c:pt>
                <c:pt idx="131">
                  <c:v>1201.20000000041</c:v>
                </c:pt>
                <c:pt idx="132">
                  <c:v>1208.20000000001</c:v>
                </c:pt>
                <c:pt idx="133">
                  <c:v>1223.7999999997501</c:v>
                </c:pt>
                <c:pt idx="134">
                  <c:v>1225.59999999974</c:v>
                </c:pt>
                <c:pt idx="135">
                  <c:v>1226.00000000058</c:v>
                </c:pt>
                <c:pt idx="136">
                  <c:v>1227.1000000000599</c:v>
                </c:pt>
                <c:pt idx="137">
                  <c:v>1229.0999999995599</c:v>
                </c:pt>
                <c:pt idx="138">
                  <c:v>1232.29999999969</c:v>
                </c:pt>
                <c:pt idx="139">
                  <c:v>1232.60000000028</c:v>
                </c:pt>
                <c:pt idx="140">
                  <c:v>1233.4000000000599</c:v>
                </c:pt>
                <c:pt idx="141">
                  <c:v>1235.6999999992499</c:v>
                </c:pt>
                <c:pt idx="142">
                  <c:v>1238.2999999999799</c:v>
                </c:pt>
                <c:pt idx="143">
                  <c:v>1242.1000000003801</c:v>
                </c:pt>
                <c:pt idx="144">
                  <c:v>1251.5999999995599</c:v>
                </c:pt>
                <c:pt idx="145">
                  <c:v>1253.0999999999101</c:v>
                </c:pt>
                <c:pt idx="146">
                  <c:v>1254.2000000003</c:v>
                </c:pt>
                <c:pt idx="147">
                  <c:v>1256.39999999929</c:v>
                </c:pt>
                <c:pt idx="148">
                  <c:v>1263.7999999997201</c:v>
                </c:pt>
                <c:pt idx="149">
                  <c:v>1272.5</c:v>
                </c:pt>
                <c:pt idx="150">
                  <c:v>1281.29999999969</c:v>
                </c:pt>
                <c:pt idx="151">
                  <c:v>1281.50000000004</c:v>
                </c:pt>
                <c:pt idx="152">
                  <c:v>1287.7000000007599</c:v>
                </c:pt>
                <c:pt idx="153">
                  <c:v>1289.6000000000299</c:v>
                </c:pt>
                <c:pt idx="154">
                  <c:v>1290.6999999995401</c:v>
                </c:pt>
                <c:pt idx="155">
                  <c:v>1293.2000000000601</c:v>
                </c:pt>
                <c:pt idx="156">
                  <c:v>1301.6000000007</c:v>
                </c:pt>
                <c:pt idx="157">
                  <c:v>1305.39999999926</c:v>
                </c:pt>
                <c:pt idx="158">
                  <c:v>1320.2999999993999</c:v>
                </c:pt>
                <c:pt idx="159">
                  <c:v>1321.8999999999</c:v>
                </c:pt>
                <c:pt idx="160">
                  <c:v>1322.6000000004101</c:v>
                </c:pt>
                <c:pt idx="161">
                  <c:v>1323.2999999999799</c:v>
                </c:pt>
                <c:pt idx="162">
                  <c:v>1326.00000000005</c:v>
                </c:pt>
                <c:pt idx="163">
                  <c:v>1341.80000000014</c:v>
                </c:pt>
                <c:pt idx="164">
                  <c:v>1345.4000000001499</c:v>
                </c:pt>
                <c:pt idx="165">
                  <c:v>1348.5999999993301</c:v>
                </c:pt>
                <c:pt idx="166">
                  <c:v>1352.80000000057</c:v>
                </c:pt>
                <c:pt idx="167">
                  <c:v>1353.7000000005901</c:v>
                </c:pt>
                <c:pt idx="168">
                  <c:v>1354.0000000002899</c:v>
                </c:pt>
                <c:pt idx="169">
                  <c:v>1354.69999999989</c:v>
                </c:pt>
                <c:pt idx="170">
                  <c:v>1358.2999999998699</c:v>
                </c:pt>
                <c:pt idx="171">
                  <c:v>1377.70000000001</c:v>
                </c:pt>
                <c:pt idx="172">
                  <c:v>1385.9999999995</c:v>
                </c:pt>
                <c:pt idx="173">
                  <c:v>1393.30000000062</c:v>
                </c:pt>
                <c:pt idx="174">
                  <c:v>1401.29999999952</c:v>
                </c:pt>
                <c:pt idx="175">
                  <c:v>1418.4999999997599</c:v>
                </c:pt>
                <c:pt idx="176">
                  <c:v>1424.30000000057</c:v>
                </c:pt>
                <c:pt idx="177">
                  <c:v>1450.0000000007501</c:v>
                </c:pt>
                <c:pt idx="178">
                  <c:v>1457.40000000025</c:v>
                </c:pt>
                <c:pt idx="179">
                  <c:v>1463.0999999999401</c:v>
                </c:pt>
                <c:pt idx="180">
                  <c:v>1464.30000000057</c:v>
                </c:pt>
                <c:pt idx="181">
                  <c:v>1470.80000000007</c:v>
                </c:pt>
                <c:pt idx="182">
                  <c:v>1481.3999999996699</c:v>
                </c:pt>
                <c:pt idx="183">
                  <c:v>1495.69999999948</c:v>
                </c:pt>
                <c:pt idx="184">
                  <c:v>1513.7999999997201</c:v>
                </c:pt>
                <c:pt idx="185">
                  <c:v>1545.00000000007</c:v>
                </c:pt>
                <c:pt idx="186">
                  <c:v>1561.4999999997599</c:v>
                </c:pt>
                <c:pt idx="187">
                  <c:v>1658.3000000001</c:v>
                </c:pt>
                <c:pt idx="188">
                  <c:v>1673.3999999996699</c:v>
                </c:pt>
                <c:pt idx="189">
                  <c:v>1722.2999999994599</c:v>
                </c:pt>
                <c:pt idx="190">
                  <c:v>1752.7999999993001</c:v>
                </c:pt>
                <c:pt idx="191">
                  <c:v>1763.69999999948</c:v>
                </c:pt>
                <c:pt idx="192">
                  <c:v>1812.1000000000899</c:v>
                </c:pt>
                <c:pt idx="193">
                  <c:v>1936.7000000001799</c:v>
                </c:pt>
                <c:pt idx="194">
                  <c:v>2001.5000000002899</c:v>
                </c:pt>
                <c:pt idx="195">
                  <c:v>2010.2999999998699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661792"/>
        <c:axId val="1561666144"/>
      </c:lineChart>
      <c:catAx>
        <c:axId val="15616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66144"/>
        <c:crosses val="autoZero"/>
        <c:auto val="1"/>
        <c:lblAlgn val="ctr"/>
        <c:lblOffset val="100"/>
        <c:noMultiLvlLbl val="0"/>
      </c:catAx>
      <c:valAx>
        <c:axId val="1561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6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SpatialTime!$O$1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SpatialTime!$O$2:$O$201</c:f>
              <c:numCache>
                <c:formatCode>General</c:formatCode>
                <c:ptCount val="200"/>
                <c:pt idx="0">
                  <c:v>607.80000011436596</c:v>
                </c:pt>
                <c:pt idx="1">
                  <c:v>626.99999986216403</c:v>
                </c:pt>
                <c:pt idx="2">
                  <c:v>627.89999996311894</c:v>
                </c:pt>
                <c:pt idx="3">
                  <c:v>629.79999999515701</c:v>
                </c:pt>
                <c:pt idx="4">
                  <c:v>630.89999998919598</c:v>
                </c:pt>
                <c:pt idx="5">
                  <c:v>644.09999991767097</c:v>
                </c:pt>
                <c:pt idx="6">
                  <c:v>683.39999997988298</c:v>
                </c:pt>
                <c:pt idx="7">
                  <c:v>689.90000011399297</c:v>
                </c:pt>
                <c:pt idx="8">
                  <c:v>700.40000020526304</c:v>
                </c:pt>
                <c:pt idx="9">
                  <c:v>717.79999998398102</c:v>
                </c:pt>
                <c:pt idx="10">
                  <c:v>753.00000002607703</c:v>
                </c:pt>
                <c:pt idx="11">
                  <c:v>763.59999994747295</c:v>
                </c:pt>
                <c:pt idx="12">
                  <c:v>772.099999943748</c:v>
                </c:pt>
                <c:pt idx="13">
                  <c:v>831.59999991767097</c:v>
                </c:pt>
                <c:pt idx="14">
                  <c:v>860.30000005848694</c:v>
                </c:pt>
                <c:pt idx="15">
                  <c:v>862.20000009052399</c:v>
                </c:pt>
                <c:pt idx="16">
                  <c:v>886.79999997839298</c:v>
                </c:pt>
                <c:pt idx="17">
                  <c:v>899.99999990686695</c:v>
                </c:pt>
                <c:pt idx="18">
                  <c:v>902.99999993294398</c:v>
                </c:pt>
                <c:pt idx="19">
                  <c:v>911.79999988526095</c:v>
                </c:pt>
                <c:pt idx="20">
                  <c:v>930.09999999776403</c:v>
                </c:pt>
                <c:pt idx="21">
                  <c:v>931.39999988488796</c:v>
                </c:pt>
                <c:pt idx="22">
                  <c:v>932.40000004880096</c:v>
                </c:pt>
                <c:pt idx="23">
                  <c:v>933.90000006183902</c:v>
                </c:pt>
                <c:pt idx="24">
                  <c:v>940.60000008903398</c:v>
                </c:pt>
                <c:pt idx="25">
                  <c:v>940.70000015199105</c:v>
                </c:pt>
                <c:pt idx="26">
                  <c:v>942.40000005811396</c:v>
                </c:pt>
                <c:pt idx="27">
                  <c:v>942.49999988824095</c:v>
                </c:pt>
                <c:pt idx="28">
                  <c:v>962.50000013969805</c:v>
                </c:pt>
                <c:pt idx="29">
                  <c:v>963.90000008977904</c:v>
                </c:pt>
                <c:pt idx="30">
                  <c:v>986.59999994560997</c:v>
                </c:pt>
                <c:pt idx="31">
                  <c:v>986.90000013448298</c:v>
                </c:pt>
                <c:pt idx="32">
                  <c:v>991.90000002272404</c:v>
                </c:pt>
                <c:pt idx="33">
                  <c:v>1008.20000004023</c:v>
                </c:pt>
                <c:pt idx="34">
                  <c:v>1016.40000008046</c:v>
                </c:pt>
                <c:pt idx="35">
                  <c:v>1019.30000004358</c:v>
                </c:pt>
                <c:pt idx="36">
                  <c:v>1021.10000001266</c:v>
                </c:pt>
                <c:pt idx="37">
                  <c:v>1028.3999999519399</c:v>
                </c:pt>
                <c:pt idx="38">
                  <c:v>1033.49999990314</c:v>
                </c:pt>
                <c:pt idx="39">
                  <c:v>1039.39999989233</c:v>
                </c:pt>
                <c:pt idx="40">
                  <c:v>1046.0999999195301</c:v>
                </c:pt>
                <c:pt idx="41">
                  <c:v>1047.59999993257</c:v>
                </c:pt>
                <c:pt idx="42">
                  <c:v>1057.59999994188</c:v>
                </c:pt>
                <c:pt idx="43">
                  <c:v>1058.2000000867899</c:v>
                </c:pt>
                <c:pt idx="44">
                  <c:v>1070.2999997884001</c:v>
                </c:pt>
                <c:pt idx="45">
                  <c:v>1071.3000001851401</c:v>
                </c:pt>
                <c:pt idx="46">
                  <c:v>1072.3999999463499</c:v>
                </c:pt>
                <c:pt idx="47">
                  <c:v>1074.0000000223499</c:v>
                </c:pt>
                <c:pt idx="48">
                  <c:v>1080.10000013746</c:v>
                </c:pt>
                <c:pt idx="49">
                  <c:v>1081.5999999176699</c:v>
                </c:pt>
                <c:pt idx="50">
                  <c:v>1082.2000000625801</c:v>
                </c:pt>
                <c:pt idx="51">
                  <c:v>1085.5000000447001</c:v>
                </c:pt>
                <c:pt idx="52">
                  <c:v>1086.09999995678</c:v>
                </c:pt>
                <c:pt idx="53">
                  <c:v>1095.2999999281001</c:v>
                </c:pt>
                <c:pt idx="54">
                  <c:v>1095.99999990314</c:v>
                </c:pt>
                <c:pt idx="55">
                  <c:v>1100.20000021904</c:v>
                </c:pt>
                <c:pt idx="56">
                  <c:v>1110.1999999955201</c:v>
                </c:pt>
                <c:pt idx="57">
                  <c:v>1115.2999999467199</c:v>
                </c:pt>
                <c:pt idx="58">
                  <c:v>1125.4999998491201</c:v>
                </c:pt>
                <c:pt idx="59">
                  <c:v>1126.5000000130301</c:v>
                </c:pt>
                <c:pt idx="60">
                  <c:v>1128.7000000011101</c:v>
                </c:pt>
                <c:pt idx="61">
                  <c:v>1132.90000008419</c:v>
                </c:pt>
                <c:pt idx="62">
                  <c:v>1134.6999998204401</c:v>
                </c:pt>
                <c:pt idx="63">
                  <c:v>1135.80000004731</c:v>
                </c:pt>
                <c:pt idx="64">
                  <c:v>1140.0999999605101</c:v>
                </c:pt>
                <c:pt idx="65">
                  <c:v>1140.8999999985001</c:v>
                </c:pt>
                <c:pt idx="66">
                  <c:v>1141.3000000175</c:v>
                </c:pt>
                <c:pt idx="67">
                  <c:v>1144.5000001695</c:v>
                </c:pt>
                <c:pt idx="68">
                  <c:v>1152.8000000398599</c:v>
                </c:pt>
                <c:pt idx="69">
                  <c:v>1152.99999993294</c:v>
                </c:pt>
                <c:pt idx="70">
                  <c:v>1153.00000016577</c:v>
                </c:pt>
                <c:pt idx="71">
                  <c:v>1157.4999999720601</c:v>
                </c:pt>
                <c:pt idx="72">
                  <c:v>1157.7999999281001</c:v>
                </c:pt>
                <c:pt idx="73">
                  <c:v>1161.3000000361301</c:v>
                </c:pt>
                <c:pt idx="74">
                  <c:v>1161.40000009909</c:v>
                </c:pt>
                <c:pt idx="75">
                  <c:v>1168.50000014528</c:v>
                </c:pt>
                <c:pt idx="76">
                  <c:v>1176.2999999336801</c:v>
                </c:pt>
                <c:pt idx="77">
                  <c:v>1176.2999999336801</c:v>
                </c:pt>
                <c:pt idx="78">
                  <c:v>1189.09999984316</c:v>
                </c:pt>
                <c:pt idx="79">
                  <c:v>1190.40000019595</c:v>
                </c:pt>
                <c:pt idx="80">
                  <c:v>1191.00000010803</c:v>
                </c:pt>
                <c:pt idx="81">
                  <c:v>1192.89999990724</c:v>
                </c:pt>
                <c:pt idx="82">
                  <c:v>1193.50000005215</c:v>
                </c:pt>
                <c:pt idx="83">
                  <c:v>1193.69999994523</c:v>
                </c:pt>
                <c:pt idx="84">
                  <c:v>1196.69999997131</c:v>
                </c:pt>
                <c:pt idx="85">
                  <c:v>1196.79999980144</c:v>
                </c:pt>
                <c:pt idx="86">
                  <c:v>1197.3999999463499</c:v>
                </c:pt>
                <c:pt idx="87">
                  <c:v>1198.7999998964301</c:v>
                </c:pt>
                <c:pt idx="88">
                  <c:v>1200.29999990947</c:v>
                </c:pt>
                <c:pt idx="89">
                  <c:v>1202.8000000864199</c:v>
                </c:pt>
                <c:pt idx="90">
                  <c:v>1203.29999993555</c:v>
                </c:pt>
                <c:pt idx="91">
                  <c:v>1207.0000001695</c:v>
                </c:pt>
                <c:pt idx="92">
                  <c:v>1220.1999998651399</c:v>
                </c:pt>
                <c:pt idx="93">
                  <c:v>1228.3999999053699</c:v>
                </c:pt>
                <c:pt idx="94">
                  <c:v>1241.80000019259</c:v>
                </c:pt>
                <c:pt idx="95">
                  <c:v>1242.40000010468</c:v>
                </c:pt>
                <c:pt idx="96">
                  <c:v>1248.2000000309199</c:v>
                </c:pt>
                <c:pt idx="97">
                  <c:v>1249.79999987408</c:v>
                </c:pt>
                <c:pt idx="98">
                  <c:v>1253.4999998752</c:v>
                </c:pt>
                <c:pt idx="99">
                  <c:v>1255.39999990724</c:v>
                </c:pt>
                <c:pt idx="100">
                  <c:v>1261.6000000853001</c:v>
                </c:pt>
                <c:pt idx="101">
                  <c:v>1272.30000006966</c:v>
                </c:pt>
                <c:pt idx="102">
                  <c:v>1281.3000001478899</c:v>
                </c:pt>
                <c:pt idx="103">
                  <c:v>1289.99999980442</c:v>
                </c:pt>
                <c:pt idx="104">
                  <c:v>1290.19999993033</c:v>
                </c:pt>
                <c:pt idx="105">
                  <c:v>1308.39999997988</c:v>
                </c:pt>
                <c:pt idx="106">
                  <c:v>1325.4000002052601</c:v>
                </c:pt>
                <c:pt idx="107">
                  <c:v>1341.29999997094</c:v>
                </c:pt>
                <c:pt idx="108">
                  <c:v>1357.00000007636</c:v>
                </c:pt>
                <c:pt idx="109">
                  <c:v>1361.0000000335201</c:v>
                </c:pt>
                <c:pt idx="110">
                  <c:v>1374.3000000249499</c:v>
                </c:pt>
                <c:pt idx="111">
                  <c:v>1404.7000000718899</c:v>
                </c:pt>
                <c:pt idx="112">
                  <c:v>1408.5999999660901</c:v>
                </c:pt>
                <c:pt idx="113">
                  <c:v>1437.3999999370401</c:v>
                </c:pt>
                <c:pt idx="114">
                  <c:v>1511.2999998964301</c:v>
                </c:pt>
                <c:pt idx="115">
                  <c:v>1513.29999999143</c:v>
                </c:pt>
                <c:pt idx="116">
                  <c:v>1531.50000004097</c:v>
                </c:pt>
                <c:pt idx="117">
                  <c:v>1531.9999998901001</c:v>
                </c:pt>
                <c:pt idx="118">
                  <c:v>1565.50000002607</c:v>
                </c:pt>
                <c:pt idx="119">
                  <c:v>1565.79999998211</c:v>
                </c:pt>
                <c:pt idx="120">
                  <c:v>1570.3000000212301</c:v>
                </c:pt>
                <c:pt idx="121">
                  <c:v>1586.8000001646501</c:v>
                </c:pt>
                <c:pt idx="122">
                  <c:v>1588.9000000897699</c:v>
                </c:pt>
                <c:pt idx="123">
                  <c:v>1589.2999998759401</c:v>
                </c:pt>
                <c:pt idx="124">
                  <c:v>1603.30000007525</c:v>
                </c:pt>
                <c:pt idx="125">
                  <c:v>1624.49999991804</c:v>
                </c:pt>
                <c:pt idx="126">
                  <c:v>1630.3000000771101</c:v>
                </c:pt>
                <c:pt idx="127">
                  <c:v>1632.4000000022299</c:v>
                </c:pt>
                <c:pt idx="128">
                  <c:v>1644.89999995566</c:v>
                </c:pt>
                <c:pt idx="129">
                  <c:v>1648.69999978691</c:v>
                </c:pt>
                <c:pt idx="130">
                  <c:v>1650.2000000327801</c:v>
                </c:pt>
                <c:pt idx="131">
                  <c:v>1659.50000006705</c:v>
                </c:pt>
                <c:pt idx="132">
                  <c:v>1660.30000010505</c:v>
                </c:pt>
                <c:pt idx="133">
                  <c:v>1675.3000000026</c:v>
                </c:pt>
                <c:pt idx="134">
                  <c:v>1711.09999995678</c:v>
                </c:pt>
                <c:pt idx="135">
                  <c:v>1740.8999998588099</c:v>
                </c:pt>
                <c:pt idx="136">
                  <c:v>1742.0000000856801</c:v>
                </c:pt>
                <c:pt idx="137">
                  <c:v>1746.8999999109601</c:v>
                </c:pt>
                <c:pt idx="138">
                  <c:v>1746.9000001437901</c:v>
                </c:pt>
                <c:pt idx="139">
                  <c:v>1763.80000007338</c:v>
                </c:pt>
                <c:pt idx="140">
                  <c:v>1794.9000000953599</c:v>
                </c:pt>
                <c:pt idx="141">
                  <c:v>1803.6999998148499</c:v>
                </c:pt>
                <c:pt idx="142">
                  <c:v>1806.0999999288399</c:v>
                </c:pt>
                <c:pt idx="143">
                  <c:v>1806.6000000107999</c:v>
                </c:pt>
                <c:pt idx="144">
                  <c:v>1813.30000003799</c:v>
                </c:pt>
                <c:pt idx="145">
                  <c:v>1814.90000011399</c:v>
                </c:pt>
                <c:pt idx="146">
                  <c:v>1821.69999997131</c:v>
                </c:pt>
                <c:pt idx="147">
                  <c:v>1828.1000000424599</c:v>
                </c:pt>
                <c:pt idx="148">
                  <c:v>1828.3999999985001</c:v>
                </c:pt>
                <c:pt idx="149">
                  <c:v>1832.6999999117099</c:v>
                </c:pt>
                <c:pt idx="150">
                  <c:v>1838.2000001147301</c:v>
                </c:pt>
                <c:pt idx="151">
                  <c:v>1842.10000000894</c:v>
                </c:pt>
                <c:pt idx="152">
                  <c:v>1858.40000002644</c:v>
                </c:pt>
                <c:pt idx="153">
                  <c:v>1896.0000001825299</c:v>
                </c:pt>
                <c:pt idx="154">
                  <c:v>1911.8999999482101</c:v>
                </c:pt>
                <c:pt idx="155">
                  <c:v>1917.4999999813699</c:v>
                </c:pt>
                <c:pt idx="156">
                  <c:v>1931.00000009872</c:v>
                </c:pt>
                <c:pt idx="157">
                  <c:v>1932.2000001557101</c:v>
                </c:pt>
                <c:pt idx="158">
                  <c:v>1932.4999998789201</c:v>
                </c:pt>
                <c:pt idx="159">
                  <c:v>1942.5000001210699</c:v>
                </c:pt>
                <c:pt idx="160">
                  <c:v>1944.6999998763199</c:v>
                </c:pt>
                <c:pt idx="161">
                  <c:v>1945.59999997727</c:v>
                </c:pt>
                <c:pt idx="162">
                  <c:v>1970.1999998651399</c:v>
                </c:pt>
                <c:pt idx="163">
                  <c:v>1973.5000000800901</c:v>
                </c:pt>
                <c:pt idx="164">
                  <c:v>1976.6999999992499</c:v>
                </c:pt>
                <c:pt idx="165">
                  <c:v>1977.2999999113299</c:v>
                </c:pt>
                <c:pt idx="166">
                  <c:v>1980.69999995641</c:v>
                </c:pt>
                <c:pt idx="167">
                  <c:v>1980.8000000193699</c:v>
                </c:pt>
                <c:pt idx="168">
                  <c:v>1994.29999990388</c:v>
                </c:pt>
                <c:pt idx="169">
                  <c:v>2010.1999999023899</c:v>
                </c:pt>
                <c:pt idx="170">
                  <c:v>2022.0999999437399</c:v>
                </c:pt>
                <c:pt idx="171">
                  <c:v>2026.10000013373</c:v>
                </c:pt>
                <c:pt idx="172">
                  <c:v>2027.2999999578999</c:v>
                </c:pt>
                <c:pt idx="173">
                  <c:v>2028.9000000338999</c:v>
                </c:pt>
                <c:pt idx="174">
                  <c:v>2036.7999998852599</c:v>
                </c:pt>
                <c:pt idx="175">
                  <c:v>2037.19999990426</c:v>
                </c:pt>
                <c:pt idx="176">
                  <c:v>2046.3999998755701</c:v>
                </c:pt>
                <c:pt idx="177">
                  <c:v>2050.20000017248</c:v>
                </c:pt>
                <c:pt idx="178">
                  <c:v>2051.9000000786</c:v>
                </c:pt>
                <c:pt idx="179">
                  <c:v>2057.4000000487999</c:v>
                </c:pt>
                <c:pt idx="180">
                  <c:v>2074.3999998085201</c:v>
                </c:pt>
                <c:pt idx="181">
                  <c:v>2084.50000011362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661248"/>
        <c:axId val="1561657440"/>
      </c:lineChart>
      <c:catAx>
        <c:axId val="15616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57440"/>
        <c:crosses val="autoZero"/>
        <c:auto val="1"/>
        <c:lblAlgn val="ctr"/>
        <c:lblOffset val="100"/>
        <c:noMultiLvlLbl val="0"/>
      </c:catAx>
      <c:valAx>
        <c:axId val="15616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6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335756</xdr:colOff>
      <xdr:row>0</xdr:row>
      <xdr:rowOff>0</xdr:rowOff>
    </xdr:from>
    <xdr:to>
      <xdr:col>31</xdr:col>
      <xdr:colOff>107156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321469</xdr:colOff>
      <xdr:row>15</xdr:row>
      <xdr:rowOff>4763</xdr:rowOff>
    </xdr:from>
    <xdr:to>
      <xdr:col>31</xdr:col>
      <xdr:colOff>92869</xdr:colOff>
      <xdr:row>30</xdr:row>
      <xdr:rowOff>33338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104775</xdr:colOff>
      <xdr:row>0</xdr:row>
      <xdr:rowOff>0</xdr:rowOff>
    </xdr:from>
    <xdr:to>
      <xdr:col>43</xdr:col>
      <xdr:colOff>219075</xdr:colOff>
      <xdr:row>14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49"/>
  <sheetViews>
    <sheetView zoomScale="84" zoomScaleNormal="84" workbookViewId="0">
      <pane xSplit="3" ySplit="5" topLeftCell="D23" activePane="bottomRight" state="frozen"/>
      <selection pane="topRight" activeCell="D1" sqref="D1"/>
      <selection pane="bottomLeft" activeCell="A6" sqref="A6"/>
      <selection pane="bottomRight" activeCell="A52" sqref="A52"/>
    </sheetView>
  </sheetViews>
  <sheetFormatPr defaultRowHeight="14.25" x14ac:dyDescent="0.45"/>
  <cols>
    <col min="1" max="1" width="9" customWidth="1"/>
    <col min="2" max="2" width="12.59765625" customWidth="1"/>
    <col min="3" max="3" width="24.3984375" customWidth="1"/>
  </cols>
  <sheetData>
    <row r="1" spans="1:203" x14ac:dyDescent="0.45">
      <c r="A1" s="1"/>
      <c r="B1" s="1"/>
      <c r="C1" s="1"/>
      <c r="D1" s="1"/>
      <c r="E1" s="1"/>
      <c r="G1" s="1"/>
      <c r="H1" s="1"/>
      <c r="I1" s="1"/>
    </row>
    <row r="2" spans="1:203" x14ac:dyDescent="0.45">
      <c r="C2" s="1" t="s">
        <v>5</v>
      </c>
      <c r="D2" s="1">
        <v>2</v>
      </c>
      <c r="E2">
        <v>2</v>
      </c>
      <c r="F2">
        <v>1</v>
      </c>
      <c r="G2">
        <v>1</v>
      </c>
      <c r="H2">
        <v>2</v>
      </c>
      <c r="I2">
        <v>2</v>
      </c>
      <c r="J2">
        <v>3</v>
      </c>
      <c r="K2">
        <v>2</v>
      </c>
      <c r="L2">
        <v>1</v>
      </c>
      <c r="M2">
        <v>3</v>
      </c>
      <c r="N2">
        <v>2</v>
      </c>
      <c r="O2">
        <v>2</v>
      </c>
      <c r="P2">
        <v>2</v>
      </c>
      <c r="Q2">
        <v>3</v>
      </c>
      <c r="R2">
        <v>1</v>
      </c>
      <c r="S2">
        <v>2</v>
      </c>
      <c r="T2">
        <v>1</v>
      </c>
      <c r="U2">
        <v>1</v>
      </c>
      <c r="V2">
        <v>1</v>
      </c>
      <c r="W2">
        <v>2</v>
      </c>
      <c r="X2">
        <v>2</v>
      </c>
      <c r="Y2">
        <v>2</v>
      </c>
      <c r="Z2">
        <v>2</v>
      </c>
      <c r="AA2">
        <v>1</v>
      </c>
      <c r="AB2">
        <v>1</v>
      </c>
      <c r="AC2">
        <v>1</v>
      </c>
      <c r="AD2">
        <v>2</v>
      </c>
      <c r="AE2">
        <v>2</v>
      </c>
      <c r="AF2">
        <v>2</v>
      </c>
      <c r="AG2">
        <v>1</v>
      </c>
      <c r="AH2">
        <v>1</v>
      </c>
      <c r="AI2">
        <v>1</v>
      </c>
      <c r="AJ2">
        <v>2</v>
      </c>
      <c r="AK2">
        <v>2</v>
      </c>
      <c r="AL2">
        <v>1</v>
      </c>
      <c r="AM2">
        <v>3</v>
      </c>
      <c r="AN2">
        <v>1</v>
      </c>
      <c r="AO2">
        <v>2</v>
      </c>
      <c r="AP2">
        <v>2</v>
      </c>
      <c r="AQ2">
        <v>1</v>
      </c>
      <c r="AR2">
        <v>1</v>
      </c>
      <c r="AS2">
        <v>1</v>
      </c>
      <c r="AT2">
        <v>3</v>
      </c>
      <c r="AU2">
        <v>2</v>
      </c>
      <c r="AV2">
        <v>1</v>
      </c>
      <c r="AW2">
        <v>2</v>
      </c>
      <c r="AX2">
        <v>1</v>
      </c>
      <c r="AY2">
        <v>1</v>
      </c>
      <c r="AZ2">
        <v>1</v>
      </c>
      <c r="BA2">
        <v>1</v>
      </c>
      <c r="BB2">
        <v>1</v>
      </c>
      <c r="BC2">
        <v>3</v>
      </c>
      <c r="BD2">
        <v>2</v>
      </c>
      <c r="BE2">
        <v>3</v>
      </c>
      <c r="BF2">
        <v>3</v>
      </c>
      <c r="BG2">
        <v>1</v>
      </c>
      <c r="BH2">
        <v>1</v>
      </c>
      <c r="BI2">
        <v>1</v>
      </c>
      <c r="BJ2">
        <v>1</v>
      </c>
      <c r="BK2">
        <v>3</v>
      </c>
      <c r="BL2">
        <v>3</v>
      </c>
      <c r="BM2">
        <v>1</v>
      </c>
      <c r="BN2">
        <v>1</v>
      </c>
      <c r="BO2">
        <v>3</v>
      </c>
      <c r="BP2">
        <v>1</v>
      </c>
      <c r="BQ2">
        <v>1</v>
      </c>
      <c r="BR2">
        <v>2</v>
      </c>
      <c r="BS2">
        <v>3</v>
      </c>
      <c r="BT2">
        <v>1</v>
      </c>
      <c r="BU2">
        <v>2</v>
      </c>
      <c r="BV2">
        <v>1</v>
      </c>
      <c r="BW2">
        <v>3</v>
      </c>
      <c r="BX2">
        <v>1</v>
      </c>
      <c r="BY2">
        <v>1</v>
      </c>
      <c r="BZ2">
        <v>1</v>
      </c>
      <c r="CA2">
        <v>3</v>
      </c>
      <c r="CB2">
        <v>3</v>
      </c>
      <c r="CC2">
        <v>2</v>
      </c>
      <c r="CD2">
        <v>1</v>
      </c>
      <c r="CE2">
        <v>3</v>
      </c>
      <c r="CF2">
        <v>3</v>
      </c>
      <c r="CG2">
        <v>1</v>
      </c>
      <c r="CH2">
        <v>3</v>
      </c>
      <c r="CI2">
        <v>1</v>
      </c>
      <c r="CJ2">
        <v>3</v>
      </c>
      <c r="CK2">
        <v>3</v>
      </c>
      <c r="CL2">
        <v>3</v>
      </c>
      <c r="CM2">
        <v>1</v>
      </c>
      <c r="CN2">
        <v>1</v>
      </c>
      <c r="CO2">
        <v>3</v>
      </c>
      <c r="CP2">
        <v>1</v>
      </c>
      <c r="CQ2">
        <v>1</v>
      </c>
      <c r="CR2">
        <v>1</v>
      </c>
      <c r="CS2">
        <v>2</v>
      </c>
      <c r="CT2">
        <v>1</v>
      </c>
      <c r="CU2">
        <v>3</v>
      </c>
      <c r="CV2">
        <v>3</v>
      </c>
      <c r="CW2">
        <v>1</v>
      </c>
      <c r="CX2">
        <v>1</v>
      </c>
      <c r="CY2">
        <v>3</v>
      </c>
      <c r="CZ2">
        <v>1</v>
      </c>
      <c r="DA2">
        <v>2</v>
      </c>
      <c r="DB2">
        <v>2</v>
      </c>
      <c r="DC2">
        <v>2</v>
      </c>
      <c r="DD2">
        <v>2</v>
      </c>
      <c r="DE2">
        <v>2</v>
      </c>
      <c r="DF2">
        <v>3</v>
      </c>
      <c r="DG2">
        <v>1</v>
      </c>
      <c r="DH2">
        <v>2</v>
      </c>
      <c r="DI2">
        <v>3</v>
      </c>
      <c r="DJ2">
        <v>3</v>
      </c>
      <c r="DK2">
        <v>3</v>
      </c>
      <c r="DL2">
        <v>3</v>
      </c>
      <c r="DM2">
        <v>3</v>
      </c>
      <c r="DN2">
        <v>2</v>
      </c>
      <c r="DO2">
        <v>2</v>
      </c>
      <c r="DP2">
        <v>3</v>
      </c>
      <c r="DQ2">
        <v>1</v>
      </c>
      <c r="DR2">
        <v>2</v>
      </c>
      <c r="DS2">
        <v>2</v>
      </c>
      <c r="DT2">
        <v>2</v>
      </c>
      <c r="DU2">
        <v>3</v>
      </c>
      <c r="DV2">
        <v>1</v>
      </c>
      <c r="DW2">
        <v>3</v>
      </c>
      <c r="DX2">
        <v>1</v>
      </c>
      <c r="DY2">
        <v>2</v>
      </c>
      <c r="DZ2">
        <v>2</v>
      </c>
      <c r="EA2">
        <v>2</v>
      </c>
      <c r="EB2">
        <v>1</v>
      </c>
      <c r="EC2">
        <v>1</v>
      </c>
      <c r="ED2">
        <v>3</v>
      </c>
      <c r="EE2">
        <v>1</v>
      </c>
      <c r="EF2">
        <v>3</v>
      </c>
      <c r="EG2">
        <v>2</v>
      </c>
      <c r="EH2">
        <v>2</v>
      </c>
      <c r="EI2">
        <v>3</v>
      </c>
      <c r="EJ2">
        <v>3</v>
      </c>
      <c r="EK2">
        <v>1</v>
      </c>
      <c r="EL2">
        <v>3</v>
      </c>
      <c r="EM2">
        <v>3</v>
      </c>
      <c r="EN2">
        <v>2</v>
      </c>
      <c r="EO2">
        <v>3</v>
      </c>
      <c r="EP2">
        <v>3</v>
      </c>
      <c r="EQ2">
        <v>3</v>
      </c>
      <c r="ER2">
        <v>3</v>
      </c>
      <c r="ES2">
        <v>2</v>
      </c>
      <c r="ET2">
        <v>2</v>
      </c>
      <c r="EU2">
        <v>3</v>
      </c>
      <c r="EV2">
        <v>3</v>
      </c>
      <c r="EW2">
        <v>2</v>
      </c>
      <c r="EX2">
        <v>2</v>
      </c>
      <c r="EY2">
        <v>3</v>
      </c>
      <c r="EZ2">
        <v>3</v>
      </c>
      <c r="FA2">
        <v>1</v>
      </c>
      <c r="FB2">
        <v>3</v>
      </c>
      <c r="FC2">
        <v>2</v>
      </c>
      <c r="FD2">
        <v>3</v>
      </c>
      <c r="FE2">
        <v>2</v>
      </c>
      <c r="FF2">
        <v>2</v>
      </c>
      <c r="FG2">
        <v>2</v>
      </c>
      <c r="FH2">
        <v>1</v>
      </c>
      <c r="FI2">
        <v>2</v>
      </c>
      <c r="FJ2">
        <v>3</v>
      </c>
      <c r="FK2">
        <v>3</v>
      </c>
      <c r="FL2">
        <v>2</v>
      </c>
      <c r="FM2">
        <v>3</v>
      </c>
      <c r="FN2">
        <v>1</v>
      </c>
      <c r="FO2">
        <v>1</v>
      </c>
      <c r="FP2">
        <v>3</v>
      </c>
      <c r="FQ2">
        <v>2</v>
      </c>
      <c r="FR2">
        <v>1</v>
      </c>
      <c r="FS2">
        <v>2</v>
      </c>
      <c r="FT2">
        <v>2</v>
      </c>
      <c r="FU2">
        <v>1</v>
      </c>
      <c r="FV2">
        <v>3</v>
      </c>
      <c r="FW2">
        <v>2</v>
      </c>
      <c r="FX2">
        <v>3</v>
      </c>
      <c r="FY2">
        <v>3</v>
      </c>
      <c r="FZ2">
        <v>2</v>
      </c>
      <c r="GA2">
        <v>2</v>
      </c>
      <c r="GB2">
        <v>3</v>
      </c>
      <c r="GC2">
        <v>3</v>
      </c>
      <c r="GD2">
        <v>3</v>
      </c>
      <c r="GE2">
        <v>1</v>
      </c>
      <c r="GF2">
        <v>3</v>
      </c>
      <c r="GG2">
        <v>2</v>
      </c>
      <c r="GH2">
        <v>2</v>
      </c>
      <c r="GI2">
        <v>3</v>
      </c>
      <c r="GJ2">
        <v>2</v>
      </c>
      <c r="GK2">
        <v>2</v>
      </c>
      <c r="GL2">
        <v>2</v>
      </c>
      <c r="GM2">
        <v>2</v>
      </c>
      <c r="GN2">
        <v>3</v>
      </c>
      <c r="GO2">
        <v>1</v>
      </c>
      <c r="GP2">
        <v>2</v>
      </c>
      <c r="GQ2">
        <v>3</v>
      </c>
      <c r="GR2">
        <v>3</v>
      </c>
      <c r="GS2">
        <v>3</v>
      </c>
      <c r="GT2">
        <v>2</v>
      </c>
      <c r="GU2">
        <v>3</v>
      </c>
    </row>
    <row r="3" spans="1:203" x14ac:dyDescent="0.45">
      <c r="C3" s="1" t="s">
        <v>3</v>
      </c>
      <c r="D3" s="1">
        <f>IF(D4=1,2,1)</f>
        <v>2</v>
      </c>
      <c r="E3" s="1">
        <f t="shared" ref="E3:AD3" si="0">IF(E4=1,2,1)</f>
        <v>2</v>
      </c>
      <c r="F3" s="1">
        <f t="shared" si="0"/>
        <v>1</v>
      </c>
      <c r="G3" s="1">
        <f t="shared" si="0"/>
        <v>1</v>
      </c>
      <c r="H3" s="1">
        <f t="shared" si="0"/>
        <v>2</v>
      </c>
      <c r="I3" s="1">
        <f t="shared" si="0"/>
        <v>2</v>
      </c>
      <c r="J3" s="1">
        <f t="shared" si="0"/>
        <v>2</v>
      </c>
      <c r="K3" s="1">
        <f t="shared" si="0"/>
        <v>2</v>
      </c>
      <c r="L3" s="1">
        <f t="shared" si="0"/>
        <v>1</v>
      </c>
      <c r="M3" s="1">
        <f t="shared" si="0"/>
        <v>2</v>
      </c>
      <c r="N3" s="1">
        <f t="shared" si="0"/>
        <v>2</v>
      </c>
      <c r="O3" s="1">
        <f t="shared" si="0"/>
        <v>2</v>
      </c>
      <c r="P3" s="1">
        <f t="shared" si="0"/>
        <v>2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2</v>
      </c>
      <c r="U3" s="1">
        <f t="shared" si="0"/>
        <v>1</v>
      </c>
      <c r="V3" s="1">
        <f t="shared" si="0"/>
        <v>1</v>
      </c>
      <c r="W3" s="1">
        <f t="shared" si="0"/>
        <v>2</v>
      </c>
      <c r="X3" s="1">
        <f t="shared" si="0"/>
        <v>2</v>
      </c>
      <c r="Y3" s="1">
        <f t="shared" si="0"/>
        <v>2</v>
      </c>
      <c r="Z3" s="1">
        <f t="shared" si="0"/>
        <v>1</v>
      </c>
      <c r="AA3" s="1">
        <f t="shared" si="0"/>
        <v>1</v>
      </c>
      <c r="AB3" s="1">
        <f t="shared" si="0"/>
        <v>1</v>
      </c>
      <c r="AC3" s="1">
        <f t="shared" si="0"/>
        <v>1</v>
      </c>
      <c r="AD3" s="1">
        <f t="shared" si="0"/>
        <v>2</v>
      </c>
      <c r="AE3" s="1">
        <f>IF(AE4=1,2,1)</f>
        <v>2</v>
      </c>
      <c r="AF3" s="1">
        <f t="shared" ref="AF3" si="1">IF(AF4=1,2,1)</f>
        <v>2</v>
      </c>
      <c r="AG3" s="1">
        <f t="shared" ref="AG3" si="2">IF(AG4=1,2,1)</f>
        <v>1</v>
      </c>
      <c r="AH3" s="1">
        <f t="shared" ref="AH3" si="3">IF(AH4=1,2,1)</f>
        <v>1</v>
      </c>
      <c r="AI3" s="1">
        <f t="shared" ref="AI3" si="4">IF(AI4=1,2,1)</f>
        <v>1</v>
      </c>
      <c r="AJ3" s="1">
        <f t="shared" ref="AJ3" si="5">IF(AJ4=1,2,1)</f>
        <v>2</v>
      </c>
      <c r="AK3" s="1">
        <f t="shared" ref="AK3" si="6">IF(AK4=1,2,1)</f>
        <v>2</v>
      </c>
      <c r="AL3" s="1">
        <f t="shared" ref="AL3" si="7">IF(AL4=1,2,1)</f>
        <v>1</v>
      </c>
      <c r="AM3" s="1">
        <f t="shared" ref="AM3" si="8">IF(AM4=1,2,1)</f>
        <v>1</v>
      </c>
      <c r="AN3" s="1">
        <f t="shared" ref="AN3" si="9">IF(AN4=1,2,1)</f>
        <v>2</v>
      </c>
      <c r="AO3" s="1">
        <f t="shared" ref="AO3" si="10">IF(AO4=1,2,1)</f>
        <v>2</v>
      </c>
      <c r="AP3" s="1">
        <f>IF(AP4=1,2,1)</f>
        <v>2</v>
      </c>
      <c r="AQ3" s="1">
        <f t="shared" ref="AQ3" si="11">IF(AQ4=1,2,1)</f>
        <v>1</v>
      </c>
      <c r="AR3" s="1">
        <f>IF(AR4=1,2,1)</f>
        <v>2</v>
      </c>
      <c r="AS3" s="1">
        <f t="shared" ref="AS3" si="12">IF(AS4=1,2,1)</f>
        <v>1</v>
      </c>
      <c r="AT3" s="1">
        <f t="shared" ref="AT3" si="13">IF(AT4=1,2,1)</f>
        <v>2</v>
      </c>
      <c r="AU3" s="1">
        <f t="shared" ref="AU3" si="14">IF(AU4=1,2,1)</f>
        <v>1</v>
      </c>
      <c r="AV3" s="1">
        <f t="shared" ref="AV3" si="15">IF(AV4=1,2,1)</f>
        <v>1</v>
      </c>
      <c r="AW3" s="1">
        <f t="shared" ref="AW3" si="16">IF(AW4=1,2,1)</f>
        <v>2</v>
      </c>
      <c r="AX3" s="1">
        <f t="shared" ref="AX3" si="17">IF(AX4=1,2,1)</f>
        <v>1</v>
      </c>
      <c r="AY3" s="1">
        <f t="shared" ref="AY3" si="18">IF(AY4=1,2,1)</f>
        <v>1</v>
      </c>
      <c r="AZ3" s="1">
        <f t="shared" ref="AZ3" si="19">IF(AZ4=1,2,1)</f>
        <v>1</v>
      </c>
      <c r="BA3" s="1">
        <f>IF(BA4=1,2,1)</f>
        <v>1</v>
      </c>
      <c r="BB3" s="1">
        <f>IF(BB4=1,1,3)</f>
        <v>1</v>
      </c>
      <c r="BC3" s="1">
        <f t="shared" ref="BC3:CP3" si="20">IF(BC4=1,1,3)</f>
        <v>3</v>
      </c>
      <c r="BD3" s="1">
        <f t="shared" si="20"/>
        <v>1</v>
      </c>
      <c r="BE3" s="1">
        <f t="shared" si="20"/>
        <v>3</v>
      </c>
      <c r="BF3" s="1">
        <f t="shared" si="20"/>
        <v>1</v>
      </c>
      <c r="BG3" s="1">
        <f t="shared" si="20"/>
        <v>1</v>
      </c>
      <c r="BH3" s="1">
        <f t="shared" si="20"/>
        <v>1</v>
      </c>
      <c r="BI3" s="1">
        <f t="shared" si="20"/>
        <v>1</v>
      </c>
      <c r="BJ3" s="1">
        <f t="shared" si="20"/>
        <v>1</v>
      </c>
      <c r="BK3" s="1">
        <f t="shared" si="20"/>
        <v>3</v>
      </c>
      <c r="BL3" s="1">
        <f t="shared" si="20"/>
        <v>3</v>
      </c>
      <c r="BM3" s="1">
        <f t="shared" si="20"/>
        <v>1</v>
      </c>
      <c r="BN3" s="1">
        <f t="shared" si="20"/>
        <v>1</v>
      </c>
      <c r="BO3" s="1">
        <f t="shared" si="20"/>
        <v>3</v>
      </c>
      <c r="BP3" s="1">
        <f t="shared" si="20"/>
        <v>1</v>
      </c>
      <c r="BQ3" s="1">
        <f t="shared" si="20"/>
        <v>1</v>
      </c>
      <c r="BR3" s="1">
        <f t="shared" si="20"/>
        <v>1</v>
      </c>
      <c r="BS3" s="1">
        <f t="shared" si="20"/>
        <v>3</v>
      </c>
      <c r="BT3" s="1">
        <f t="shared" si="20"/>
        <v>1</v>
      </c>
      <c r="BU3" s="1">
        <f t="shared" si="20"/>
        <v>3</v>
      </c>
      <c r="BV3" s="1">
        <f t="shared" si="20"/>
        <v>1</v>
      </c>
      <c r="BW3" s="1">
        <f t="shared" si="20"/>
        <v>3</v>
      </c>
      <c r="BX3" s="1">
        <f t="shared" si="20"/>
        <v>3</v>
      </c>
      <c r="BY3" s="1">
        <f t="shared" si="20"/>
        <v>1</v>
      </c>
      <c r="BZ3" s="1">
        <f t="shared" si="20"/>
        <v>1</v>
      </c>
      <c r="CA3" s="1">
        <f t="shared" si="20"/>
        <v>1</v>
      </c>
      <c r="CB3" s="1">
        <f t="shared" si="20"/>
        <v>3</v>
      </c>
      <c r="CC3" s="1">
        <f t="shared" si="20"/>
        <v>3</v>
      </c>
      <c r="CD3" s="1">
        <f t="shared" si="20"/>
        <v>1</v>
      </c>
      <c r="CE3" s="1">
        <f t="shared" si="20"/>
        <v>3</v>
      </c>
      <c r="CF3" s="1">
        <f t="shared" si="20"/>
        <v>3</v>
      </c>
      <c r="CG3" s="1">
        <f t="shared" si="20"/>
        <v>3</v>
      </c>
      <c r="CH3" s="1">
        <f t="shared" si="20"/>
        <v>3</v>
      </c>
      <c r="CI3" s="1">
        <f t="shared" si="20"/>
        <v>3</v>
      </c>
      <c r="CJ3" s="1">
        <f t="shared" si="20"/>
        <v>3</v>
      </c>
      <c r="CK3" s="1">
        <f t="shared" si="20"/>
        <v>3</v>
      </c>
      <c r="CL3" s="1">
        <f t="shared" si="20"/>
        <v>3</v>
      </c>
      <c r="CM3" s="1">
        <f t="shared" si="20"/>
        <v>3</v>
      </c>
      <c r="CN3" s="1">
        <f t="shared" si="20"/>
        <v>1</v>
      </c>
      <c r="CO3" s="1">
        <f t="shared" si="20"/>
        <v>3</v>
      </c>
      <c r="CP3" s="1">
        <f t="shared" si="20"/>
        <v>1</v>
      </c>
      <c r="CQ3" s="1">
        <f>IF(CQ4=1,1,3)</f>
        <v>1</v>
      </c>
      <c r="CR3" s="1">
        <f t="shared" ref="CR3" si="21">IF(CR4=1,1,3)</f>
        <v>1</v>
      </c>
      <c r="CS3" s="1">
        <f t="shared" ref="CS3" si="22">IF(CS4=1,1,3)</f>
        <v>3</v>
      </c>
      <c r="CT3" s="1">
        <f t="shared" ref="CT3" si="23">IF(CT4=1,1,3)</f>
        <v>1</v>
      </c>
      <c r="CU3" s="1">
        <f>IF(CU4=1,1,3)</f>
        <v>3</v>
      </c>
      <c r="CV3" s="1">
        <f t="shared" ref="CV3" si="24">IF(CV4=1,1,3)</f>
        <v>3</v>
      </c>
      <c r="CW3" s="1">
        <f t="shared" ref="CW3" si="25">IF(CW4=1,1,3)</f>
        <v>1</v>
      </c>
      <c r="CX3" s="1">
        <f t="shared" ref="CX3" si="26">IF(CX4=1,1,3)</f>
        <v>1</v>
      </c>
      <c r="CY3" s="1">
        <f t="shared" ref="CY3" si="27">IF(CY4=1,1,3)</f>
        <v>3</v>
      </c>
      <c r="CZ3" s="1">
        <f>IF(CZ4=1,3,2)</f>
        <v>3</v>
      </c>
      <c r="DA3" s="1">
        <f t="shared" ref="DA3:EN3" si="28">IF(DA4=1,3,2)</f>
        <v>2</v>
      </c>
      <c r="DB3" s="1">
        <f t="shared" si="28"/>
        <v>2</v>
      </c>
      <c r="DC3" s="1">
        <f t="shared" si="28"/>
        <v>2</v>
      </c>
      <c r="DD3" s="1">
        <f t="shared" si="28"/>
        <v>2</v>
      </c>
      <c r="DE3" s="1">
        <f t="shared" si="28"/>
        <v>2</v>
      </c>
      <c r="DF3" s="1">
        <f t="shared" si="28"/>
        <v>3</v>
      </c>
      <c r="DG3" s="1">
        <f t="shared" si="28"/>
        <v>2</v>
      </c>
      <c r="DH3" s="1">
        <f t="shared" si="28"/>
        <v>2</v>
      </c>
      <c r="DI3" s="1">
        <f t="shared" si="28"/>
        <v>3</v>
      </c>
      <c r="DJ3" s="1">
        <f t="shared" si="28"/>
        <v>3</v>
      </c>
      <c r="DK3" s="1">
        <f t="shared" si="28"/>
        <v>3</v>
      </c>
      <c r="DL3" s="1">
        <f t="shared" si="28"/>
        <v>3</v>
      </c>
      <c r="DM3" s="1">
        <f t="shared" si="28"/>
        <v>3</v>
      </c>
      <c r="DN3" s="1">
        <f t="shared" si="28"/>
        <v>3</v>
      </c>
      <c r="DO3" s="1">
        <f t="shared" si="28"/>
        <v>2</v>
      </c>
      <c r="DP3" s="1">
        <f t="shared" si="28"/>
        <v>3</v>
      </c>
      <c r="DQ3" s="1">
        <f t="shared" si="28"/>
        <v>3</v>
      </c>
      <c r="DR3" s="1">
        <f t="shared" si="28"/>
        <v>3</v>
      </c>
      <c r="DS3" s="1">
        <f t="shared" si="28"/>
        <v>3</v>
      </c>
      <c r="DT3" s="1">
        <f t="shared" si="28"/>
        <v>2</v>
      </c>
      <c r="DU3" s="1">
        <f t="shared" si="28"/>
        <v>2</v>
      </c>
      <c r="DV3" s="1">
        <f t="shared" si="28"/>
        <v>3</v>
      </c>
      <c r="DW3" s="1">
        <f t="shared" si="28"/>
        <v>3</v>
      </c>
      <c r="DX3" s="1">
        <f t="shared" si="28"/>
        <v>2</v>
      </c>
      <c r="DY3" s="1">
        <f t="shared" si="28"/>
        <v>2</v>
      </c>
      <c r="DZ3" s="1">
        <f t="shared" si="28"/>
        <v>2</v>
      </c>
      <c r="EA3" s="1">
        <f t="shared" si="28"/>
        <v>2</v>
      </c>
      <c r="EB3" s="1">
        <f t="shared" si="28"/>
        <v>3</v>
      </c>
      <c r="EC3" s="1">
        <f t="shared" si="28"/>
        <v>2</v>
      </c>
      <c r="ED3" s="1">
        <f t="shared" si="28"/>
        <v>2</v>
      </c>
      <c r="EE3" s="1">
        <f t="shared" si="28"/>
        <v>2</v>
      </c>
      <c r="EF3" s="1">
        <f t="shared" si="28"/>
        <v>3</v>
      </c>
      <c r="EG3" s="1">
        <f t="shared" si="28"/>
        <v>3</v>
      </c>
      <c r="EH3" s="1">
        <f t="shared" si="28"/>
        <v>3</v>
      </c>
      <c r="EI3" s="1">
        <f t="shared" si="28"/>
        <v>2</v>
      </c>
      <c r="EJ3" s="1">
        <f t="shared" si="28"/>
        <v>2</v>
      </c>
      <c r="EK3" s="1">
        <f t="shared" si="28"/>
        <v>2</v>
      </c>
      <c r="EL3" s="1">
        <f t="shared" si="28"/>
        <v>3</v>
      </c>
      <c r="EM3" s="1">
        <f t="shared" si="28"/>
        <v>3</v>
      </c>
      <c r="EN3" s="1">
        <f t="shared" si="28"/>
        <v>2</v>
      </c>
      <c r="EO3" s="1">
        <f>IF(EO4=1,3,2)</f>
        <v>3</v>
      </c>
      <c r="EP3" s="1">
        <f t="shared" ref="EP3" si="29">IF(EP4=1,3,2)</f>
        <v>3</v>
      </c>
      <c r="EQ3" s="1">
        <f t="shared" ref="EQ3" si="30">IF(EQ4=1,3,2)</f>
        <v>3</v>
      </c>
      <c r="ER3" s="1">
        <f t="shared" ref="ER3" si="31">IF(ER4=1,3,2)</f>
        <v>3</v>
      </c>
      <c r="ES3" s="1">
        <f t="shared" ref="ES3" si="32">IF(ES4=1,3,2)</f>
        <v>2</v>
      </c>
      <c r="ET3" s="1">
        <f t="shared" ref="ET3" si="33">IF(ET4=1,3,2)</f>
        <v>2</v>
      </c>
      <c r="EU3" s="1">
        <f t="shared" ref="EU3" si="34">IF(EU4=1,3,2)</f>
        <v>3</v>
      </c>
      <c r="EV3" s="1">
        <f t="shared" ref="EV3" si="35">IF(EV4=1,3,2)</f>
        <v>2</v>
      </c>
      <c r="EW3" s="1">
        <f t="shared" ref="EW3" si="36">IF(EW4=1,3,2)</f>
        <v>2</v>
      </c>
      <c r="EX3" s="1">
        <f>IF(EX4=1,3,2)</f>
        <v>3</v>
      </c>
      <c r="EY3" s="1">
        <f t="shared" ref="EY3:GU3" si="37">IF(EY4=1,3,2)</f>
        <v>2</v>
      </c>
      <c r="EZ3" s="1">
        <f t="shared" si="37"/>
        <v>3</v>
      </c>
      <c r="FA3" s="1">
        <f t="shared" si="37"/>
        <v>2</v>
      </c>
      <c r="FB3" s="1">
        <f t="shared" si="37"/>
        <v>3</v>
      </c>
      <c r="FC3" s="1">
        <f t="shared" si="37"/>
        <v>3</v>
      </c>
      <c r="FD3" s="1">
        <f t="shared" si="37"/>
        <v>2</v>
      </c>
      <c r="FE3" s="1">
        <f t="shared" si="37"/>
        <v>3</v>
      </c>
      <c r="FF3" s="1">
        <f t="shared" si="37"/>
        <v>2</v>
      </c>
      <c r="FG3" s="1">
        <f t="shared" si="37"/>
        <v>2</v>
      </c>
      <c r="FH3" s="1">
        <f t="shared" si="37"/>
        <v>3</v>
      </c>
      <c r="FI3" s="1">
        <f t="shared" si="37"/>
        <v>3</v>
      </c>
      <c r="FJ3" s="1">
        <f t="shared" si="37"/>
        <v>3</v>
      </c>
      <c r="FK3" s="1">
        <f t="shared" si="37"/>
        <v>3</v>
      </c>
      <c r="FL3" s="1">
        <f t="shared" si="37"/>
        <v>2</v>
      </c>
      <c r="FM3" s="1">
        <f t="shared" si="37"/>
        <v>2</v>
      </c>
      <c r="FN3" s="1">
        <f t="shared" si="37"/>
        <v>3</v>
      </c>
      <c r="FO3" s="1">
        <f t="shared" si="37"/>
        <v>3</v>
      </c>
      <c r="FP3" s="1">
        <f t="shared" si="37"/>
        <v>2</v>
      </c>
      <c r="FQ3" s="1">
        <f t="shared" si="37"/>
        <v>2</v>
      </c>
      <c r="FR3" s="1">
        <f t="shared" si="37"/>
        <v>2</v>
      </c>
      <c r="FS3" s="1">
        <f t="shared" si="37"/>
        <v>2</v>
      </c>
      <c r="FT3" s="1">
        <f t="shared" si="37"/>
        <v>3</v>
      </c>
      <c r="FU3" s="1">
        <f t="shared" si="37"/>
        <v>2</v>
      </c>
      <c r="FV3" s="1">
        <f t="shared" si="37"/>
        <v>2</v>
      </c>
      <c r="FW3" s="1">
        <f t="shared" si="37"/>
        <v>2</v>
      </c>
      <c r="FX3" s="1">
        <f t="shared" si="37"/>
        <v>2</v>
      </c>
      <c r="FY3" s="1">
        <f t="shared" si="37"/>
        <v>2</v>
      </c>
      <c r="FZ3" s="1">
        <f t="shared" si="37"/>
        <v>2</v>
      </c>
      <c r="GA3" s="1">
        <f t="shared" si="37"/>
        <v>2</v>
      </c>
      <c r="GB3" s="1">
        <f t="shared" si="37"/>
        <v>3</v>
      </c>
      <c r="GC3" s="1">
        <f t="shared" si="37"/>
        <v>3</v>
      </c>
      <c r="GD3" s="1">
        <f t="shared" si="37"/>
        <v>3</v>
      </c>
      <c r="GE3" s="1">
        <f t="shared" si="37"/>
        <v>3</v>
      </c>
      <c r="GF3" s="1">
        <f t="shared" si="37"/>
        <v>3</v>
      </c>
      <c r="GG3" s="1">
        <f t="shared" si="37"/>
        <v>3</v>
      </c>
      <c r="GH3" s="1">
        <f t="shared" si="37"/>
        <v>2</v>
      </c>
      <c r="GI3" s="1">
        <f t="shared" si="37"/>
        <v>2</v>
      </c>
      <c r="GJ3" s="1">
        <f t="shared" si="37"/>
        <v>2</v>
      </c>
      <c r="GK3" s="1">
        <f t="shared" si="37"/>
        <v>3</v>
      </c>
      <c r="GL3" s="1">
        <f t="shared" si="37"/>
        <v>3</v>
      </c>
      <c r="GM3" s="1">
        <f t="shared" si="37"/>
        <v>2</v>
      </c>
      <c r="GN3" s="1">
        <f t="shared" si="37"/>
        <v>3</v>
      </c>
      <c r="GO3" s="1">
        <f t="shared" si="37"/>
        <v>2</v>
      </c>
      <c r="GP3" s="1">
        <f t="shared" si="37"/>
        <v>2</v>
      </c>
      <c r="GQ3" s="1">
        <f t="shared" si="37"/>
        <v>3</v>
      </c>
      <c r="GR3" s="1">
        <f t="shared" si="37"/>
        <v>2</v>
      </c>
      <c r="GS3" s="1">
        <f t="shared" si="37"/>
        <v>3</v>
      </c>
      <c r="GT3" s="1">
        <f t="shared" si="37"/>
        <v>3</v>
      </c>
      <c r="GU3" s="1">
        <f t="shared" si="37"/>
        <v>3</v>
      </c>
    </row>
    <row r="4" spans="1:203" x14ac:dyDescent="0.45">
      <c r="C4" s="1" t="s">
        <v>4</v>
      </c>
      <c r="D4" s="1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  <c r="AG4">
        <v>0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1</v>
      </c>
      <c r="AO4">
        <v>1</v>
      </c>
      <c r="AP4">
        <v>1</v>
      </c>
      <c r="AQ4">
        <v>0</v>
      </c>
      <c r="AR4">
        <v>1</v>
      </c>
      <c r="AS4">
        <v>0</v>
      </c>
      <c r="AT4">
        <v>1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1</v>
      </c>
      <c r="BE4">
        <v>0</v>
      </c>
      <c r="BF4">
        <v>1</v>
      </c>
      <c r="BG4">
        <v>1</v>
      </c>
      <c r="BH4">
        <v>1</v>
      </c>
      <c r="BI4">
        <v>1</v>
      </c>
      <c r="BJ4">
        <v>1</v>
      </c>
      <c r="BK4">
        <v>0</v>
      </c>
      <c r="BL4">
        <v>0</v>
      </c>
      <c r="BM4">
        <v>1</v>
      </c>
      <c r="BN4">
        <v>1</v>
      </c>
      <c r="BO4">
        <v>0</v>
      </c>
      <c r="BP4">
        <v>1</v>
      </c>
      <c r="BQ4">
        <v>1</v>
      </c>
      <c r="BR4">
        <v>1</v>
      </c>
      <c r="BS4">
        <v>0</v>
      </c>
      <c r="BT4">
        <v>1</v>
      </c>
      <c r="BU4">
        <v>0</v>
      </c>
      <c r="BV4">
        <v>1</v>
      </c>
      <c r="BW4">
        <v>0</v>
      </c>
      <c r="BX4">
        <v>0</v>
      </c>
      <c r="BY4">
        <v>1</v>
      </c>
      <c r="BZ4">
        <v>1</v>
      </c>
      <c r="CA4">
        <v>1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P4">
        <v>1</v>
      </c>
      <c r="CQ4">
        <v>1</v>
      </c>
      <c r="CR4">
        <v>1</v>
      </c>
      <c r="CS4">
        <v>0</v>
      </c>
      <c r="CT4">
        <v>1</v>
      </c>
      <c r="CU4">
        <v>0</v>
      </c>
      <c r="CV4">
        <v>0</v>
      </c>
      <c r="CW4">
        <v>1</v>
      </c>
      <c r="CX4">
        <v>1</v>
      </c>
      <c r="CY4">
        <v>0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0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0</v>
      </c>
      <c r="DP4">
        <v>1</v>
      </c>
      <c r="DQ4">
        <v>1</v>
      </c>
      <c r="DR4">
        <v>1</v>
      </c>
      <c r="DS4">
        <v>1</v>
      </c>
      <c r="DT4">
        <v>0</v>
      </c>
      <c r="DU4">
        <v>0</v>
      </c>
      <c r="DV4">
        <v>1</v>
      </c>
      <c r="DW4">
        <v>1</v>
      </c>
      <c r="DX4">
        <v>0</v>
      </c>
      <c r="DY4">
        <v>0</v>
      </c>
      <c r="DZ4">
        <v>0</v>
      </c>
      <c r="EA4">
        <v>0</v>
      </c>
      <c r="EB4">
        <v>1</v>
      </c>
      <c r="EC4">
        <v>0</v>
      </c>
      <c r="ED4">
        <v>0</v>
      </c>
      <c r="EE4">
        <v>0</v>
      </c>
      <c r="EF4">
        <v>1</v>
      </c>
      <c r="EG4">
        <v>1</v>
      </c>
      <c r="EH4">
        <v>1</v>
      </c>
      <c r="EI4">
        <v>0</v>
      </c>
      <c r="EJ4">
        <v>0</v>
      </c>
      <c r="EK4">
        <v>0</v>
      </c>
      <c r="EL4">
        <v>1</v>
      </c>
      <c r="EM4">
        <v>1</v>
      </c>
      <c r="EN4">
        <v>0</v>
      </c>
      <c r="EO4">
        <v>1</v>
      </c>
      <c r="EP4">
        <v>1</v>
      </c>
      <c r="EQ4">
        <v>1</v>
      </c>
      <c r="ER4">
        <v>1</v>
      </c>
      <c r="ES4">
        <v>0</v>
      </c>
      <c r="ET4">
        <v>0</v>
      </c>
      <c r="EU4">
        <v>1</v>
      </c>
      <c r="EV4">
        <v>0</v>
      </c>
      <c r="EW4">
        <v>0</v>
      </c>
      <c r="EX4">
        <v>1</v>
      </c>
      <c r="EY4">
        <v>0</v>
      </c>
      <c r="EZ4">
        <v>1</v>
      </c>
      <c r="FA4">
        <v>0</v>
      </c>
      <c r="FB4">
        <v>1</v>
      </c>
      <c r="FC4">
        <v>1</v>
      </c>
      <c r="FD4">
        <v>0</v>
      </c>
      <c r="FE4">
        <v>1</v>
      </c>
      <c r="FF4">
        <v>0</v>
      </c>
      <c r="FG4">
        <v>0</v>
      </c>
      <c r="FH4">
        <v>1</v>
      </c>
      <c r="FI4">
        <v>1</v>
      </c>
      <c r="FJ4">
        <v>1</v>
      </c>
      <c r="FK4">
        <v>1</v>
      </c>
      <c r="FL4">
        <v>0</v>
      </c>
      <c r="FM4">
        <v>0</v>
      </c>
      <c r="FN4">
        <v>1</v>
      </c>
      <c r="FO4">
        <v>1</v>
      </c>
      <c r="FP4">
        <v>0</v>
      </c>
      <c r="FQ4">
        <v>0</v>
      </c>
      <c r="FR4">
        <v>0</v>
      </c>
      <c r="FS4">
        <v>0</v>
      </c>
      <c r="FT4">
        <v>1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0</v>
      </c>
      <c r="GI4">
        <v>0</v>
      </c>
      <c r="GJ4">
        <v>0</v>
      </c>
      <c r="GK4">
        <v>1</v>
      </c>
      <c r="GL4">
        <v>1</v>
      </c>
      <c r="GM4">
        <v>0</v>
      </c>
      <c r="GN4">
        <v>1</v>
      </c>
      <c r="GO4">
        <v>0</v>
      </c>
      <c r="GP4">
        <v>0</v>
      </c>
      <c r="GQ4">
        <v>1</v>
      </c>
      <c r="GR4">
        <v>0</v>
      </c>
      <c r="GS4">
        <v>1</v>
      </c>
      <c r="GT4">
        <v>1</v>
      </c>
      <c r="GU4">
        <v>1</v>
      </c>
    </row>
    <row r="5" spans="1:203" s="20" customFormat="1" x14ac:dyDescent="0.45">
      <c r="A5" s="20" t="s">
        <v>8</v>
      </c>
      <c r="B5" s="20" t="s">
        <v>9</v>
      </c>
      <c r="C5" s="21"/>
      <c r="D5" s="21">
        <v>1</v>
      </c>
      <c r="E5" s="21">
        <f>D5+1</f>
        <v>2</v>
      </c>
      <c r="F5" s="21">
        <f t="shared" ref="F5:BQ5" si="38">E5+1</f>
        <v>3</v>
      </c>
      <c r="G5" s="21">
        <f t="shared" si="38"/>
        <v>4</v>
      </c>
      <c r="H5" s="21">
        <f t="shared" si="38"/>
        <v>5</v>
      </c>
      <c r="I5" s="21">
        <f t="shared" si="38"/>
        <v>6</v>
      </c>
      <c r="J5" s="21">
        <f t="shared" si="38"/>
        <v>7</v>
      </c>
      <c r="K5" s="21">
        <f t="shared" si="38"/>
        <v>8</v>
      </c>
      <c r="L5" s="21">
        <f t="shared" si="38"/>
        <v>9</v>
      </c>
      <c r="M5" s="21">
        <f t="shared" si="38"/>
        <v>10</v>
      </c>
      <c r="N5" s="21">
        <f t="shared" si="38"/>
        <v>11</v>
      </c>
      <c r="O5" s="21">
        <f t="shared" si="38"/>
        <v>12</v>
      </c>
      <c r="P5" s="21">
        <f t="shared" si="38"/>
        <v>13</v>
      </c>
      <c r="Q5" s="21">
        <f t="shared" si="38"/>
        <v>14</v>
      </c>
      <c r="R5" s="21">
        <f t="shared" si="38"/>
        <v>15</v>
      </c>
      <c r="S5" s="21">
        <f t="shared" si="38"/>
        <v>16</v>
      </c>
      <c r="T5" s="21">
        <f t="shared" si="38"/>
        <v>17</v>
      </c>
      <c r="U5" s="21">
        <f t="shared" si="38"/>
        <v>18</v>
      </c>
      <c r="V5" s="21">
        <f t="shared" si="38"/>
        <v>19</v>
      </c>
      <c r="W5" s="21">
        <f t="shared" si="38"/>
        <v>20</v>
      </c>
      <c r="X5" s="21">
        <f t="shared" si="38"/>
        <v>21</v>
      </c>
      <c r="Y5" s="21">
        <f t="shared" si="38"/>
        <v>22</v>
      </c>
      <c r="Z5" s="21">
        <f t="shared" si="38"/>
        <v>23</v>
      </c>
      <c r="AA5" s="21">
        <f t="shared" si="38"/>
        <v>24</v>
      </c>
      <c r="AB5" s="21">
        <f t="shared" si="38"/>
        <v>25</v>
      </c>
      <c r="AC5" s="21">
        <f t="shared" si="38"/>
        <v>26</v>
      </c>
      <c r="AD5" s="21">
        <f t="shared" si="38"/>
        <v>27</v>
      </c>
      <c r="AE5" s="21">
        <f t="shared" si="38"/>
        <v>28</v>
      </c>
      <c r="AF5" s="21">
        <f t="shared" si="38"/>
        <v>29</v>
      </c>
      <c r="AG5" s="21">
        <f t="shared" si="38"/>
        <v>30</v>
      </c>
      <c r="AH5" s="21">
        <f t="shared" si="38"/>
        <v>31</v>
      </c>
      <c r="AI5" s="21">
        <f t="shared" si="38"/>
        <v>32</v>
      </c>
      <c r="AJ5" s="21">
        <f t="shared" si="38"/>
        <v>33</v>
      </c>
      <c r="AK5" s="21">
        <f t="shared" si="38"/>
        <v>34</v>
      </c>
      <c r="AL5" s="21">
        <f t="shared" si="38"/>
        <v>35</v>
      </c>
      <c r="AM5" s="21">
        <f t="shared" si="38"/>
        <v>36</v>
      </c>
      <c r="AN5" s="21">
        <f t="shared" si="38"/>
        <v>37</v>
      </c>
      <c r="AO5" s="21">
        <f t="shared" si="38"/>
        <v>38</v>
      </c>
      <c r="AP5" s="21">
        <f t="shared" si="38"/>
        <v>39</v>
      </c>
      <c r="AQ5" s="21">
        <f t="shared" si="38"/>
        <v>40</v>
      </c>
      <c r="AR5" s="21">
        <f t="shared" si="38"/>
        <v>41</v>
      </c>
      <c r="AS5" s="21">
        <f t="shared" si="38"/>
        <v>42</v>
      </c>
      <c r="AT5" s="21">
        <f t="shared" si="38"/>
        <v>43</v>
      </c>
      <c r="AU5" s="21">
        <f t="shared" si="38"/>
        <v>44</v>
      </c>
      <c r="AV5" s="21">
        <f t="shared" si="38"/>
        <v>45</v>
      </c>
      <c r="AW5" s="21">
        <f t="shared" si="38"/>
        <v>46</v>
      </c>
      <c r="AX5" s="21">
        <f t="shared" si="38"/>
        <v>47</v>
      </c>
      <c r="AY5" s="21">
        <f t="shared" si="38"/>
        <v>48</v>
      </c>
      <c r="AZ5" s="21">
        <f t="shared" si="38"/>
        <v>49</v>
      </c>
      <c r="BA5" s="21">
        <f t="shared" si="38"/>
        <v>50</v>
      </c>
      <c r="BB5" s="21">
        <f t="shared" si="38"/>
        <v>51</v>
      </c>
      <c r="BC5" s="21">
        <f t="shared" si="38"/>
        <v>52</v>
      </c>
      <c r="BD5" s="21">
        <f t="shared" si="38"/>
        <v>53</v>
      </c>
      <c r="BE5" s="21">
        <f t="shared" si="38"/>
        <v>54</v>
      </c>
      <c r="BF5" s="21">
        <f t="shared" si="38"/>
        <v>55</v>
      </c>
      <c r="BG5" s="21">
        <f t="shared" si="38"/>
        <v>56</v>
      </c>
      <c r="BH5" s="21">
        <f t="shared" si="38"/>
        <v>57</v>
      </c>
      <c r="BI5" s="21">
        <f t="shared" si="38"/>
        <v>58</v>
      </c>
      <c r="BJ5" s="21">
        <f t="shared" si="38"/>
        <v>59</v>
      </c>
      <c r="BK5" s="21">
        <f t="shared" si="38"/>
        <v>60</v>
      </c>
      <c r="BL5" s="21">
        <f t="shared" si="38"/>
        <v>61</v>
      </c>
      <c r="BM5" s="21">
        <f t="shared" si="38"/>
        <v>62</v>
      </c>
      <c r="BN5" s="21">
        <f t="shared" si="38"/>
        <v>63</v>
      </c>
      <c r="BO5" s="21">
        <f t="shared" si="38"/>
        <v>64</v>
      </c>
      <c r="BP5" s="21">
        <f t="shared" si="38"/>
        <v>65</v>
      </c>
      <c r="BQ5" s="21">
        <f t="shared" si="38"/>
        <v>66</v>
      </c>
      <c r="BR5" s="21">
        <f t="shared" ref="BR5:EC5" si="39">BQ5+1</f>
        <v>67</v>
      </c>
      <c r="BS5" s="21">
        <f t="shared" si="39"/>
        <v>68</v>
      </c>
      <c r="BT5" s="21">
        <f t="shared" si="39"/>
        <v>69</v>
      </c>
      <c r="BU5" s="21">
        <f t="shared" si="39"/>
        <v>70</v>
      </c>
      <c r="BV5" s="21">
        <f t="shared" si="39"/>
        <v>71</v>
      </c>
      <c r="BW5" s="21">
        <f t="shared" si="39"/>
        <v>72</v>
      </c>
      <c r="BX5" s="21">
        <f t="shared" si="39"/>
        <v>73</v>
      </c>
      <c r="BY5" s="21">
        <f t="shared" si="39"/>
        <v>74</v>
      </c>
      <c r="BZ5" s="21">
        <f t="shared" si="39"/>
        <v>75</v>
      </c>
      <c r="CA5" s="21">
        <f t="shared" si="39"/>
        <v>76</v>
      </c>
      <c r="CB5" s="21">
        <f t="shared" si="39"/>
        <v>77</v>
      </c>
      <c r="CC5" s="21">
        <f t="shared" si="39"/>
        <v>78</v>
      </c>
      <c r="CD5" s="21">
        <f t="shared" si="39"/>
        <v>79</v>
      </c>
      <c r="CE5" s="21">
        <f t="shared" si="39"/>
        <v>80</v>
      </c>
      <c r="CF5" s="21">
        <f t="shared" si="39"/>
        <v>81</v>
      </c>
      <c r="CG5" s="21">
        <f t="shared" si="39"/>
        <v>82</v>
      </c>
      <c r="CH5" s="21">
        <f t="shared" si="39"/>
        <v>83</v>
      </c>
      <c r="CI5" s="21">
        <f t="shared" si="39"/>
        <v>84</v>
      </c>
      <c r="CJ5" s="21">
        <f t="shared" si="39"/>
        <v>85</v>
      </c>
      <c r="CK5" s="21">
        <f t="shared" si="39"/>
        <v>86</v>
      </c>
      <c r="CL5" s="21">
        <f t="shared" si="39"/>
        <v>87</v>
      </c>
      <c r="CM5" s="21">
        <f t="shared" si="39"/>
        <v>88</v>
      </c>
      <c r="CN5" s="21">
        <f t="shared" si="39"/>
        <v>89</v>
      </c>
      <c r="CO5" s="21">
        <f t="shared" si="39"/>
        <v>90</v>
      </c>
      <c r="CP5" s="21">
        <f t="shared" si="39"/>
        <v>91</v>
      </c>
      <c r="CQ5" s="21">
        <f t="shared" si="39"/>
        <v>92</v>
      </c>
      <c r="CR5" s="21">
        <f t="shared" si="39"/>
        <v>93</v>
      </c>
      <c r="CS5" s="21">
        <f t="shared" si="39"/>
        <v>94</v>
      </c>
      <c r="CT5" s="21">
        <f t="shared" si="39"/>
        <v>95</v>
      </c>
      <c r="CU5" s="21">
        <f t="shared" si="39"/>
        <v>96</v>
      </c>
      <c r="CV5" s="21">
        <f t="shared" si="39"/>
        <v>97</v>
      </c>
      <c r="CW5" s="21">
        <f t="shared" si="39"/>
        <v>98</v>
      </c>
      <c r="CX5" s="21">
        <f t="shared" si="39"/>
        <v>99</v>
      </c>
      <c r="CY5" s="21">
        <f t="shared" si="39"/>
        <v>100</v>
      </c>
      <c r="CZ5" s="21">
        <f t="shared" si="39"/>
        <v>101</v>
      </c>
      <c r="DA5" s="21">
        <f t="shared" si="39"/>
        <v>102</v>
      </c>
      <c r="DB5" s="21">
        <f t="shared" si="39"/>
        <v>103</v>
      </c>
      <c r="DC5" s="21">
        <f t="shared" si="39"/>
        <v>104</v>
      </c>
      <c r="DD5" s="21">
        <f t="shared" si="39"/>
        <v>105</v>
      </c>
      <c r="DE5" s="21">
        <f t="shared" si="39"/>
        <v>106</v>
      </c>
      <c r="DF5" s="21">
        <f t="shared" si="39"/>
        <v>107</v>
      </c>
      <c r="DG5" s="21">
        <f t="shared" si="39"/>
        <v>108</v>
      </c>
      <c r="DH5" s="21">
        <f t="shared" si="39"/>
        <v>109</v>
      </c>
      <c r="DI5" s="21">
        <f t="shared" si="39"/>
        <v>110</v>
      </c>
      <c r="DJ5" s="21">
        <f t="shared" si="39"/>
        <v>111</v>
      </c>
      <c r="DK5" s="21">
        <f t="shared" si="39"/>
        <v>112</v>
      </c>
      <c r="DL5" s="21">
        <f t="shared" si="39"/>
        <v>113</v>
      </c>
      <c r="DM5" s="21">
        <f t="shared" si="39"/>
        <v>114</v>
      </c>
      <c r="DN5" s="21">
        <f t="shared" si="39"/>
        <v>115</v>
      </c>
      <c r="DO5" s="21">
        <f t="shared" si="39"/>
        <v>116</v>
      </c>
      <c r="DP5" s="21">
        <f t="shared" si="39"/>
        <v>117</v>
      </c>
      <c r="DQ5" s="21">
        <f t="shared" si="39"/>
        <v>118</v>
      </c>
      <c r="DR5" s="21">
        <f t="shared" si="39"/>
        <v>119</v>
      </c>
      <c r="DS5" s="21">
        <f t="shared" si="39"/>
        <v>120</v>
      </c>
      <c r="DT5" s="21">
        <f t="shared" si="39"/>
        <v>121</v>
      </c>
      <c r="DU5" s="21">
        <f t="shared" si="39"/>
        <v>122</v>
      </c>
      <c r="DV5" s="21">
        <f t="shared" si="39"/>
        <v>123</v>
      </c>
      <c r="DW5" s="21">
        <f t="shared" si="39"/>
        <v>124</v>
      </c>
      <c r="DX5" s="21">
        <f t="shared" si="39"/>
        <v>125</v>
      </c>
      <c r="DY5" s="21">
        <f t="shared" si="39"/>
        <v>126</v>
      </c>
      <c r="DZ5" s="21">
        <f t="shared" si="39"/>
        <v>127</v>
      </c>
      <c r="EA5" s="21">
        <f t="shared" si="39"/>
        <v>128</v>
      </c>
      <c r="EB5" s="21">
        <f t="shared" si="39"/>
        <v>129</v>
      </c>
      <c r="EC5" s="21">
        <f t="shared" si="39"/>
        <v>130</v>
      </c>
      <c r="ED5" s="21">
        <f t="shared" ref="ED5:GO5" si="40">EC5+1</f>
        <v>131</v>
      </c>
      <c r="EE5" s="21">
        <f t="shared" si="40"/>
        <v>132</v>
      </c>
      <c r="EF5" s="21">
        <f t="shared" si="40"/>
        <v>133</v>
      </c>
      <c r="EG5" s="21">
        <f t="shared" si="40"/>
        <v>134</v>
      </c>
      <c r="EH5" s="21">
        <f t="shared" si="40"/>
        <v>135</v>
      </c>
      <c r="EI5" s="21">
        <f t="shared" si="40"/>
        <v>136</v>
      </c>
      <c r="EJ5" s="21">
        <f t="shared" si="40"/>
        <v>137</v>
      </c>
      <c r="EK5" s="21">
        <f t="shared" si="40"/>
        <v>138</v>
      </c>
      <c r="EL5" s="21">
        <f t="shared" si="40"/>
        <v>139</v>
      </c>
      <c r="EM5" s="21">
        <f t="shared" si="40"/>
        <v>140</v>
      </c>
      <c r="EN5" s="21">
        <f t="shared" si="40"/>
        <v>141</v>
      </c>
      <c r="EO5" s="21">
        <f t="shared" si="40"/>
        <v>142</v>
      </c>
      <c r="EP5" s="21">
        <f t="shared" si="40"/>
        <v>143</v>
      </c>
      <c r="EQ5" s="21">
        <f t="shared" si="40"/>
        <v>144</v>
      </c>
      <c r="ER5" s="21">
        <f t="shared" si="40"/>
        <v>145</v>
      </c>
      <c r="ES5" s="21">
        <f t="shared" si="40"/>
        <v>146</v>
      </c>
      <c r="ET5" s="21">
        <f t="shared" si="40"/>
        <v>147</v>
      </c>
      <c r="EU5" s="21">
        <f t="shared" si="40"/>
        <v>148</v>
      </c>
      <c r="EV5" s="21">
        <f t="shared" si="40"/>
        <v>149</v>
      </c>
      <c r="EW5" s="21">
        <f t="shared" si="40"/>
        <v>150</v>
      </c>
      <c r="EX5" s="21">
        <f t="shared" si="40"/>
        <v>151</v>
      </c>
      <c r="EY5" s="21">
        <f t="shared" si="40"/>
        <v>152</v>
      </c>
      <c r="EZ5" s="21">
        <f t="shared" si="40"/>
        <v>153</v>
      </c>
      <c r="FA5" s="21">
        <f t="shared" si="40"/>
        <v>154</v>
      </c>
      <c r="FB5" s="21">
        <f t="shared" si="40"/>
        <v>155</v>
      </c>
      <c r="FC5" s="21">
        <f t="shared" si="40"/>
        <v>156</v>
      </c>
      <c r="FD5" s="21">
        <f t="shared" si="40"/>
        <v>157</v>
      </c>
      <c r="FE5" s="21">
        <f t="shared" si="40"/>
        <v>158</v>
      </c>
      <c r="FF5" s="21">
        <f t="shared" si="40"/>
        <v>159</v>
      </c>
      <c r="FG5" s="21">
        <f t="shared" si="40"/>
        <v>160</v>
      </c>
      <c r="FH5" s="21">
        <f t="shared" si="40"/>
        <v>161</v>
      </c>
      <c r="FI5" s="21">
        <f t="shared" si="40"/>
        <v>162</v>
      </c>
      <c r="FJ5" s="21">
        <f t="shared" si="40"/>
        <v>163</v>
      </c>
      <c r="FK5" s="21">
        <f t="shared" si="40"/>
        <v>164</v>
      </c>
      <c r="FL5" s="21">
        <f t="shared" si="40"/>
        <v>165</v>
      </c>
      <c r="FM5" s="21">
        <f t="shared" si="40"/>
        <v>166</v>
      </c>
      <c r="FN5" s="21">
        <f t="shared" si="40"/>
        <v>167</v>
      </c>
      <c r="FO5" s="21">
        <f t="shared" si="40"/>
        <v>168</v>
      </c>
      <c r="FP5" s="21">
        <f t="shared" si="40"/>
        <v>169</v>
      </c>
      <c r="FQ5" s="21">
        <f t="shared" si="40"/>
        <v>170</v>
      </c>
      <c r="FR5" s="21">
        <f t="shared" si="40"/>
        <v>171</v>
      </c>
      <c r="FS5" s="21">
        <f t="shared" si="40"/>
        <v>172</v>
      </c>
      <c r="FT5" s="21">
        <f t="shared" si="40"/>
        <v>173</v>
      </c>
      <c r="FU5" s="21">
        <f t="shared" si="40"/>
        <v>174</v>
      </c>
      <c r="FV5" s="21">
        <f t="shared" si="40"/>
        <v>175</v>
      </c>
      <c r="FW5" s="21">
        <f t="shared" si="40"/>
        <v>176</v>
      </c>
      <c r="FX5" s="21">
        <f t="shared" si="40"/>
        <v>177</v>
      </c>
      <c r="FY5" s="21">
        <f t="shared" si="40"/>
        <v>178</v>
      </c>
      <c r="FZ5" s="21">
        <f t="shared" si="40"/>
        <v>179</v>
      </c>
      <c r="GA5" s="21">
        <f t="shared" si="40"/>
        <v>180</v>
      </c>
      <c r="GB5" s="21">
        <f t="shared" si="40"/>
        <v>181</v>
      </c>
      <c r="GC5" s="21">
        <f t="shared" si="40"/>
        <v>182</v>
      </c>
      <c r="GD5" s="21">
        <f t="shared" si="40"/>
        <v>183</v>
      </c>
      <c r="GE5" s="21">
        <f t="shared" si="40"/>
        <v>184</v>
      </c>
      <c r="GF5" s="21">
        <f t="shared" si="40"/>
        <v>185</v>
      </c>
      <c r="GG5" s="21">
        <f t="shared" si="40"/>
        <v>186</v>
      </c>
      <c r="GH5" s="21">
        <f t="shared" si="40"/>
        <v>187</v>
      </c>
      <c r="GI5" s="21">
        <f t="shared" si="40"/>
        <v>188</v>
      </c>
      <c r="GJ5" s="21">
        <f t="shared" si="40"/>
        <v>189</v>
      </c>
      <c r="GK5" s="21">
        <f t="shared" si="40"/>
        <v>190</v>
      </c>
      <c r="GL5" s="21">
        <f t="shared" si="40"/>
        <v>191</v>
      </c>
      <c r="GM5" s="21">
        <f t="shared" si="40"/>
        <v>192</v>
      </c>
      <c r="GN5" s="21">
        <f t="shared" si="40"/>
        <v>193</v>
      </c>
      <c r="GO5" s="21">
        <f t="shared" si="40"/>
        <v>194</v>
      </c>
      <c r="GP5" s="21">
        <f t="shared" ref="GP5:GU5" si="41">GO5+1</f>
        <v>195</v>
      </c>
      <c r="GQ5" s="21">
        <f t="shared" si="41"/>
        <v>196</v>
      </c>
      <c r="GR5" s="21">
        <f t="shared" si="41"/>
        <v>197</v>
      </c>
      <c r="GS5" s="21">
        <f t="shared" si="41"/>
        <v>198</v>
      </c>
      <c r="GT5" s="21">
        <f t="shared" si="41"/>
        <v>199</v>
      </c>
      <c r="GU5" s="21">
        <f t="shared" si="41"/>
        <v>200</v>
      </c>
    </row>
    <row r="6" spans="1:203" x14ac:dyDescent="0.45">
      <c r="A6" s="1">
        <f>MODE(D10:BA10)</f>
        <v>2</v>
      </c>
      <c r="B6" s="2">
        <f>MODE(E11:BB11)</f>
        <v>1</v>
      </c>
      <c r="C6" s="2" t="s">
        <v>13</v>
      </c>
      <c r="D6" s="1">
        <v>1</v>
      </c>
      <c r="E6" s="1">
        <v>3</v>
      </c>
      <c r="F6" s="1">
        <v>3</v>
      </c>
      <c r="G6">
        <v>1</v>
      </c>
      <c r="H6" s="1">
        <v>2</v>
      </c>
      <c r="I6" s="1">
        <v>2</v>
      </c>
      <c r="J6">
        <v>2</v>
      </c>
      <c r="K6">
        <v>3</v>
      </c>
      <c r="L6">
        <v>1</v>
      </c>
      <c r="M6">
        <v>2</v>
      </c>
      <c r="N6">
        <v>2</v>
      </c>
      <c r="O6">
        <v>3</v>
      </c>
      <c r="P6">
        <v>2</v>
      </c>
      <c r="Q6">
        <v>1</v>
      </c>
      <c r="R6">
        <v>1</v>
      </c>
      <c r="S6">
        <v>1</v>
      </c>
      <c r="T6">
        <v>2</v>
      </c>
      <c r="U6">
        <v>3</v>
      </c>
      <c r="V6">
        <v>1</v>
      </c>
      <c r="W6">
        <v>2</v>
      </c>
      <c r="X6">
        <v>2</v>
      </c>
      <c r="Y6">
        <v>1</v>
      </c>
      <c r="Z6">
        <v>1</v>
      </c>
      <c r="AA6">
        <v>1</v>
      </c>
      <c r="AB6">
        <v>1</v>
      </c>
      <c r="AC6">
        <v>1</v>
      </c>
      <c r="AD6">
        <v>2</v>
      </c>
      <c r="AE6">
        <v>3</v>
      </c>
      <c r="AF6">
        <v>2</v>
      </c>
      <c r="AG6">
        <v>1</v>
      </c>
      <c r="AH6">
        <v>1</v>
      </c>
      <c r="AI6">
        <v>1</v>
      </c>
      <c r="AJ6">
        <v>2</v>
      </c>
      <c r="AK6">
        <v>2</v>
      </c>
      <c r="AL6">
        <v>2</v>
      </c>
      <c r="AM6">
        <v>1</v>
      </c>
      <c r="AN6">
        <v>2</v>
      </c>
      <c r="AO6">
        <v>2</v>
      </c>
      <c r="AP6">
        <v>2</v>
      </c>
      <c r="AQ6">
        <v>1</v>
      </c>
      <c r="AR6">
        <v>2</v>
      </c>
      <c r="AS6">
        <v>3</v>
      </c>
      <c r="AT6">
        <v>2</v>
      </c>
      <c r="AU6">
        <v>1</v>
      </c>
      <c r="AV6">
        <v>1</v>
      </c>
      <c r="AW6">
        <v>2</v>
      </c>
      <c r="AX6">
        <v>1</v>
      </c>
      <c r="AY6">
        <v>1</v>
      </c>
      <c r="AZ6">
        <v>1</v>
      </c>
      <c r="BA6">
        <v>1</v>
      </c>
      <c r="BB6">
        <v>2</v>
      </c>
      <c r="BC6">
        <v>1</v>
      </c>
      <c r="BD6">
        <v>1</v>
      </c>
      <c r="BE6">
        <v>1</v>
      </c>
      <c r="BF6">
        <v>2</v>
      </c>
      <c r="BG6">
        <v>2</v>
      </c>
      <c r="BH6">
        <v>2</v>
      </c>
      <c r="BI6">
        <v>2</v>
      </c>
      <c r="BJ6">
        <v>1</v>
      </c>
      <c r="BK6">
        <v>3</v>
      </c>
      <c r="BL6">
        <v>3</v>
      </c>
      <c r="BM6">
        <v>1</v>
      </c>
      <c r="BN6">
        <v>1</v>
      </c>
      <c r="BO6">
        <v>3</v>
      </c>
      <c r="BP6">
        <v>1</v>
      </c>
      <c r="BQ6">
        <v>3</v>
      </c>
      <c r="BR6">
        <v>1</v>
      </c>
      <c r="BS6">
        <v>2</v>
      </c>
      <c r="BT6">
        <v>1</v>
      </c>
      <c r="BU6">
        <v>3</v>
      </c>
      <c r="BV6">
        <v>1</v>
      </c>
      <c r="BW6">
        <v>3</v>
      </c>
      <c r="BX6">
        <v>1</v>
      </c>
      <c r="BY6">
        <v>3</v>
      </c>
      <c r="BZ6">
        <v>1</v>
      </c>
      <c r="CA6">
        <v>1</v>
      </c>
      <c r="CB6">
        <v>3</v>
      </c>
      <c r="CC6">
        <v>3</v>
      </c>
      <c r="CD6">
        <v>1</v>
      </c>
      <c r="CE6">
        <v>3</v>
      </c>
      <c r="CF6">
        <v>1</v>
      </c>
      <c r="CG6">
        <v>3</v>
      </c>
      <c r="CH6">
        <v>3</v>
      </c>
      <c r="CI6">
        <v>3</v>
      </c>
      <c r="CJ6">
        <v>1</v>
      </c>
      <c r="CK6">
        <v>3</v>
      </c>
      <c r="CL6">
        <v>3</v>
      </c>
      <c r="CM6">
        <v>3</v>
      </c>
      <c r="CN6">
        <v>1</v>
      </c>
      <c r="CO6">
        <v>3</v>
      </c>
      <c r="CP6">
        <v>1</v>
      </c>
      <c r="CQ6">
        <v>1</v>
      </c>
      <c r="CR6">
        <v>1</v>
      </c>
      <c r="CS6">
        <v>3</v>
      </c>
      <c r="CT6">
        <v>1</v>
      </c>
      <c r="CU6">
        <v>3</v>
      </c>
      <c r="CV6">
        <v>3</v>
      </c>
      <c r="CW6">
        <v>1</v>
      </c>
      <c r="CX6">
        <v>1</v>
      </c>
      <c r="CY6">
        <v>3</v>
      </c>
      <c r="CZ6">
        <v>3</v>
      </c>
      <c r="DA6">
        <v>3</v>
      </c>
      <c r="DB6">
        <v>3</v>
      </c>
      <c r="DC6">
        <v>2</v>
      </c>
      <c r="DD6">
        <v>2</v>
      </c>
      <c r="DE6">
        <v>2</v>
      </c>
      <c r="DF6">
        <v>1</v>
      </c>
      <c r="DG6">
        <v>2</v>
      </c>
      <c r="DH6">
        <v>2</v>
      </c>
      <c r="DI6">
        <v>2</v>
      </c>
      <c r="DJ6">
        <v>3</v>
      </c>
      <c r="DK6">
        <v>3</v>
      </c>
      <c r="DL6">
        <v>3</v>
      </c>
      <c r="DM6">
        <v>3</v>
      </c>
      <c r="DN6">
        <v>3</v>
      </c>
      <c r="DO6">
        <v>2</v>
      </c>
      <c r="DP6">
        <v>3</v>
      </c>
      <c r="DQ6">
        <v>3</v>
      </c>
      <c r="DR6">
        <v>3</v>
      </c>
      <c r="DS6">
        <v>3</v>
      </c>
      <c r="DT6">
        <v>2</v>
      </c>
      <c r="DU6">
        <v>2</v>
      </c>
      <c r="DV6">
        <v>3</v>
      </c>
      <c r="DW6">
        <v>1</v>
      </c>
      <c r="DX6">
        <v>2</v>
      </c>
      <c r="DY6">
        <v>1</v>
      </c>
      <c r="DZ6">
        <v>2</v>
      </c>
      <c r="EA6">
        <v>2</v>
      </c>
      <c r="EB6">
        <v>3</v>
      </c>
      <c r="EC6">
        <v>2</v>
      </c>
      <c r="ED6">
        <v>2</v>
      </c>
      <c r="EE6">
        <v>2</v>
      </c>
      <c r="EF6">
        <v>3</v>
      </c>
      <c r="EG6">
        <v>3</v>
      </c>
      <c r="EH6">
        <v>3</v>
      </c>
      <c r="EI6">
        <v>2</v>
      </c>
      <c r="EJ6">
        <v>3</v>
      </c>
      <c r="EK6">
        <v>3</v>
      </c>
      <c r="EL6">
        <v>3</v>
      </c>
      <c r="EM6">
        <v>3</v>
      </c>
      <c r="EN6">
        <v>3</v>
      </c>
      <c r="EO6">
        <v>3</v>
      </c>
      <c r="EP6">
        <v>2</v>
      </c>
      <c r="EQ6">
        <v>3</v>
      </c>
      <c r="ER6">
        <v>3</v>
      </c>
      <c r="ES6">
        <v>2</v>
      </c>
      <c r="ET6">
        <v>2</v>
      </c>
      <c r="EU6">
        <v>3</v>
      </c>
      <c r="EV6">
        <v>2</v>
      </c>
      <c r="EW6">
        <v>3</v>
      </c>
      <c r="EX6">
        <v>3</v>
      </c>
      <c r="EY6">
        <v>2</v>
      </c>
      <c r="EZ6">
        <v>2</v>
      </c>
      <c r="FA6">
        <v>3</v>
      </c>
      <c r="FB6">
        <v>3</v>
      </c>
      <c r="FC6">
        <v>2</v>
      </c>
      <c r="FD6">
        <v>1</v>
      </c>
      <c r="FE6">
        <v>3</v>
      </c>
      <c r="FF6">
        <v>1</v>
      </c>
      <c r="FG6">
        <v>2</v>
      </c>
      <c r="FH6">
        <v>3</v>
      </c>
      <c r="FI6">
        <v>1</v>
      </c>
      <c r="FJ6">
        <v>2</v>
      </c>
      <c r="FK6">
        <v>3</v>
      </c>
      <c r="FL6">
        <v>2</v>
      </c>
      <c r="FM6">
        <v>2</v>
      </c>
      <c r="FN6">
        <v>3</v>
      </c>
      <c r="FO6">
        <v>3</v>
      </c>
      <c r="FP6">
        <v>1</v>
      </c>
      <c r="FQ6">
        <v>3</v>
      </c>
      <c r="FR6">
        <v>2</v>
      </c>
      <c r="FS6">
        <v>2</v>
      </c>
      <c r="FT6">
        <v>3</v>
      </c>
      <c r="FU6">
        <v>2</v>
      </c>
      <c r="FV6">
        <v>1</v>
      </c>
      <c r="FW6">
        <v>3</v>
      </c>
      <c r="FX6">
        <v>1</v>
      </c>
      <c r="FY6">
        <v>3</v>
      </c>
      <c r="FZ6">
        <v>3</v>
      </c>
      <c r="GA6">
        <v>2</v>
      </c>
      <c r="GB6">
        <v>3</v>
      </c>
      <c r="GC6">
        <v>2</v>
      </c>
      <c r="GD6">
        <v>3</v>
      </c>
      <c r="GE6">
        <v>3</v>
      </c>
      <c r="GF6">
        <v>1</v>
      </c>
      <c r="GG6">
        <v>3</v>
      </c>
      <c r="GH6">
        <v>2</v>
      </c>
      <c r="GI6">
        <v>2</v>
      </c>
      <c r="GJ6">
        <v>3</v>
      </c>
      <c r="GK6">
        <v>2</v>
      </c>
      <c r="GL6">
        <v>2</v>
      </c>
      <c r="GM6">
        <v>3</v>
      </c>
      <c r="GN6">
        <v>2</v>
      </c>
      <c r="GO6">
        <v>3</v>
      </c>
      <c r="GP6">
        <v>1</v>
      </c>
      <c r="GQ6">
        <v>2</v>
      </c>
      <c r="GR6">
        <v>2</v>
      </c>
      <c r="GS6">
        <v>2</v>
      </c>
      <c r="GT6">
        <v>3</v>
      </c>
      <c r="GU6">
        <v>2</v>
      </c>
    </row>
    <row r="7" spans="1:203" x14ac:dyDescent="0.45">
      <c r="A7" s="1">
        <f>MODE(BB10:CY10)</f>
        <v>1</v>
      </c>
      <c r="B7">
        <f>MODE(BC11:CZ11)</f>
        <v>3</v>
      </c>
      <c r="C7" s="2" t="s">
        <v>12</v>
      </c>
      <c r="D7" s="1">
        <v>1021.29999996395</v>
      </c>
      <c r="E7">
        <v>1378.29999998211</v>
      </c>
      <c r="F7">
        <v>1891.0000000032501</v>
      </c>
      <c r="G7">
        <v>1114.89999998593</v>
      </c>
      <c r="H7">
        <v>1059.8999999929199</v>
      </c>
      <c r="I7">
        <v>1169.09999999916</v>
      </c>
      <c r="J7">
        <v>1091.7999999946901</v>
      </c>
      <c r="K7">
        <v>1224.30000000167</v>
      </c>
      <c r="L7">
        <v>1109.4999999622801</v>
      </c>
      <c r="M7">
        <v>1257.4000000022299</v>
      </c>
      <c r="N7">
        <v>2074.89999994868</v>
      </c>
      <c r="O7">
        <v>1251.90000003203</v>
      </c>
      <c r="P7">
        <v>1285.70000000763</v>
      </c>
      <c r="Q7">
        <v>1037.2000000206699</v>
      </c>
      <c r="R7">
        <v>1787.2000000206699</v>
      </c>
      <c r="S7">
        <v>1456.4000000245801</v>
      </c>
      <c r="T7">
        <v>1119.2999999620899</v>
      </c>
      <c r="U7">
        <v>1133.7999999523099</v>
      </c>
      <c r="V7">
        <v>1022.8999999817401</v>
      </c>
      <c r="W7">
        <v>1474.30000000167</v>
      </c>
      <c r="X7">
        <v>1285.7999999541701</v>
      </c>
      <c r="Y7">
        <v>1196.79999997606</v>
      </c>
      <c r="Z7">
        <v>1843.09999999823</v>
      </c>
      <c r="AA7">
        <v>1308.1999999703801</v>
      </c>
      <c r="AB7">
        <v>2007.5000000069799</v>
      </c>
      <c r="AC7">
        <v>1277.3000000161101</v>
      </c>
      <c r="AD7">
        <v>1031.69999999227</v>
      </c>
      <c r="AE7">
        <v>1054.8000000417201</v>
      </c>
      <c r="AF7">
        <v>1142.40000001154</v>
      </c>
      <c r="AG7">
        <v>1518.8000000198299</v>
      </c>
      <c r="AH7">
        <v>1107.2000000276601</v>
      </c>
      <c r="AI7">
        <v>1126.5000000130301</v>
      </c>
      <c r="AJ7">
        <v>1112.0000000228099</v>
      </c>
      <c r="AK7">
        <v>1061.699999962</v>
      </c>
      <c r="AL7">
        <v>1195.0000000069799</v>
      </c>
      <c r="AM7">
        <v>1474.8999999719599</v>
      </c>
      <c r="AN7">
        <v>1189.1000000177801</v>
      </c>
      <c r="AO7">
        <v>1041.7000000015801</v>
      </c>
      <c r="AP7">
        <v>1026.8999999971099</v>
      </c>
      <c r="AQ7">
        <v>1780.80000000773</v>
      </c>
      <c r="AR7">
        <v>1264.5999999949699</v>
      </c>
      <c r="AS7">
        <v>1875.4999999655399</v>
      </c>
      <c r="AT7">
        <v>1136.7000000318501</v>
      </c>
      <c r="AU7">
        <v>1588.9999999781101</v>
      </c>
      <c r="AV7">
        <v>1248.8999999477501</v>
      </c>
      <c r="AW7">
        <v>1214.3999999971099</v>
      </c>
      <c r="AX7">
        <v>1130.6999999796899</v>
      </c>
      <c r="AY7">
        <v>1317.50000000465</v>
      </c>
      <c r="AZ7">
        <v>1295.1000000466499</v>
      </c>
      <c r="BA7">
        <v>1502.3999999975699</v>
      </c>
      <c r="BB7">
        <v>1402.60000003036</v>
      </c>
      <c r="BC7">
        <v>1804.20000001322</v>
      </c>
      <c r="BD7">
        <v>981.29999998491201</v>
      </c>
      <c r="BE7">
        <v>1470.39999999105</v>
      </c>
      <c r="BF7">
        <v>1173.5000000335201</v>
      </c>
      <c r="BG7">
        <v>963.699999963864</v>
      </c>
      <c r="BH7">
        <v>941.09999999636705</v>
      </c>
      <c r="BI7">
        <v>829.59999999729905</v>
      </c>
      <c r="BJ7">
        <v>719.29999999701897</v>
      </c>
      <c r="BK7">
        <v>1930.7000000262601</v>
      </c>
      <c r="BL7">
        <v>1073.60000000335</v>
      </c>
      <c r="BM7">
        <v>940.99999999161798</v>
      </c>
      <c r="BN7">
        <v>1181.6000000107999</v>
      </c>
      <c r="BO7">
        <v>1133.00000003073</v>
      </c>
      <c r="BP7">
        <v>1344.8999999673099</v>
      </c>
      <c r="BQ7">
        <v>1007.09999998798</v>
      </c>
      <c r="BR7">
        <v>1077.60000001871</v>
      </c>
      <c r="BS7">
        <v>1358.69999998249</v>
      </c>
      <c r="BT7">
        <v>1209.3000000459101</v>
      </c>
      <c r="BU7">
        <v>1253.7000000011101</v>
      </c>
      <c r="BV7">
        <v>1250.7999999797901</v>
      </c>
      <c r="BW7">
        <v>1565.60000003082</v>
      </c>
      <c r="BX7">
        <v>1266.2999999593001</v>
      </c>
      <c r="BY7">
        <v>1174.1999999503601</v>
      </c>
      <c r="BZ7">
        <v>1105.89999996591</v>
      </c>
      <c r="CA7">
        <v>1129.7999999951501</v>
      </c>
      <c r="CB7">
        <v>1294.9999999837</v>
      </c>
      <c r="CC7">
        <v>1185.6000000261699</v>
      </c>
      <c r="CD7">
        <v>1308.59999998938</v>
      </c>
      <c r="CE7">
        <v>1393.1999999913301</v>
      </c>
      <c r="CF7">
        <v>1322.4000000045601</v>
      </c>
      <c r="CG7">
        <v>1201.2000000104299</v>
      </c>
      <c r="CH7">
        <v>1814.2999999690801</v>
      </c>
      <c r="CI7">
        <v>1140.8000000519601</v>
      </c>
      <c r="CJ7">
        <v>1602.59999998379</v>
      </c>
      <c r="CK7">
        <v>1055.9999999823001</v>
      </c>
      <c r="CL7">
        <v>1083.09999998891</v>
      </c>
      <c r="CM7">
        <v>947.90000002831198</v>
      </c>
      <c r="CN7">
        <v>1618.6999999918</v>
      </c>
      <c r="CO7">
        <v>1293.29999996116</v>
      </c>
      <c r="CP7">
        <v>974.70000002067502</v>
      </c>
      <c r="CQ7">
        <v>1351.9000000087501</v>
      </c>
      <c r="CR7">
        <v>1372.99999996321</v>
      </c>
      <c r="CS7">
        <v>1167.6999999908701</v>
      </c>
      <c r="CT7">
        <v>1600.00000003492</v>
      </c>
      <c r="CU7">
        <v>1440.1999999536199</v>
      </c>
      <c r="CV7">
        <v>1403.60000001965</v>
      </c>
      <c r="CW7">
        <v>1379.6999999904001</v>
      </c>
      <c r="CX7">
        <v>1246.6000000131301</v>
      </c>
      <c r="CY7">
        <v>1053.4000000334299</v>
      </c>
      <c r="CZ7">
        <v>1006.30000000819</v>
      </c>
      <c r="DA7">
        <v>1466.7000000481401</v>
      </c>
      <c r="DB7">
        <v>997.29999998817198</v>
      </c>
      <c r="DC7">
        <v>1117.50000005122</v>
      </c>
      <c r="DD7">
        <v>1102.59999998379</v>
      </c>
      <c r="DE7">
        <v>951.89999998547103</v>
      </c>
      <c r="DF7">
        <v>1345.0999999768101</v>
      </c>
      <c r="DG7">
        <v>1512.5000000116399</v>
      </c>
      <c r="DH7">
        <v>1101.399999985</v>
      </c>
      <c r="DI7">
        <v>1818.9000000129399</v>
      </c>
      <c r="DJ7">
        <v>1110.1999999955201</v>
      </c>
      <c r="DK7">
        <v>1002.20000004628</v>
      </c>
      <c r="DL7">
        <v>1178.6000000429301</v>
      </c>
      <c r="DM7">
        <v>1028.60000001965</v>
      </c>
      <c r="DN7">
        <v>1332.5000000186201</v>
      </c>
      <c r="DO7">
        <v>1331.4999999711199</v>
      </c>
      <c r="DP7">
        <v>1064.2999999690801</v>
      </c>
      <c r="DQ7">
        <v>1408.89999998034</v>
      </c>
      <c r="DR7">
        <v>1331.6999999806201</v>
      </c>
      <c r="DS7">
        <v>1103.30000001704</v>
      </c>
      <c r="DT7">
        <v>1643.0999999865801</v>
      </c>
      <c r="DU7">
        <v>998.70000005466795</v>
      </c>
      <c r="DV7">
        <v>1069.1999999689799</v>
      </c>
      <c r="DW7">
        <v>1042.4999999813699</v>
      </c>
      <c r="DX7">
        <v>1285.89999995892</v>
      </c>
      <c r="DY7">
        <v>1368.19999996805</v>
      </c>
      <c r="DZ7">
        <v>1280.80000000773</v>
      </c>
      <c r="EA7">
        <v>1048.19999996107</v>
      </c>
      <c r="EB7">
        <v>1215.29999998165</v>
      </c>
      <c r="EC7">
        <v>1245.2000000048399</v>
      </c>
      <c r="ED7">
        <v>1122.4999999976701</v>
      </c>
      <c r="EE7">
        <v>1157.8000000445099</v>
      </c>
      <c r="EF7">
        <v>1921.29999998724</v>
      </c>
      <c r="EG7">
        <v>996.50000000838099</v>
      </c>
      <c r="EH7">
        <v>1028.4000000101501</v>
      </c>
      <c r="EI7">
        <v>1636.29999995464</v>
      </c>
      <c r="EJ7">
        <v>1123.4000000404101</v>
      </c>
      <c r="EK7">
        <v>1129.7999999951501</v>
      </c>
      <c r="EL7">
        <v>1395.2999999746601</v>
      </c>
      <c r="EM7">
        <v>975.99999996600604</v>
      </c>
      <c r="EN7">
        <v>961.49999997578504</v>
      </c>
      <c r="EO7">
        <v>1010.7999999891</v>
      </c>
      <c r="EP7">
        <v>1014.69999999972</v>
      </c>
      <c r="EQ7">
        <v>1039.700000023</v>
      </c>
      <c r="ER7">
        <v>919.09999999916101</v>
      </c>
      <c r="ES7">
        <v>1395.30000003287</v>
      </c>
      <c r="ET7">
        <v>978.09999994933605</v>
      </c>
      <c r="EU7">
        <v>1207.09999999962</v>
      </c>
      <c r="EV7">
        <v>1364.79999998118</v>
      </c>
      <c r="EW7">
        <v>923.60000003827702</v>
      </c>
      <c r="EX7">
        <v>1308.10000002384</v>
      </c>
      <c r="EY7">
        <v>1352.7999999932899</v>
      </c>
      <c r="EZ7">
        <v>1656.60000004572</v>
      </c>
      <c r="FA7">
        <v>1313.0000000237401</v>
      </c>
      <c r="FB7">
        <v>1948.79999995464</v>
      </c>
      <c r="FC7">
        <v>1061.4999999525</v>
      </c>
      <c r="FD7">
        <v>1523.7000000197399</v>
      </c>
      <c r="FE7">
        <v>1669.3999999552</v>
      </c>
      <c r="FF7">
        <v>1185.1000000024201</v>
      </c>
      <c r="FG7">
        <v>922.69999999552897</v>
      </c>
      <c r="FH7">
        <v>1487.5999999931</v>
      </c>
      <c r="FI7">
        <v>1744.2000000155499</v>
      </c>
      <c r="FJ7">
        <v>1193.2999999844401</v>
      </c>
      <c r="FK7">
        <v>1055.30000000726</v>
      </c>
      <c r="FL7">
        <v>1112.40000004181</v>
      </c>
      <c r="FM7">
        <v>1690.0000000023199</v>
      </c>
      <c r="FN7">
        <v>1072.0000000437699</v>
      </c>
      <c r="FO7">
        <v>1072.6999999606001</v>
      </c>
      <c r="FP7">
        <v>1147.1000000019501</v>
      </c>
      <c r="FQ7">
        <v>1345.7000000052999</v>
      </c>
      <c r="FR7">
        <v>1082.6999999699101</v>
      </c>
      <c r="FS7">
        <v>1569.0000000176899</v>
      </c>
      <c r="FT7">
        <v>1096.49999998509</v>
      </c>
      <c r="FU7">
        <v>1368.1000000215099</v>
      </c>
      <c r="FV7">
        <v>1641.3000000175</v>
      </c>
      <c r="FW7">
        <v>1221.1000000243</v>
      </c>
      <c r="FX7">
        <v>2069.1999999689801</v>
      </c>
      <c r="FY7">
        <v>1491.90000002272</v>
      </c>
      <c r="FZ7">
        <v>1423.7999999895601</v>
      </c>
      <c r="GA7">
        <v>1126.0000000474899</v>
      </c>
      <c r="GB7">
        <v>1467.7000000374301</v>
      </c>
      <c r="GC7">
        <v>1477.69999998854</v>
      </c>
      <c r="GD7">
        <v>969.09999998752005</v>
      </c>
      <c r="GE7">
        <v>951.89999998547103</v>
      </c>
      <c r="GF7">
        <v>1015.40000003296</v>
      </c>
      <c r="GG7">
        <v>868.00000001676301</v>
      </c>
      <c r="GH7">
        <v>1240.0999999954299</v>
      </c>
      <c r="GI7">
        <v>1167.6999999908701</v>
      </c>
      <c r="GJ7">
        <v>903.80000002915006</v>
      </c>
      <c r="GK7">
        <v>989.00000000139698</v>
      </c>
      <c r="GL7">
        <v>1332.4000000138701</v>
      </c>
      <c r="GM7">
        <v>1429.40000002272</v>
      </c>
      <c r="GN7">
        <v>916.49999999208296</v>
      </c>
      <c r="GO7">
        <v>1008.19999998202</v>
      </c>
      <c r="GP7">
        <v>1265.10000001871</v>
      </c>
      <c r="GQ7">
        <v>1435.20000000717</v>
      </c>
      <c r="GR7">
        <v>1355.8000000193699</v>
      </c>
      <c r="GS7">
        <v>1272.9999999864899</v>
      </c>
      <c r="GT7">
        <v>903.69999996619299</v>
      </c>
      <c r="GU7">
        <v>1162.50000003492</v>
      </c>
    </row>
    <row r="8" spans="1:203" x14ac:dyDescent="0.45">
      <c r="A8">
        <f>MODE(CZ10:EW10)</f>
        <v>3</v>
      </c>
      <c r="B8">
        <f>MODE(DA11:EX11)</f>
        <v>2</v>
      </c>
      <c r="C8" s="1" t="s">
        <v>6</v>
      </c>
      <c r="D8" t="str">
        <f>IF(D6=D2,"Y","N")</f>
        <v>N</v>
      </c>
      <c r="E8" t="str">
        <f t="shared" ref="E8:BP8" si="42">IF(E6=E2,"Y","N")</f>
        <v>N</v>
      </c>
      <c r="F8" t="str">
        <f t="shared" si="42"/>
        <v>N</v>
      </c>
      <c r="G8" t="str">
        <f t="shared" si="42"/>
        <v>Y</v>
      </c>
      <c r="H8" t="str">
        <f t="shared" si="42"/>
        <v>Y</v>
      </c>
      <c r="I8" t="str">
        <f t="shared" si="42"/>
        <v>Y</v>
      </c>
      <c r="J8" t="str">
        <f t="shared" si="42"/>
        <v>N</v>
      </c>
      <c r="K8" t="str">
        <f t="shared" si="42"/>
        <v>N</v>
      </c>
      <c r="L8" t="str">
        <f t="shared" si="42"/>
        <v>Y</v>
      </c>
      <c r="M8" t="str">
        <f t="shared" si="42"/>
        <v>N</v>
      </c>
      <c r="N8" t="str">
        <f t="shared" si="42"/>
        <v>Y</v>
      </c>
      <c r="O8" t="str">
        <f t="shared" si="42"/>
        <v>N</v>
      </c>
      <c r="P8" t="str">
        <f t="shared" si="42"/>
        <v>Y</v>
      </c>
      <c r="Q8" t="str">
        <f t="shared" si="42"/>
        <v>N</v>
      </c>
      <c r="R8" t="str">
        <f t="shared" si="42"/>
        <v>Y</v>
      </c>
      <c r="S8" t="str">
        <f t="shared" si="42"/>
        <v>N</v>
      </c>
      <c r="T8" t="str">
        <f t="shared" si="42"/>
        <v>N</v>
      </c>
      <c r="U8" t="str">
        <f t="shared" si="42"/>
        <v>N</v>
      </c>
      <c r="V8" t="str">
        <f t="shared" si="42"/>
        <v>Y</v>
      </c>
      <c r="W8" t="str">
        <f t="shared" si="42"/>
        <v>Y</v>
      </c>
      <c r="X8" t="str">
        <f t="shared" si="42"/>
        <v>Y</v>
      </c>
      <c r="Y8" t="str">
        <f t="shared" si="42"/>
        <v>N</v>
      </c>
      <c r="Z8" t="str">
        <f t="shared" si="42"/>
        <v>N</v>
      </c>
      <c r="AA8" t="str">
        <f t="shared" si="42"/>
        <v>Y</v>
      </c>
      <c r="AB8" t="str">
        <f t="shared" si="42"/>
        <v>Y</v>
      </c>
      <c r="AC8" t="str">
        <f t="shared" si="42"/>
        <v>Y</v>
      </c>
      <c r="AD8" t="str">
        <f t="shared" si="42"/>
        <v>Y</v>
      </c>
      <c r="AE8" t="str">
        <f t="shared" si="42"/>
        <v>N</v>
      </c>
      <c r="AF8" t="str">
        <f t="shared" si="42"/>
        <v>Y</v>
      </c>
      <c r="AG8" t="str">
        <f t="shared" si="42"/>
        <v>Y</v>
      </c>
      <c r="AH8" t="str">
        <f t="shared" si="42"/>
        <v>Y</v>
      </c>
      <c r="AI8" t="str">
        <f t="shared" si="42"/>
        <v>Y</v>
      </c>
      <c r="AJ8" t="str">
        <f t="shared" si="42"/>
        <v>Y</v>
      </c>
      <c r="AK8" t="str">
        <f t="shared" si="42"/>
        <v>Y</v>
      </c>
      <c r="AL8" t="str">
        <f t="shared" si="42"/>
        <v>N</v>
      </c>
      <c r="AM8" t="str">
        <f t="shared" si="42"/>
        <v>N</v>
      </c>
      <c r="AN8" t="str">
        <f t="shared" si="42"/>
        <v>N</v>
      </c>
      <c r="AO8" t="str">
        <f t="shared" si="42"/>
        <v>Y</v>
      </c>
      <c r="AP8" t="str">
        <f t="shared" si="42"/>
        <v>Y</v>
      </c>
      <c r="AQ8" t="str">
        <f t="shared" si="42"/>
        <v>Y</v>
      </c>
      <c r="AR8" t="str">
        <f t="shared" si="42"/>
        <v>N</v>
      </c>
      <c r="AS8" t="str">
        <f t="shared" si="42"/>
        <v>N</v>
      </c>
      <c r="AT8" t="str">
        <f t="shared" si="42"/>
        <v>N</v>
      </c>
      <c r="AU8" t="str">
        <f t="shared" si="42"/>
        <v>N</v>
      </c>
      <c r="AV8" t="str">
        <f t="shared" si="42"/>
        <v>Y</v>
      </c>
      <c r="AW8" t="str">
        <f t="shared" si="42"/>
        <v>Y</v>
      </c>
      <c r="AX8" t="str">
        <f t="shared" si="42"/>
        <v>Y</v>
      </c>
      <c r="AY8" t="str">
        <f t="shared" si="42"/>
        <v>Y</v>
      </c>
      <c r="AZ8" t="str">
        <f t="shared" si="42"/>
        <v>Y</v>
      </c>
      <c r="BA8" t="str">
        <f t="shared" si="42"/>
        <v>Y</v>
      </c>
      <c r="BB8" t="str">
        <f t="shared" si="42"/>
        <v>N</v>
      </c>
      <c r="BC8" t="str">
        <f t="shared" si="42"/>
        <v>N</v>
      </c>
      <c r="BD8" t="str">
        <f t="shared" si="42"/>
        <v>N</v>
      </c>
      <c r="BE8" t="str">
        <f t="shared" si="42"/>
        <v>N</v>
      </c>
      <c r="BF8" t="str">
        <f t="shared" si="42"/>
        <v>N</v>
      </c>
      <c r="BG8" t="str">
        <f t="shared" si="42"/>
        <v>N</v>
      </c>
      <c r="BH8" t="str">
        <f t="shared" si="42"/>
        <v>N</v>
      </c>
      <c r="BI8" t="str">
        <f t="shared" si="42"/>
        <v>N</v>
      </c>
      <c r="BJ8" t="str">
        <f t="shared" si="42"/>
        <v>Y</v>
      </c>
      <c r="BK8" t="str">
        <f t="shared" si="42"/>
        <v>Y</v>
      </c>
      <c r="BL8" t="str">
        <f t="shared" si="42"/>
        <v>Y</v>
      </c>
      <c r="BM8" t="str">
        <f t="shared" si="42"/>
        <v>Y</v>
      </c>
      <c r="BN8" t="str">
        <f t="shared" si="42"/>
        <v>Y</v>
      </c>
      <c r="BO8" t="str">
        <f t="shared" si="42"/>
        <v>Y</v>
      </c>
      <c r="BP8" t="str">
        <f t="shared" si="42"/>
        <v>Y</v>
      </c>
      <c r="BQ8" t="str">
        <f t="shared" ref="BQ8:EB8" si="43">IF(BQ6=BQ2,"Y","N")</f>
        <v>N</v>
      </c>
      <c r="BR8" t="str">
        <f t="shared" si="43"/>
        <v>N</v>
      </c>
      <c r="BS8" t="str">
        <f t="shared" si="43"/>
        <v>N</v>
      </c>
      <c r="BT8" t="str">
        <f t="shared" si="43"/>
        <v>Y</v>
      </c>
      <c r="BU8" t="str">
        <f t="shared" si="43"/>
        <v>N</v>
      </c>
      <c r="BV8" t="str">
        <f t="shared" si="43"/>
        <v>Y</v>
      </c>
      <c r="BW8" t="str">
        <f t="shared" si="43"/>
        <v>Y</v>
      </c>
      <c r="BX8" t="str">
        <f t="shared" si="43"/>
        <v>Y</v>
      </c>
      <c r="BY8" t="str">
        <f t="shared" si="43"/>
        <v>N</v>
      </c>
      <c r="BZ8" t="str">
        <f t="shared" si="43"/>
        <v>Y</v>
      </c>
      <c r="CA8" t="str">
        <f t="shared" si="43"/>
        <v>N</v>
      </c>
      <c r="CB8" t="str">
        <f t="shared" si="43"/>
        <v>Y</v>
      </c>
      <c r="CC8" t="str">
        <f t="shared" si="43"/>
        <v>N</v>
      </c>
      <c r="CD8" t="str">
        <f t="shared" si="43"/>
        <v>Y</v>
      </c>
      <c r="CE8" t="str">
        <f t="shared" si="43"/>
        <v>Y</v>
      </c>
      <c r="CF8" t="str">
        <f t="shared" si="43"/>
        <v>N</v>
      </c>
      <c r="CG8" t="str">
        <f t="shared" si="43"/>
        <v>N</v>
      </c>
      <c r="CH8" t="str">
        <f t="shared" si="43"/>
        <v>Y</v>
      </c>
      <c r="CI8" t="str">
        <f t="shared" si="43"/>
        <v>N</v>
      </c>
      <c r="CJ8" t="str">
        <f t="shared" si="43"/>
        <v>N</v>
      </c>
      <c r="CK8" t="str">
        <f t="shared" si="43"/>
        <v>Y</v>
      </c>
      <c r="CL8" t="str">
        <f t="shared" si="43"/>
        <v>Y</v>
      </c>
      <c r="CM8" t="str">
        <f t="shared" si="43"/>
        <v>N</v>
      </c>
      <c r="CN8" t="str">
        <f t="shared" si="43"/>
        <v>Y</v>
      </c>
      <c r="CO8" t="str">
        <f t="shared" si="43"/>
        <v>Y</v>
      </c>
      <c r="CP8" t="str">
        <f t="shared" si="43"/>
        <v>Y</v>
      </c>
      <c r="CQ8" t="str">
        <f t="shared" si="43"/>
        <v>Y</v>
      </c>
      <c r="CR8" t="str">
        <f t="shared" si="43"/>
        <v>Y</v>
      </c>
      <c r="CS8" t="str">
        <f t="shared" si="43"/>
        <v>N</v>
      </c>
      <c r="CT8" t="str">
        <f t="shared" si="43"/>
        <v>Y</v>
      </c>
      <c r="CU8" t="str">
        <f t="shared" si="43"/>
        <v>Y</v>
      </c>
      <c r="CV8" t="str">
        <f t="shared" si="43"/>
        <v>Y</v>
      </c>
      <c r="CW8" t="str">
        <f t="shared" si="43"/>
        <v>Y</v>
      </c>
      <c r="CX8" t="str">
        <f t="shared" si="43"/>
        <v>Y</v>
      </c>
      <c r="CY8" t="str">
        <f t="shared" si="43"/>
        <v>Y</v>
      </c>
      <c r="CZ8" t="str">
        <f t="shared" si="43"/>
        <v>N</v>
      </c>
      <c r="DA8" t="str">
        <f t="shared" si="43"/>
        <v>N</v>
      </c>
      <c r="DB8" t="str">
        <f t="shared" si="43"/>
        <v>N</v>
      </c>
      <c r="DC8" t="str">
        <f t="shared" si="43"/>
        <v>Y</v>
      </c>
      <c r="DD8" t="str">
        <f t="shared" si="43"/>
        <v>Y</v>
      </c>
      <c r="DE8" t="str">
        <f t="shared" si="43"/>
        <v>Y</v>
      </c>
      <c r="DF8" t="str">
        <f t="shared" si="43"/>
        <v>N</v>
      </c>
      <c r="DG8" t="str">
        <f t="shared" si="43"/>
        <v>N</v>
      </c>
      <c r="DH8" t="str">
        <f t="shared" si="43"/>
        <v>Y</v>
      </c>
      <c r="DI8" t="str">
        <f t="shared" si="43"/>
        <v>N</v>
      </c>
      <c r="DJ8" t="str">
        <f t="shared" si="43"/>
        <v>Y</v>
      </c>
      <c r="DK8" t="str">
        <f t="shared" si="43"/>
        <v>Y</v>
      </c>
      <c r="DL8" t="str">
        <f t="shared" si="43"/>
        <v>Y</v>
      </c>
      <c r="DM8" t="str">
        <f t="shared" si="43"/>
        <v>Y</v>
      </c>
      <c r="DN8" t="str">
        <f t="shared" si="43"/>
        <v>N</v>
      </c>
      <c r="DO8" t="str">
        <f t="shared" si="43"/>
        <v>Y</v>
      </c>
      <c r="DP8" t="str">
        <f t="shared" si="43"/>
        <v>Y</v>
      </c>
      <c r="DQ8" t="str">
        <f t="shared" si="43"/>
        <v>N</v>
      </c>
      <c r="DR8" t="str">
        <f t="shared" si="43"/>
        <v>N</v>
      </c>
      <c r="DS8" t="str">
        <f t="shared" si="43"/>
        <v>N</v>
      </c>
      <c r="DT8" t="str">
        <f t="shared" si="43"/>
        <v>Y</v>
      </c>
      <c r="DU8" t="str">
        <f t="shared" si="43"/>
        <v>N</v>
      </c>
      <c r="DV8" t="str">
        <f t="shared" si="43"/>
        <v>N</v>
      </c>
      <c r="DW8" t="str">
        <f t="shared" si="43"/>
        <v>N</v>
      </c>
      <c r="DX8" t="str">
        <f t="shared" si="43"/>
        <v>N</v>
      </c>
      <c r="DY8" t="str">
        <f t="shared" si="43"/>
        <v>N</v>
      </c>
      <c r="DZ8" t="str">
        <f t="shared" si="43"/>
        <v>Y</v>
      </c>
      <c r="EA8" t="str">
        <f t="shared" si="43"/>
        <v>Y</v>
      </c>
      <c r="EB8" t="str">
        <f t="shared" si="43"/>
        <v>N</v>
      </c>
      <c r="EC8" t="str">
        <f t="shared" ref="EC8:GN8" si="44">IF(EC6=EC2,"Y","N")</f>
        <v>N</v>
      </c>
      <c r="ED8" t="str">
        <f t="shared" si="44"/>
        <v>N</v>
      </c>
      <c r="EE8" t="str">
        <f t="shared" si="44"/>
        <v>N</v>
      </c>
      <c r="EF8" t="str">
        <f t="shared" si="44"/>
        <v>Y</v>
      </c>
      <c r="EG8" t="str">
        <f t="shared" si="44"/>
        <v>N</v>
      </c>
      <c r="EH8" t="str">
        <f t="shared" si="44"/>
        <v>N</v>
      </c>
      <c r="EI8" t="str">
        <f t="shared" si="44"/>
        <v>N</v>
      </c>
      <c r="EJ8" t="str">
        <f t="shared" si="44"/>
        <v>Y</v>
      </c>
      <c r="EK8" t="str">
        <f t="shared" si="44"/>
        <v>N</v>
      </c>
      <c r="EL8" t="str">
        <f t="shared" si="44"/>
        <v>Y</v>
      </c>
      <c r="EM8" t="str">
        <f t="shared" si="44"/>
        <v>Y</v>
      </c>
      <c r="EN8" t="str">
        <f t="shared" si="44"/>
        <v>N</v>
      </c>
      <c r="EO8" t="str">
        <f t="shared" si="44"/>
        <v>Y</v>
      </c>
      <c r="EP8" t="str">
        <f t="shared" si="44"/>
        <v>N</v>
      </c>
      <c r="EQ8" t="str">
        <f t="shared" si="44"/>
        <v>Y</v>
      </c>
      <c r="ER8" t="str">
        <f t="shared" si="44"/>
        <v>Y</v>
      </c>
      <c r="ES8" t="str">
        <f t="shared" si="44"/>
        <v>Y</v>
      </c>
      <c r="ET8" t="str">
        <f t="shared" si="44"/>
        <v>Y</v>
      </c>
      <c r="EU8" t="str">
        <f t="shared" si="44"/>
        <v>Y</v>
      </c>
      <c r="EV8" t="str">
        <f t="shared" si="44"/>
        <v>N</v>
      </c>
      <c r="EW8" t="str">
        <f t="shared" si="44"/>
        <v>N</v>
      </c>
      <c r="EX8" t="str">
        <f t="shared" si="44"/>
        <v>N</v>
      </c>
      <c r="EY8" t="str">
        <f t="shared" si="44"/>
        <v>N</v>
      </c>
      <c r="EZ8" t="str">
        <f t="shared" si="44"/>
        <v>N</v>
      </c>
      <c r="FA8" t="str">
        <f t="shared" si="44"/>
        <v>N</v>
      </c>
      <c r="FB8" t="str">
        <f t="shared" si="44"/>
        <v>Y</v>
      </c>
      <c r="FC8" t="str">
        <f t="shared" si="44"/>
        <v>Y</v>
      </c>
      <c r="FD8" t="str">
        <f t="shared" si="44"/>
        <v>N</v>
      </c>
      <c r="FE8" t="str">
        <f t="shared" si="44"/>
        <v>N</v>
      </c>
      <c r="FF8" t="str">
        <f t="shared" si="44"/>
        <v>N</v>
      </c>
      <c r="FG8" t="str">
        <f t="shared" si="44"/>
        <v>Y</v>
      </c>
      <c r="FH8" t="str">
        <f t="shared" si="44"/>
        <v>N</v>
      </c>
      <c r="FI8" t="str">
        <f t="shared" si="44"/>
        <v>N</v>
      </c>
      <c r="FJ8" t="str">
        <f t="shared" si="44"/>
        <v>N</v>
      </c>
      <c r="FK8" t="str">
        <f t="shared" si="44"/>
        <v>Y</v>
      </c>
      <c r="FL8" t="str">
        <f t="shared" si="44"/>
        <v>Y</v>
      </c>
      <c r="FM8" t="str">
        <f t="shared" si="44"/>
        <v>N</v>
      </c>
      <c r="FN8" t="str">
        <f t="shared" si="44"/>
        <v>N</v>
      </c>
      <c r="FO8" t="str">
        <f t="shared" si="44"/>
        <v>N</v>
      </c>
      <c r="FP8" t="str">
        <f t="shared" si="44"/>
        <v>N</v>
      </c>
      <c r="FQ8" t="str">
        <f t="shared" si="44"/>
        <v>N</v>
      </c>
      <c r="FR8" t="str">
        <f t="shared" si="44"/>
        <v>N</v>
      </c>
      <c r="FS8" t="str">
        <f t="shared" si="44"/>
        <v>Y</v>
      </c>
      <c r="FT8" t="str">
        <f t="shared" si="44"/>
        <v>N</v>
      </c>
      <c r="FU8" t="str">
        <f t="shared" si="44"/>
        <v>N</v>
      </c>
      <c r="FV8" t="str">
        <f t="shared" si="44"/>
        <v>N</v>
      </c>
      <c r="FW8" t="str">
        <f t="shared" si="44"/>
        <v>N</v>
      </c>
      <c r="FX8" t="str">
        <f t="shared" si="44"/>
        <v>N</v>
      </c>
      <c r="FY8" t="str">
        <f t="shared" si="44"/>
        <v>Y</v>
      </c>
      <c r="FZ8" t="str">
        <f t="shared" si="44"/>
        <v>N</v>
      </c>
      <c r="GA8" t="str">
        <f t="shared" si="44"/>
        <v>Y</v>
      </c>
      <c r="GB8" t="str">
        <f t="shared" si="44"/>
        <v>Y</v>
      </c>
      <c r="GC8" t="str">
        <f t="shared" si="44"/>
        <v>N</v>
      </c>
      <c r="GD8" t="str">
        <f t="shared" si="44"/>
        <v>Y</v>
      </c>
      <c r="GE8" t="str">
        <f t="shared" si="44"/>
        <v>N</v>
      </c>
      <c r="GF8" t="str">
        <f t="shared" si="44"/>
        <v>N</v>
      </c>
      <c r="GG8" t="str">
        <f t="shared" si="44"/>
        <v>N</v>
      </c>
      <c r="GH8" t="str">
        <f t="shared" si="44"/>
        <v>Y</v>
      </c>
      <c r="GI8" t="str">
        <f t="shared" si="44"/>
        <v>N</v>
      </c>
      <c r="GJ8" t="str">
        <f t="shared" si="44"/>
        <v>N</v>
      </c>
      <c r="GK8" t="str">
        <f t="shared" si="44"/>
        <v>Y</v>
      </c>
      <c r="GL8" t="str">
        <f t="shared" si="44"/>
        <v>Y</v>
      </c>
      <c r="GM8" t="str">
        <f t="shared" si="44"/>
        <v>N</v>
      </c>
      <c r="GN8" t="str">
        <f t="shared" si="44"/>
        <v>N</v>
      </c>
      <c r="GO8" t="str">
        <f t="shared" ref="GO8:GU8" si="45">IF(GO6=GO2,"Y","N")</f>
        <v>N</v>
      </c>
      <c r="GP8" t="str">
        <f t="shared" si="45"/>
        <v>N</v>
      </c>
      <c r="GQ8" t="str">
        <f t="shared" si="45"/>
        <v>N</v>
      </c>
      <c r="GR8" t="str">
        <f t="shared" si="45"/>
        <v>N</v>
      </c>
      <c r="GS8" t="str">
        <f t="shared" si="45"/>
        <v>N</v>
      </c>
      <c r="GT8" t="str">
        <f t="shared" si="45"/>
        <v>N</v>
      </c>
      <c r="GU8" t="str">
        <f t="shared" si="45"/>
        <v>N</v>
      </c>
    </row>
    <row r="9" spans="1:203" ht="14.65" thickBot="1" x14ac:dyDescent="0.5">
      <c r="A9">
        <f>MODE(EX10:GU10)</f>
        <v>3</v>
      </c>
      <c r="B9">
        <f>MODE(EY11:GV11)</f>
        <v>2</v>
      </c>
      <c r="C9" s="3" t="s">
        <v>11</v>
      </c>
      <c r="D9" t="str">
        <f>IF(D6=D3,"Y","N")</f>
        <v>N</v>
      </c>
      <c r="E9" t="str">
        <f t="shared" ref="E9:BP9" si="46">IF(E6=E3,"Y","N")</f>
        <v>N</v>
      </c>
      <c r="F9" t="str">
        <f t="shared" si="46"/>
        <v>N</v>
      </c>
      <c r="G9" t="str">
        <f t="shared" si="46"/>
        <v>Y</v>
      </c>
      <c r="H9" t="str">
        <f t="shared" si="46"/>
        <v>Y</v>
      </c>
      <c r="I9" t="str">
        <f t="shared" si="46"/>
        <v>Y</v>
      </c>
      <c r="J9" t="str">
        <f t="shared" si="46"/>
        <v>Y</v>
      </c>
      <c r="K9" t="str">
        <f t="shared" si="46"/>
        <v>N</v>
      </c>
      <c r="L9" t="str">
        <f t="shared" si="46"/>
        <v>Y</v>
      </c>
      <c r="M9" t="str">
        <f t="shared" si="46"/>
        <v>Y</v>
      </c>
      <c r="N9" t="str">
        <f t="shared" si="46"/>
        <v>Y</v>
      </c>
      <c r="O9" t="str">
        <f t="shared" si="46"/>
        <v>N</v>
      </c>
      <c r="P9" t="str">
        <f t="shared" si="46"/>
        <v>Y</v>
      </c>
      <c r="Q9" t="str">
        <f t="shared" si="46"/>
        <v>Y</v>
      </c>
      <c r="R9" t="str">
        <f t="shared" si="46"/>
        <v>Y</v>
      </c>
      <c r="S9" t="str">
        <f t="shared" si="46"/>
        <v>Y</v>
      </c>
      <c r="T9" t="str">
        <f t="shared" si="46"/>
        <v>Y</v>
      </c>
      <c r="U9" t="str">
        <f t="shared" si="46"/>
        <v>N</v>
      </c>
      <c r="V9" t="str">
        <f t="shared" si="46"/>
        <v>Y</v>
      </c>
      <c r="W9" t="str">
        <f t="shared" si="46"/>
        <v>Y</v>
      </c>
      <c r="X9" t="str">
        <f t="shared" si="46"/>
        <v>Y</v>
      </c>
      <c r="Y9" t="str">
        <f t="shared" si="46"/>
        <v>N</v>
      </c>
      <c r="Z9" t="str">
        <f t="shared" si="46"/>
        <v>Y</v>
      </c>
      <c r="AA9" t="str">
        <f t="shared" si="46"/>
        <v>Y</v>
      </c>
      <c r="AB9" t="str">
        <f t="shared" si="46"/>
        <v>Y</v>
      </c>
      <c r="AC9" t="str">
        <f t="shared" si="46"/>
        <v>Y</v>
      </c>
      <c r="AD9" t="str">
        <f t="shared" si="46"/>
        <v>Y</v>
      </c>
      <c r="AE9" t="str">
        <f t="shared" si="46"/>
        <v>N</v>
      </c>
      <c r="AF9" t="str">
        <f t="shared" si="46"/>
        <v>Y</v>
      </c>
      <c r="AG9" t="str">
        <f t="shared" si="46"/>
        <v>Y</v>
      </c>
      <c r="AH9" t="str">
        <f t="shared" si="46"/>
        <v>Y</v>
      </c>
      <c r="AI9" t="str">
        <f t="shared" si="46"/>
        <v>Y</v>
      </c>
      <c r="AJ9" t="str">
        <f t="shared" si="46"/>
        <v>Y</v>
      </c>
      <c r="AK9" t="str">
        <f t="shared" si="46"/>
        <v>Y</v>
      </c>
      <c r="AL9" t="str">
        <f t="shared" si="46"/>
        <v>N</v>
      </c>
      <c r="AM9" t="str">
        <f t="shared" si="46"/>
        <v>Y</v>
      </c>
      <c r="AN9" t="str">
        <f t="shared" si="46"/>
        <v>Y</v>
      </c>
      <c r="AO9" t="str">
        <f t="shared" si="46"/>
        <v>Y</v>
      </c>
      <c r="AP9" t="str">
        <f t="shared" si="46"/>
        <v>Y</v>
      </c>
      <c r="AQ9" t="str">
        <f t="shared" si="46"/>
        <v>Y</v>
      </c>
      <c r="AR9" t="str">
        <f t="shared" si="46"/>
        <v>Y</v>
      </c>
      <c r="AS9" t="str">
        <f t="shared" si="46"/>
        <v>N</v>
      </c>
      <c r="AT9" t="str">
        <f t="shared" si="46"/>
        <v>Y</v>
      </c>
      <c r="AU9" t="str">
        <f t="shared" si="46"/>
        <v>Y</v>
      </c>
      <c r="AV9" t="str">
        <f t="shared" si="46"/>
        <v>Y</v>
      </c>
      <c r="AW9" t="str">
        <f t="shared" si="46"/>
        <v>Y</v>
      </c>
      <c r="AX9" t="str">
        <f t="shared" si="46"/>
        <v>Y</v>
      </c>
      <c r="AY9" t="str">
        <f t="shared" si="46"/>
        <v>Y</v>
      </c>
      <c r="AZ9" t="str">
        <f t="shared" si="46"/>
        <v>Y</v>
      </c>
      <c r="BA9" t="str">
        <f t="shared" si="46"/>
        <v>Y</v>
      </c>
      <c r="BB9" t="str">
        <f t="shared" si="46"/>
        <v>N</v>
      </c>
      <c r="BC9" t="str">
        <f t="shared" si="46"/>
        <v>N</v>
      </c>
      <c r="BD9" t="str">
        <f t="shared" si="46"/>
        <v>Y</v>
      </c>
      <c r="BE9" t="str">
        <f t="shared" si="46"/>
        <v>N</v>
      </c>
      <c r="BF9" t="str">
        <f t="shared" si="46"/>
        <v>N</v>
      </c>
      <c r="BG9" t="str">
        <f t="shared" si="46"/>
        <v>N</v>
      </c>
      <c r="BH9" t="str">
        <f t="shared" si="46"/>
        <v>N</v>
      </c>
      <c r="BI9" t="str">
        <f t="shared" si="46"/>
        <v>N</v>
      </c>
      <c r="BJ9" t="str">
        <f t="shared" si="46"/>
        <v>Y</v>
      </c>
      <c r="BK9" t="str">
        <f t="shared" si="46"/>
        <v>Y</v>
      </c>
      <c r="BL9" t="str">
        <f t="shared" si="46"/>
        <v>Y</v>
      </c>
      <c r="BM9" t="str">
        <f t="shared" si="46"/>
        <v>Y</v>
      </c>
      <c r="BN9" t="str">
        <f t="shared" si="46"/>
        <v>Y</v>
      </c>
      <c r="BO9" t="str">
        <f t="shared" si="46"/>
        <v>Y</v>
      </c>
      <c r="BP9" t="str">
        <f t="shared" si="46"/>
        <v>Y</v>
      </c>
      <c r="BQ9" t="str">
        <f t="shared" ref="BQ9:EB9" si="47">IF(BQ6=BQ3,"Y","N")</f>
        <v>N</v>
      </c>
      <c r="BR9" t="str">
        <f t="shared" si="47"/>
        <v>Y</v>
      </c>
      <c r="BS9" t="str">
        <f t="shared" si="47"/>
        <v>N</v>
      </c>
      <c r="BT9" t="str">
        <f t="shared" si="47"/>
        <v>Y</v>
      </c>
      <c r="BU9" t="str">
        <f t="shared" si="47"/>
        <v>Y</v>
      </c>
      <c r="BV9" t="str">
        <f t="shared" si="47"/>
        <v>Y</v>
      </c>
      <c r="BW9" t="str">
        <f t="shared" si="47"/>
        <v>Y</v>
      </c>
      <c r="BX9" t="str">
        <f t="shared" si="47"/>
        <v>N</v>
      </c>
      <c r="BY9" t="str">
        <f t="shared" si="47"/>
        <v>N</v>
      </c>
      <c r="BZ9" t="str">
        <f t="shared" si="47"/>
        <v>Y</v>
      </c>
      <c r="CA9" t="str">
        <f t="shared" si="47"/>
        <v>Y</v>
      </c>
      <c r="CB9" t="str">
        <f t="shared" si="47"/>
        <v>Y</v>
      </c>
      <c r="CC9" t="str">
        <f t="shared" si="47"/>
        <v>Y</v>
      </c>
      <c r="CD9" t="str">
        <f t="shared" si="47"/>
        <v>Y</v>
      </c>
      <c r="CE9" t="str">
        <f t="shared" si="47"/>
        <v>Y</v>
      </c>
      <c r="CF9" t="str">
        <f t="shared" si="47"/>
        <v>N</v>
      </c>
      <c r="CG9" t="str">
        <f t="shared" si="47"/>
        <v>Y</v>
      </c>
      <c r="CH9" t="str">
        <f t="shared" si="47"/>
        <v>Y</v>
      </c>
      <c r="CI9" t="str">
        <f t="shared" si="47"/>
        <v>Y</v>
      </c>
      <c r="CJ9" t="str">
        <f t="shared" si="47"/>
        <v>N</v>
      </c>
      <c r="CK9" t="str">
        <f t="shared" si="47"/>
        <v>Y</v>
      </c>
      <c r="CL9" t="str">
        <f t="shared" si="47"/>
        <v>Y</v>
      </c>
      <c r="CM9" t="str">
        <f t="shared" si="47"/>
        <v>Y</v>
      </c>
      <c r="CN9" t="str">
        <f t="shared" si="47"/>
        <v>Y</v>
      </c>
      <c r="CO9" t="str">
        <f t="shared" si="47"/>
        <v>Y</v>
      </c>
      <c r="CP9" t="str">
        <f t="shared" si="47"/>
        <v>Y</v>
      </c>
      <c r="CQ9" t="str">
        <f t="shared" si="47"/>
        <v>Y</v>
      </c>
      <c r="CR9" t="str">
        <f t="shared" si="47"/>
        <v>Y</v>
      </c>
      <c r="CS9" t="str">
        <f t="shared" si="47"/>
        <v>Y</v>
      </c>
      <c r="CT9" t="str">
        <f t="shared" si="47"/>
        <v>Y</v>
      </c>
      <c r="CU9" t="str">
        <f t="shared" si="47"/>
        <v>Y</v>
      </c>
      <c r="CV9" t="str">
        <f t="shared" si="47"/>
        <v>Y</v>
      </c>
      <c r="CW9" t="str">
        <f t="shared" si="47"/>
        <v>Y</v>
      </c>
      <c r="CX9" t="str">
        <f t="shared" si="47"/>
        <v>Y</v>
      </c>
      <c r="CY9" t="str">
        <f t="shared" si="47"/>
        <v>Y</v>
      </c>
      <c r="CZ9" t="str">
        <f t="shared" si="47"/>
        <v>Y</v>
      </c>
      <c r="DA9" t="str">
        <f t="shared" si="47"/>
        <v>N</v>
      </c>
      <c r="DB9" t="str">
        <f t="shared" si="47"/>
        <v>N</v>
      </c>
      <c r="DC9" t="str">
        <f t="shared" si="47"/>
        <v>Y</v>
      </c>
      <c r="DD9" t="str">
        <f t="shared" si="47"/>
        <v>Y</v>
      </c>
      <c r="DE9" t="str">
        <f t="shared" si="47"/>
        <v>Y</v>
      </c>
      <c r="DF9" t="str">
        <f t="shared" si="47"/>
        <v>N</v>
      </c>
      <c r="DG9" t="str">
        <f t="shared" si="47"/>
        <v>Y</v>
      </c>
      <c r="DH9" t="str">
        <f t="shared" si="47"/>
        <v>Y</v>
      </c>
      <c r="DI9" t="str">
        <f t="shared" si="47"/>
        <v>N</v>
      </c>
      <c r="DJ9" t="str">
        <f t="shared" si="47"/>
        <v>Y</v>
      </c>
      <c r="DK9" t="str">
        <f t="shared" si="47"/>
        <v>Y</v>
      </c>
      <c r="DL9" t="str">
        <f t="shared" si="47"/>
        <v>Y</v>
      </c>
      <c r="DM9" t="str">
        <f t="shared" si="47"/>
        <v>Y</v>
      </c>
      <c r="DN9" t="str">
        <f t="shared" si="47"/>
        <v>Y</v>
      </c>
      <c r="DO9" t="str">
        <f t="shared" si="47"/>
        <v>Y</v>
      </c>
      <c r="DP9" t="str">
        <f t="shared" si="47"/>
        <v>Y</v>
      </c>
      <c r="DQ9" t="str">
        <f t="shared" si="47"/>
        <v>Y</v>
      </c>
      <c r="DR9" t="str">
        <f t="shared" si="47"/>
        <v>Y</v>
      </c>
      <c r="DS9" t="str">
        <f t="shared" si="47"/>
        <v>Y</v>
      </c>
      <c r="DT9" t="str">
        <f t="shared" si="47"/>
        <v>Y</v>
      </c>
      <c r="DU9" t="str">
        <f t="shared" si="47"/>
        <v>Y</v>
      </c>
      <c r="DV9" t="str">
        <f t="shared" si="47"/>
        <v>Y</v>
      </c>
      <c r="DW9" t="str">
        <f t="shared" si="47"/>
        <v>N</v>
      </c>
      <c r="DX9" t="str">
        <f t="shared" si="47"/>
        <v>Y</v>
      </c>
      <c r="DY9" t="str">
        <f t="shared" si="47"/>
        <v>N</v>
      </c>
      <c r="DZ9" t="str">
        <f t="shared" si="47"/>
        <v>Y</v>
      </c>
      <c r="EA9" t="str">
        <f t="shared" si="47"/>
        <v>Y</v>
      </c>
      <c r="EB9" t="str">
        <f t="shared" si="47"/>
        <v>Y</v>
      </c>
      <c r="EC9" t="str">
        <f t="shared" ref="EC9:GN9" si="48">IF(EC6=EC3,"Y","N")</f>
        <v>Y</v>
      </c>
      <c r="ED9" t="str">
        <f t="shared" si="48"/>
        <v>Y</v>
      </c>
      <c r="EE9" t="str">
        <f t="shared" si="48"/>
        <v>Y</v>
      </c>
      <c r="EF9" t="str">
        <f t="shared" si="48"/>
        <v>Y</v>
      </c>
      <c r="EG9" t="str">
        <f t="shared" si="48"/>
        <v>Y</v>
      </c>
      <c r="EH9" t="str">
        <f t="shared" si="48"/>
        <v>Y</v>
      </c>
      <c r="EI9" t="str">
        <f t="shared" si="48"/>
        <v>Y</v>
      </c>
      <c r="EJ9" t="str">
        <f t="shared" si="48"/>
        <v>N</v>
      </c>
      <c r="EK9" t="str">
        <f t="shared" si="48"/>
        <v>N</v>
      </c>
      <c r="EL9" t="str">
        <f t="shared" si="48"/>
        <v>Y</v>
      </c>
      <c r="EM9" t="str">
        <f t="shared" si="48"/>
        <v>Y</v>
      </c>
      <c r="EN9" t="str">
        <f t="shared" si="48"/>
        <v>N</v>
      </c>
      <c r="EO9" t="str">
        <f t="shared" si="48"/>
        <v>Y</v>
      </c>
      <c r="EP9" t="str">
        <f t="shared" si="48"/>
        <v>N</v>
      </c>
      <c r="EQ9" t="str">
        <f t="shared" si="48"/>
        <v>Y</v>
      </c>
      <c r="ER9" t="str">
        <f t="shared" si="48"/>
        <v>Y</v>
      </c>
      <c r="ES9" t="str">
        <f t="shared" si="48"/>
        <v>Y</v>
      </c>
      <c r="ET9" t="str">
        <f t="shared" si="48"/>
        <v>Y</v>
      </c>
      <c r="EU9" t="str">
        <f t="shared" si="48"/>
        <v>Y</v>
      </c>
      <c r="EV9" t="str">
        <f t="shared" si="48"/>
        <v>Y</v>
      </c>
      <c r="EW9" t="str">
        <f t="shared" si="48"/>
        <v>N</v>
      </c>
      <c r="EX9" t="str">
        <f t="shared" si="48"/>
        <v>Y</v>
      </c>
      <c r="EY9" t="str">
        <f t="shared" si="48"/>
        <v>Y</v>
      </c>
      <c r="EZ9" t="str">
        <f t="shared" si="48"/>
        <v>N</v>
      </c>
      <c r="FA9" t="str">
        <f t="shared" si="48"/>
        <v>N</v>
      </c>
      <c r="FB9" t="str">
        <f t="shared" si="48"/>
        <v>Y</v>
      </c>
      <c r="FC9" t="str">
        <f t="shared" si="48"/>
        <v>N</v>
      </c>
      <c r="FD9" t="str">
        <f t="shared" si="48"/>
        <v>N</v>
      </c>
      <c r="FE9" t="str">
        <f t="shared" si="48"/>
        <v>Y</v>
      </c>
      <c r="FF9" t="str">
        <f t="shared" si="48"/>
        <v>N</v>
      </c>
      <c r="FG9" t="str">
        <f t="shared" si="48"/>
        <v>Y</v>
      </c>
      <c r="FH9" t="str">
        <f t="shared" si="48"/>
        <v>Y</v>
      </c>
      <c r="FI9" t="str">
        <f t="shared" si="48"/>
        <v>N</v>
      </c>
      <c r="FJ9" t="str">
        <f t="shared" si="48"/>
        <v>N</v>
      </c>
      <c r="FK9" t="str">
        <f t="shared" si="48"/>
        <v>Y</v>
      </c>
      <c r="FL9" t="str">
        <f t="shared" si="48"/>
        <v>Y</v>
      </c>
      <c r="FM9" t="str">
        <f t="shared" si="48"/>
        <v>Y</v>
      </c>
      <c r="FN9" t="str">
        <f t="shared" si="48"/>
        <v>Y</v>
      </c>
      <c r="FO9" t="str">
        <f t="shared" si="48"/>
        <v>Y</v>
      </c>
      <c r="FP9" t="str">
        <f t="shared" si="48"/>
        <v>N</v>
      </c>
      <c r="FQ9" t="str">
        <f t="shared" si="48"/>
        <v>N</v>
      </c>
      <c r="FR9" t="str">
        <f t="shared" si="48"/>
        <v>Y</v>
      </c>
      <c r="FS9" t="str">
        <f t="shared" si="48"/>
        <v>Y</v>
      </c>
      <c r="FT9" t="str">
        <f t="shared" si="48"/>
        <v>Y</v>
      </c>
      <c r="FU9" t="str">
        <f t="shared" si="48"/>
        <v>Y</v>
      </c>
      <c r="FV9" t="str">
        <f t="shared" si="48"/>
        <v>N</v>
      </c>
      <c r="FW9" t="str">
        <f t="shared" si="48"/>
        <v>N</v>
      </c>
      <c r="FX9" t="str">
        <f t="shared" si="48"/>
        <v>N</v>
      </c>
      <c r="FY9" t="str">
        <f t="shared" si="48"/>
        <v>N</v>
      </c>
      <c r="FZ9" t="str">
        <f t="shared" si="48"/>
        <v>N</v>
      </c>
      <c r="GA9" t="str">
        <f t="shared" si="48"/>
        <v>Y</v>
      </c>
      <c r="GB9" t="str">
        <f t="shared" si="48"/>
        <v>Y</v>
      </c>
      <c r="GC9" t="str">
        <f t="shared" si="48"/>
        <v>N</v>
      </c>
      <c r="GD9" t="str">
        <f t="shared" si="48"/>
        <v>Y</v>
      </c>
      <c r="GE9" t="str">
        <f t="shared" si="48"/>
        <v>Y</v>
      </c>
      <c r="GF9" t="str">
        <f t="shared" si="48"/>
        <v>N</v>
      </c>
      <c r="GG9" t="str">
        <f t="shared" si="48"/>
        <v>Y</v>
      </c>
      <c r="GH9" t="str">
        <f t="shared" si="48"/>
        <v>Y</v>
      </c>
      <c r="GI9" t="str">
        <f t="shared" si="48"/>
        <v>Y</v>
      </c>
      <c r="GJ9" t="str">
        <f t="shared" si="48"/>
        <v>N</v>
      </c>
      <c r="GK9" t="str">
        <f t="shared" si="48"/>
        <v>N</v>
      </c>
      <c r="GL9" t="str">
        <f t="shared" si="48"/>
        <v>N</v>
      </c>
      <c r="GM9" t="str">
        <f t="shared" si="48"/>
        <v>N</v>
      </c>
      <c r="GN9" t="str">
        <f t="shared" si="48"/>
        <v>N</v>
      </c>
      <c r="GO9" t="str">
        <f t="shared" ref="GO9:GU9" si="49">IF(GO6=GO3,"Y","N")</f>
        <v>N</v>
      </c>
      <c r="GP9" t="str">
        <f t="shared" si="49"/>
        <v>N</v>
      </c>
      <c r="GQ9" t="str">
        <f t="shared" si="49"/>
        <v>N</v>
      </c>
      <c r="GR9" t="str">
        <f t="shared" si="49"/>
        <v>Y</v>
      </c>
      <c r="GS9" t="str">
        <f t="shared" si="49"/>
        <v>N</v>
      </c>
      <c r="GT9" t="str">
        <f t="shared" si="49"/>
        <v>Y</v>
      </c>
      <c r="GU9" t="str">
        <f t="shared" si="49"/>
        <v>N</v>
      </c>
    </row>
    <row r="10" spans="1:203" x14ac:dyDescent="0.45">
      <c r="A10" s="7"/>
      <c r="B10" s="8" t="s">
        <v>6</v>
      </c>
      <c r="C10" s="9" t="s">
        <v>11</v>
      </c>
      <c r="D10">
        <f>IF(D4=1,D6,"")</f>
        <v>1</v>
      </c>
      <c r="E10">
        <f>IF(E4=1,E6,"")</f>
        <v>3</v>
      </c>
      <c r="F10" t="str">
        <f t="shared" ref="F10:J10" si="50">IF(F4=1,F6,"")</f>
        <v/>
      </c>
      <c r="G10" t="str">
        <f t="shared" si="50"/>
        <v/>
      </c>
      <c r="H10">
        <f t="shared" si="50"/>
        <v>2</v>
      </c>
      <c r="I10">
        <f t="shared" si="50"/>
        <v>2</v>
      </c>
      <c r="J10">
        <f t="shared" si="50"/>
        <v>2</v>
      </c>
      <c r="K10">
        <f t="shared" ref="K10:BV10" si="51">IF(K4=1,K6,"")</f>
        <v>3</v>
      </c>
      <c r="L10" t="str">
        <f t="shared" si="51"/>
        <v/>
      </c>
      <c r="M10">
        <f t="shared" si="51"/>
        <v>2</v>
      </c>
      <c r="N10">
        <f t="shared" si="51"/>
        <v>2</v>
      </c>
      <c r="O10">
        <f t="shared" si="51"/>
        <v>3</v>
      </c>
      <c r="P10">
        <f t="shared" si="51"/>
        <v>2</v>
      </c>
      <c r="Q10" t="str">
        <f t="shared" si="51"/>
        <v/>
      </c>
      <c r="R10" t="str">
        <f t="shared" si="51"/>
        <v/>
      </c>
      <c r="S10" t="str">
        <f t="shared" si="51"/>
        <v/>
      </c>
      <c r="T10">
        <f t="shared" si="51"/>
        <v>2</v>
      </c>
      <c r="U10" t="str">
        <f t="shared" si="51"/>
        <v/>
      </c>
      <c r="V10" t="str">
        <f t="shared" si="51"/>
        <v/>
      </c>
      <c r="W10">
        <f t="shared" si="51"/>
        <v>2</v>
      </c>
      <c r="X10">
        <f t="shared" si="51"/>
        <v>2</v>
      </c>
      <c r="Y10">
        <f t="shared" si="51"/>
        <v>1</v>
      </c>
      <c r="Z10" t="str">
        <f t="shared" si="51"/>
        <v/>
      </c>
      <c r="AA10" t="str">
        <f t="shared" si="51"/>
        <v/>
      </c>
      <c r="AB10" t="str">
        <f t="shared" si="51"/>
        <v/>
      </c>
      <c r="AC10" t="str">
        <f t="shared" si="51"/>
        <v/>
      </c>
      <c r="AD10">
        <f t="shared" si="51"/>
        <v>2</v>
      </c>
      <c r="AE10">
        <f t="shared" si="51"/>
        <v>3</v>
      </c>
      <c r="AF10">
        <f t="shared" si="51"/>
        <v>2</v>
      </c>
      <c r="AG10" t="str">
        <f t="shared" si="51"/>
        <v/>
      </c>
      <c r="AH10" t="str">
        <f t="shared" si="51"/>
        <v/>
      </c>
      <c r="AI10" t="str">
        <f t="shared" si="51"/>
        <v/>
      </c>
      <c r="AJ10">
        <f t="shared" si="51"/>
        <v>2</v>
      </c>
      <c r="AK10">
        <f t="shared" si="51"/>
        <v>2</v>
      </c>
      <c r="AL10" t="str">
        <f t="shared" si="51"/>
        <v/>
      </c>
      <c r="AM10" t="str">
        <f t="shared" si="51"/>
        <v/>
      </c>
      <c r="AN10">
        <f t="shared" si="51"/>
        <v>2</v>
      </c>
      <c r="AO10">
        <f t="shared" si="51"/>
        <v>2</v>
      </c>
      <c r="AP10">
        <f t="shared" si="51"/>
        <v>2</v>
      </c>
      <c r="AQ10" t="str">
        <f t="shared" si="51"/>
        <v/>
      </c>
      <c r="AR10">
        <f t="shared" si="51"/>
        <v>2</v>
      </c>
      <c r="AS10" t="str">
        <f t="shared" si="51"/>
        <v/>
      </c>
      <c r="AT10">
        <f t="shared" si="51"/>
        <v>2</v>
      </c>
      <c r="AU10" t="str">
        <f t="shared" si="51"/>
        <v/>
      </c>
      <c r="AV10" t="str">
        <f t="shared" si="51"/>
        <v/>
      </c>
      <c r="AW10">
        <f t="shared" si="51"/>
        <v>2</v>
      </c>
      <c r="AX10" t="str">
        <f t="shared" si="51"/>
        <v/>
      </c>
      <c r="AY10" t="str">
        <f t="shared" si="51"/>
        <v/>
      </c>
      <c r="AZ10" t="str">
        <f t="shared" si="51"/>
        <v/>
      </c>
      <c r="BA10" t="str">
        <f t="shared" si="51"/>
        <v/>
      </c>
      <c r="BB10">
        <f t="shared" si="51"/>
        <v>2</v>
      </c>
      <c r="BC10" t="str">
        <f t="shared" si="51"/>
        <v/>
      </c>
      <c r="BD10">
        <f t="shared" si="51"/>
        <v>1</v>
      </c>
      <c r="BE10" t="str">
        <f t="shared" si="51"/>
        <v/>
      </c>
      <c r="BF10">
        <f t="shared" si="51"/>
        <v>2</v>
      </c>
      <c r="BG10">
        <f t="shared" si="51"/>
        <v>2</v>
      </c>
      <c r="BH10">
        <f t="shared" si="51"/>
        <v>2</v>
      </c>
      <c r="BI10">
        <f t="shared" si="51"/>
        <v>2</v>
      </c>
      <c r="BJ10">
        <f t="shared" si="51"/>
        <v>1</v>
      </c>
      <c r="BK10" t="str">
        <f t="shared" si="51"/>
        <v/>
      </c>
      <c r="BL10" t="str">
        <f t="shared" si="51"/>
        <v/>
      </c>
      <c r="BM10">
        <f t="shared" si="51"/>
        <v>1</v>
      </c>
      <c r="BN10">
        <f t="shared" si="51"/>
        <v>1</v>
      </c>
      <c r="BO10" t="str">
        <f t="shared" si="51"/>
        <v/>
      </c>
      <c r="BP10">
        <f t="shared" si="51"/>
        <v>1</v>
      </c>
      <c r="BQ10">
        <f t="shared" si="51"/>
        <v>3</v>
      </c>
      <c r="BR10">
        <f t="shared" si="51"/>
        <v>1</v>
      </c>
      <c r="BS10" t="str">
        <f t="shared" si="51"/>
        <v/>
      </c>
      <c r="BT10">
        <f t="shared" si="51"/>
        <v>1</v>
      </c>
      <c r="BU10" t="str">
        <f t="shared" si="51"/>
        <v/>
      </c>
      <c r="BV10">
        <f t="shared" si="51"/>
        <v>1</v>
      </c>
      <c r="BW10" t="str">
        <f t="shared" ref="BW10:EH10" si="52">IF(BW4=1,BW6,"")</f>
        <v/>
      </c>
      <c r="BX10" t="str">
        <f t="shared" si="52"/>
        <v/>
      </c>
      <c r="BY10">
        <f t="shared" si="52"/>
        <v>3</v>
      </c>
      <c r="BZ10">
        <f t="shared" si="52"/>
        <v>1</v>
      </c>
      <c r="CA10">
        <f t="shared" si="52"/>
        <v>1</v>
      </c>
      <c r="CB10" t="str">
        <f t="shared" si="52"/>
        <v/>
      </c>
      <c r="CC10" t="str">
        <f t="shared" si="52"/>
        <v/>
      </c>
      <c r="CD10">
        <f t="shared" si="52"/>
        <v>1</v>
      </c>
      <c r="CE10" t="str">
        <f t="shared" si="52"/>
        <v/>
      </c>
      <c r="CF10" t="str">
        <f t="shared" si="52"/>
        <v/>
      </c>
      <c r="CG10" t="str">
        <f t="shared" si="52"/>
        <v/>
      </c>
      <c r="CH10" t="str">
        <f t="shared" si="52"/>
        <v/>
      </c>
      <c r="CI10" t="str">
        <f t="shared" si="52"/>
        <v/>
      </c>
      <c r="CJ10" t="str">
        <f t="shared" si="52"/>
        <v/>
      </c>
      <c r="CK10" t="str">
        <f t="shared" si="52"/>
        <v/>
      </c>
      <c r="CL10" t="str">
        <f t="shared" si="52"/>
        <v/>
      </c>
      <c r="CM10" t="str">
        <f t="shared" si="52"/>
        <v/>
      </c>
      <c r="CN10">
        <f t="shared" si="52"/>
        <v>1</v>
      </c>
      <c r="CO10" t="str">
        <f t="shared" si="52"/>
        <v/>
      </c>
      <c r="CP10">
        <f t="shared" si="52"/>
        <v>1</v>
      </c>
      <c r="CQ10">
        <f t="shared" si="52"/>
        <v>1</v>
      </c>
      <c r="CR10">
        <f t="shared" si="52"/>
        <v>1</v>
      </c>
      <c r="CS10" t="str">
        <f t="shared" si="52"/>
        <v/>
      </c>
      <c r="CT10">
        <f t="shared" si="52"/>
        <v>1</v>
      </c>
      <c r="CU10" t="str">
        <f t="shared" si="52"/>
        <v/>
      </c>
      <c r="CV10" t="str">
        <f t="shared" si="52"/>
        <v/>
      </c>
      <c r="CW10">
        <f t="shared" si="52"/>
        <v>1</v>
      </c>
      <c r="CX10">
        <f t="shared" si="52"/>
        <v>1</v>
      </c>
      <c r="CY10" t="str">
        <f t="shared" si="52"/>
        <v/>
      </c>
      <c r="CZ10">
        <f t="shared" si="52"/>
        <v>3</v>
      </c>
      <c r="DA10" t="str">
        <f t="shared" si="52"/>
        <v/>
      </c>
      <c r="DB10" t="str">
        <f t="shared" si="52"/>
        <v/>
      </c>
      <c r="DC10" t="str">
        <f t="shared" si="52"/>
        <v/>
      </c>
      <c r="DD10" t="str">
        <f t="shared" si="52"/>
        <v/>
      </c>
      <c r="DE10" t="str">
        <f t="shared" si="52"/>
        <v/>
      </c>
      <c r="DF10">
        <f t="shared" si="52"/>
        <v>1</v>
      </c>
      <c r="DG10" t="str">
        <f t="shared" si="52"/>
        <v/>
      </c>
      <c r="DH10" t="str">
        <f t="shared" si="52"/>
        <v/>
      </c>
      <c r="DI10">
        <f t="shared" si="52"/>
        <v>2</v>
      </c>
      <c r="DJ10">
        <f t="shared" si="52"/>
        <v>3</v>
      </c>
      <c r="DK10">
        <f t="shared" si="52"/>
        <v>3</v>
      </c>
      <c r="DL10">
        <f t="shared" si="52"/>
        <v>3</v>
      </c>
      <c r="DM10">
        <f t="shared" si="52"/>
        <v>3</v>
      </c>
      <c r="DN10">
        <f t="shared" si="52"/>
        <v>3</v>
      </c>
      <c r="DO10" t="str">
        <f t="shared" si="52"/>
        <v/>
      </c>
      <c r="DP10">
        <f t="shared" si="52"/>
        <v>3</v>
      </c>
      <c r="DQ10">
        <f t="shared" si="52"/>
        <v>3</v>
      </c>
      <c r="DR10">
        <f t="shared" si="52"/>
        <v>3</v>
      </c>
      <c r="DS10">
        <f t="shared" si="52"/>
        <v>3</v>
      </c>
      <c r="DT10" t="str">
        <f t="shared" si="52"/>
        <v/>
      </c>
      <c r="DU10" t="str">
        <f t="shared" si="52"/>
        <v/>
      </c>
      <c r="DV10">
        <f t="shared" si="52"/>
        <v>3</v>
      </c>
      <c r="DW10">
        <f t="shared" si="52"/>
        <v>1</v>
      </c>
      <c r="DX10" t="str">
        <f t="shared" si="52"/>
        <v/>
      </c>
      <c r="DY10" t="str">
        <f t="shared" si="52"/>
        <v/>
      </c>
      <c r="DZ10" t="str">
        <f t="shared" si="52"/>
        <v/>
      </c>
      <c r="EA10" t="str">
        <f t="shared" si="52"/>
        <v/>
      </c>
      <c r="EB10">
        <f t="shared" si="52"/>
        <v>3</v>
      </c>
      <c r="EC10" t="str">
        <f t="shared" si="52"/>
        <v/>
      </c>
      <c r="ED10" t="str">
        <f t="shared" si="52"/>
        <v/>
      </c>
      <c r="EE10" t="str">
        <f t="shared" si="52"/>
        <v/>
      </c>
      <c r="EF10">
        <f t="shared" si="52"/>
        <v>3</v>
      </c>
      <c r="EG10">
        <f t="shared" si="52"/>
        <v>3</v>
      </c>
      <c r="EH10">
        <f t="shared" si="52"/>
        <v>3</v>
      </c>
      <c r="EI10" t="str">
        <f t="shared" ref="EI10:GT10" si="53">IF(EI4=1,EI6,"")</f>
        <v/>
      </c>
      <c r="EJ10" t="str">
        <f t="shared" si="53"/>
        <v/>
      </c>
      <c r="EK10" t="str">
        <f t="shared" si="53"/>
        <v/>
      </c>
      <c r="EL10">
        <f t="shared" si="53"/>
        <v>3</v>
      </c>
      <c r="EM10">
        <f t="shared" si="53"/>
        <v>3</v>
      </c>
      <c r="EN10" t="str">
        <f t="shared" si="53"/>
        <v/>
      </c>
      <c r="EO10">
        <f t="shared" si="53"/>
        <v>3</v>
      </c>
      <c r="EP10">
        <f t="shared" si="53"/>
        <v>2</v>
      </c>
      <c r="EQ10">
        <f t="shared" si="53"/>
        <v>3</v>
      </c>
      <c r="ER10">
        <f t="shared" si="53"/>
        <v>3</v>
      </c>
      <c r="ES10" t="str">
        <f t="shared" si="53"/>
        <v/>
      </c>
      <c r="ET10" t="str">
        <f t="shared" si="53"/>
        <v/>
      </c>
      <c r="EU10">
        <f t="shared" si="53"/>
        <v>3</v>
      </c>
      <c r="EV10" t="str">
        <f t="shared" si="53"/>
        <v/>
      </c>
      <c r="EW10" t="str">
        <f t="shared" si="53"/>
        <v/>
      </c>
      <c r="EX10">
        <f t="shared" si="53"/>
        <v>3</v>
      </c>
      <c r="EY10" t="str">
        <f t="shared" si="53"/>
        <v/>
      </c>
      <c r="EZ10">
        <f t="shared" si="53"/>
        <v>2</v>
      </c>
      <c r="FA10" t="str">
        <f t="shared" si="53"/>
        <v/>
      </c>
      <c r="FB10">
        <f t="shared" si="53"/>
        <v>3</v>
      </c>
      <c r="FC10">
        <f t="shared" si="53"/>
        <v>2</v>
      </c>
      <c r="FD10" t="str">
        <f t="shared" si="53"/>
        <v/>
      </c>
      <c r="FE10">
        <f t="shared" si="53"/>
        <v>3</v>
      </c>
      <c r="FF10" t="str">
        <f t="shared" si="53"/>
        <v/>
      </c>
      <c r="FG10" t="str">
        <f t="shared" si="53"/>
        <v/>
      </c>
      <c r="FH10">
        <f t="shared" si="53"/>
        <v>3</v>
      </c>
      <c r="FI10">
        <f t="shared" si="53"/>
        <v>1</v>
      </c>
      <c r="FJ10">
        <f t="shared" si="53"/>
        <v>2</v>
      </c>
      <c r="FK10">
        <f t="shared" si="53"/>
        <v>3</v>
      </c>
      <c r="FL10" t="str">
        <f t="shared" si="53"/>
        <v/>
      </c>
      <c r="FM10" t="str">
        <f t="shared" si="53"/>
        <v/>
      </c>
      <c r="FN10">
        <f t="shared" si="53"/>
        <v>3</v>
      </c>
      <c r="FO10">
        <f t="shared" si="53"/>
        <v>3</v>
      </c>
      <c r="FP10" t="str">
        <f t="shared" si="53"/>
        <v/>
      </c>
      <c r="FQ10" t="str">
        <f t="shared" si="53"/>
        <v/>
      </c>
      <c r="FR10" t="str">
        <f t="shared" si="53"/>
        <v/>
      </c>
      <c r="FS10" t="str">
        <f t="shared" si="53"/>
        <v/>
      </c>
      <c r="FT10">
        <f t="shared" si="53"/>
        <v>3</v>
      </c>
      <c r="FU10" t="str">
        <f t="shared" si="53"/>
        <v/>
      </c>
      <c r="FV10" t="str">
        <f t="shared" si="53"/>
        <v/>
      </c>
      <c r="FW10" t="str">
        <f t="shared" si="53"/>
        <v/>
      </c>
      <c r="FX10" t="str">
        <f t="shared" si="53"/>
        <v/>
      </c>
      <c r="FY10" t="str">
        <f t="shared" si="53"/>
        <v/>
      </c>
      <c r="FZ10" t="str">
        <f t="shared" si="53"/>
        <v/>
      </c>
      <c r="GA10" t="str">
        <f t="shared" si="53"/>
        <v/>
      </c>
      <c r="GB10">
        <f t="shared" si="53"/>
        <v>3</v>
      </c>
      <c r="GC10">
        <f t="shared" si="53"/>
        <v>2</v>
      </c>
      <c r="GD10">
        <f t="shared" si="53"/>
        <v>3</v>
      </c>
      <c r="GE10">
        <f t="shared" si="53"/>
        <v>3</v>
      </c>
      <c r="GF10">
        <f t="shared" si="53"/>
        <v>1</v>
      </c>
      <c r="GG10">
        <f t="shared" si="53"/>
        <v>3</v>
      </c>
      <c r="GH10" t="str">
        <f t="shared" si="53"/>
        <v/>
      </c>
      <c r="GI10" t="str">
        <f t="shared" si="53"/>
        <v/>
      </c>
      <c r="GJ10" t="str">
        <f t="shared" si="53"/>
        <v/>
      </c>
      <c r="GK10">
        <f t="shared" si="53"/>
        <v>2</v>
      </c>
      <c r="GL10">
        <f t="shared" si="53"/>
        <v>2</v>
      </c>
      <c r="GM10" t="str">
        <f t="shared" si="53"/>
        <v/>
      </c>
      <c r="GN10">
        <f t="shared" si="53"/>
        <v>2</v>
      </c>
      <c r="GO10" t="str">
        <f t="shared" si="53"/>
        <v/>
      </c>
      <c r="GP10" t="str">
        <f t="shared" si="53"/>
        <v/>
      </c>
      <c r="GQ10">
        <f t="shared" si="53"/>
        <v>2</v>
      </c>
      <c r="GR10" t="str">
        <f t="shared" si="53"/>
        <v/>
      </c>
      <c r="GS10">
        <f t="shared" si="53"/>
        <v>2</v>
      </c>
      <c r="GT10">
        <f t="shared" si="53"/>
        <v>3</v>
      </c>
      <c r="GU10">
        <f t="shared" ref="GU10" si="54">IF(GU4=1,GU6,"")</f>
        <v>2</v>
      </c>
    </row>
    <row r="11" spans="1:203" x14ac:dyDescent="0.45">
      <c r="A11" s="10" t="s">
        <v>8</v>
      </c>
      <c r="B11" s="5">
        <f>COUNTIFS(D8:GU8, "Y", D4:GU4,"1")</f>
        <v>47</v>
      </c>
      <c r="C11" s="11">
        <f>COUNTIFS(D9:GU9, "Y", D4:GU4,"1")</f>
        <v>71</v>
      </c>
      <c r="D11" t="str">
        <f>IF(D4=0,D6,"")</f>
        <v/>
      </c>
      <c r="E11" t="str">
        <f>IF(E4=0,E6,"")</f>
        <v/>
      </c>
      <c r="F11">
        <f t="shared" ref="F11:J11" si="55">IF(F4=0,F6,"")</f>
        <v>3</v>
      </c>
      <c r="G11">
        <f t="shared" si="55"/>
        <v>1</v>
      </c>
      <c r="H11" t="str">
        <f t="shared" si="55"/>
        <v/>
      </c>
      <c r="I11" t="str">
        <f t="shared" si="55"/>
        <v/>
      </c>
      <c r="J11" t="str">
        <f t="shared" si="55"/>
        <v/>
      </c>
      <c r="K11" t="str">
        <f t="shared" ref="K11:BV11" si="56">IF(K4=0,K6,"")</f>
        <v/>
      </c>
      <c r="L11">
        <f t="shared" si="56"/>
        <v>1</v>
      </c>
      <c r="M11" t="str">
        <f t="shared" si="56"/>
        <v/>
      </c>
      <c r="N11" t="str">
        <f t="shared" si="56"/>
        <v/>
      </c>
      <c r="O11" t="str">
        <f t="shared" si="56"/>
        <v/>
      </c>
      <c r="P11" t="str">
        <f t="shared" si="56"/>
        <v/>
      </c>
      <c r="Q11">
        <f t="shared" si="56"/>
        <v>1</v>
      </c>
      <c r="R11">
        <f t="shared" si="56"/>
        <v>1</v>
      </c>
      <c r="S11">
        <f t="shared" si="56"/>
        <v>1</v>
      </c>
      <c r="T11" t="str">
        <f t="shared" si="56"/>
        <v/>
      </c>
      <c r="U11">
        <f t="shared" si="56"/>
        <v>3</v>
      </c>
      <c r="V11">
        <f t="shared" si="56"/>
        <v>1</v>
      </c>
      <c r="W11" t="str">
        <f t="shared" si="56"/>
        <v/>
      </c>
      <c r="X11" t="str">
        <f t="shared" si="56"/>
        <v/>
      </c>
      <c r="Y11" t="str">
        <f t="shared" si="56"/>
        <v/>
      </c>
      <c r="Z11">
        <f t="shared" si="56"/>
        <v>1</v>
      </c>
      <c r="AA11">
        <f t="shared" si="56"/>
        <v>1</v>
      </c>
      <c r="AB11">
        <f t="shared" si="56"/>
        <v>1</v>
      </c>
      <c r="AC11">
        <f t="shared" si="56"/>
        <v>1</v>
      </c>
      <c r="AD11" t="str">
        <f t="shared" si="56"/>
        <v/>
      </c>
      <c r="AE11" t="str">
        <f t="shared" si="56"/>
        <v/>
      </c>
      <c r="AF11" t="str">
        <f t="shared" si="56"/>
        <v/>
      </c>
      <c r="AG11">
        <f t="shared" si="56"/>
        <v>1</v>
      </c>
      <c r="AH11">
        <f t="shared" si="56"/>
        <v>1</v>
      </c>
      <c r="AI11">
        <f t="shared" si="56"/>
        <v>1</v>
      </c>
      <c r="AJ11" t="str">
        <f t="shared" si="56"/>
        <v/>
      </c>
      <c r="AK11" t="str">
        <f t="shared" si="56"/>
        <v/>
      </c>
      <c r="AL11">
        <f t="shared" si="56"/>
        <v>2</v>
      </c>
      <c r="AM11">
        <f t="shared" si="56"/>
        <v>1</v>
      </c>
      <c r="AN11" t="str">
        <f t="shared" si="56"/>
        <v/>
      </c>
      <c r="AO11" t="str">
        <f t="shared" si="56"/>
        <v/>
      </c>
      <c r="AP11" t="str">
        <f t="shared" si="56"/>
        <v/>
      </c>
      <c r="AQ11">
        <f t="shared" si="56"/>
        <v>1</v>
      </c>
      <c r="AR11" t="str">
        <f t="shared" si="56"/>
        <v/>
      </c>
      <c r="AS11">
        <f t="shared" si="56"/>
        <v>3</v>
      </c>
      <c r="AT11" t="str">
        <f t="shared" si="56"/>
        <v/>
      </c>
      <c r="AU11">
        <f t="shared" si="56"/>
        <v>1</v>
      </c>
      <c r="AV11">
        <f t="shared" si="56"/>
        <v>1</v>
      </c>
      <c r="AW11" t="str">
        <f t="shared" si="56"/>
        <v/>
      </c>
      <c r="AX11">
        <f t="shared" si="56"/>
        <v>1</v>
      </c>
      <c r="AY11">
        <f t="shared" si="56"/>
        <v>1</v>
      </c>
      <c r="AZ11">
        <f t="shared" si="56"/>
        <v>1</v>
      </c>
      <c r="BA11">
        <f t="shared" si="56"/>
        <v>1</v>
      </c>
      <c r="BB11" t="str">
        <f t="shared" si="56"/>
        <v/>
      </c>
      <c r="BC11">
        <f t="shared" si="56"/>
        <v>1</v>
      </c>
      <c r="BD11" t="str">
        <f t="shared" si="56"/>
        <v/>
      </c>
      <c r="BE11">
        <f t="shared" si="56"/>
        <v>1</v>
      </c>
      <c r="BF11" t="str">
        <f t="shared" si="56"/>
        <v/>
      </c>
      <c r="BG11" t="str">
        <f t="shared" si="56"/>
        <v/>
      </c>
      <c r="BH11" t="str">
        <f t="shared" si="56"/>
        <v/>
      </c>
      <c r="BI11" t="str">
        <f t="shared" si="56"/>
        <v/>
      </c>
      <c r="BJ11" t="str">
        <f t="shared" si="56"/>
        <v/>
      </c>
      <c r="BK11">
        <f t="shared" si="56"/>
        <v>3</v>
      </c>
      <c r="BL11">
        <f t="shared" si="56"/>
        <v>3</v>
      </c>
      <c r="BM11" t="str">
        <f t="shared" si="56"/>
        <v/>
      </c>
      <c r="BN11" t="str">
        <f t="shared" si="56"/>
        <v/>
      </c>
      <c r="BO11">
        <f t="shared" si="56"/>
        <v>3</v>
      </c>
      <c r="BP11" t="str">
        <f t="shared" si="56"/>
        <v/>
      </c>
      <c r="BQ11" t="str">
        <f t="shared" si="56"/>
        <v/>
      </c>
      <c r="BR11" t="str">
        <f t="shared" si="56"/>
        <v/>
      </c>
      <c r="BS11">
        <f t="shared" si="56"/>
        <v>2</v>
      </c>
      <c r="BT11" t="str">
        <f t="shared" si="56"/>
        <v/>
      </c>
      <c r="BU11">
        <f t="shared" si="56"/>
        <v>3</v>
      </c>
      <c r="BV11" t="str">
        <f t="shared" si="56"/>
        <v/>
      </c>
      <c r="BW11">
        <f t="shared" ref="BW11:EH11" si="57">IF(BW4=0,BW6,"")</f>
        <v>3</v>
      </c>
      <c r="BX11">
        <f t="shared" si="57"/>
        <v>1</v>
      </c>
      <c r="BY11" t="str">
        <f t="shared" si="57"/>
        <v/>
      </c>
      <c r="BZ11" t="str">
        <f t="shared" si="57"/>
        <v/>
      </c>
      <c r="CA11" t="str">
        <f t="shared" si="57"/>
        <v/>
      </c>
      <c r="CB11">
        <f t="shared" si="57"/>
        <v>3</v>
      </c>
      <c r="CC11">
        <f t="shared" si="57"/>
        <v>3</v>
      </c>
      <c r="CD11" t="str">
        <f t="shared" si="57"/>
        <v/>
      </c>
      <c r="CE11">
        <f t="shared" si="57"/>
        <v>3</v>
      </c>
      <c r="CF11">
        <f t="shared" si="57"/>
        <v>1</v>
      </c>
      <c r="CG11">
        <f t="shared" si="57"/>
        <v>3</v>
      </c>
      <c r="CH11">
        <f t="shared" si="57"/>
        <v>3</v>
      </c>
      <c r="CI11">
        <f t="shared" si="57"/>
        <v>3</v>
      </c>
      <c r="CJ11">
        <f t="shared" si="57"/>
        <v>1</v>
      </c>
      <c r="CK11">
        <f t="shared" si="57"/>
        <v>3</v>
      </c>
      <c r="CL11">
        <f t="shared" si="57"/>
        <v>3</v>
      </c>
      <c r="CM11">
        <f t="shared" si="57"/>
        <v>3</v>
      </c>
      <c r="CN11" t="str">
        <f t="shared" si="57"/>
        <v/>
      </c>
      <c r="CO11">
        <f t="shared" si="57"/>
        <v>3</v>
      </c>
      <c r="CP11" t="str">
        <f t="shared" si="57"/>
        <v/>
      </c>
      <c r="CQ11" t="str">
        <f t="shared" si="57"/>
        <v/>
      </c>
      <c r="CR11" t="str">
        <f t="shared" si="57"/>
        <v/>
      </c>
      <c r="CS11">
        <f t="shared" si="57"/>
        <v>3</v>
      </c>
      <c r="CT11" t="str">
        <f t="shared" si="57"/>
        <v/>
      </c>
      <c r="CU11">
        <f t="shared" si="57"/>
        <v>3</v>
      </c>
      <c r="CV11">
        <f t="shared" si="57"/>
        <v>3</v>
      </c>
      <c r="CW11" t="str">
        <f t="shared" si="57"/>
        <v/>
      </c>
      <c r="CX11" t="str">
        <f t="shared" si="57"/>
        <v/>
      </c>
      <c r="CY11">
        <f t="shared" si="57"/>
        <v>3</v>
      </c>
      <c r="CZ11" t="str">
        <f t="shared" si="57"/>
        <v/>
      </c>
      <c r="DA11">
        <f t="shared" si="57"/>
        <v>3</v>
      </c>
      <c r="DB11">
        <f t="shared" si="57"/>
        <v>3</v>
      </c>
      <c r="DC11">
        <f t="shared" si="57"/>
        <v>2</v>
      </c>
      <c r="DD11">
        <f t="shared" si="57"/>
        <v>2</v>
      </c>
      <c r="DE11">
        <f t="shared" si="57"/>
        <v>2</v>
      </c>
      <c r="DF11" t="str">
        <f t="shared" si="57"/>
        <v/>
      </c>
      <c r="DG11">
        <f t="shared" si="57"/>
        <v>2</v>
      </c>
      <c r="DH11">
        <f t="shared" si="57"/>
        <v>2</v>
      </c>
      <c r="DI11" t="str">
        <f t="shared" si="57"/>
        <v/>
      </c>
      <c r="DJ11" t="str">
        <f t="shared" si="57"/>
        <v/>
      </c>
      <c r="DK11" t="str">
        <f t="shared" si="57"/>
        <v/>
      </c>
      <c r="DL11" t="str">
        <f t="shared" si="57"/>
        <v/>
      </c>
      <c r="DM11" t="str">
        <f t="shared" si="57"/>
        <v/>
      </c>
      <c r="DN11" t="str">
        <f t="shared" si="57"/>
        <v/>
      </c>
      <c r="DO11">
        <f t="shared" si="57"/>
        <v>2</v>
      </c>
      <c r="DP11" t="str">
        <f t="shared" si="57"/>
        <v/>
      </c>
      <c r="DQ11" t="str">
        <f t="shared" si="57"/>
        <v/>
      </c>
      <c r="DR11" t="str">
        <f t="shared" si="57"/>
        <v/>
      </c>
      <c r="DS11" t="str">
        <f t="shared" si="57"/>
        <v/>
      </c>
      <c r="DT11">
        <f t="shared" si="57"/>
        <v>2</v>
      </c>
      <c r="DU11">
        <f t="shared" si="57"/>
        <v>2</v>
      </c>
      <c r="DV11" t="str">
        <f t="shared" si="57"/>
        <v/>
      </c>
      <c r="DW11" t="str">
        <f t="shared" si="57"/>
        <v/>
      </c>
      <c r="DX11">
        <f t="shared" si="57"/>
        <v>2</v>
      </c>
      <c r="DY11">
        <f t="shared" si="57"/>
        <v>1</v>
      </c>
      <c r="DZ11">
        <f t="shared" si="57"/>
        <v>2</v>
      </c>
      <c r="EA11">
        <f t="shared" si="57"/>
        <v>2</v>
      </c>
      <c r="EB11" t="str">
        <f t="shared" si="57"/>
        <v/>
      </c>
      <c r="EC11">
        <f t="shared" si="57"/>
        <v>2</v>
      </c>
      <c r="ED11">
        <f t="shared" si="57"/>
        <v>2</v>
      </c>
      <c r="EE11">
        <f t="shared" si="57"/>
        <v>2</v>
      </c>
      <c r="EF11" t="str">
        <f t="shared" si="57"/>
        <v/>
      </c>
      <c r="EG11" t="str">
        <f t="shared" si="57"/>
        <v/>
      </c>
      <c r="EH11" t="str">
        <f t="shared" si="57"/>
        <v/>
      </c>
      <c r="EI11">
        <f t="shared" ref="EI11:GT11" si="58">IF(EI4=0,EI6,"")</f>
        <v>2</v>
      </c>
      <c r="EJ11">
        <f t="shared" si="58"/>
        <v>3</v>
      </c>
      <c r="EK11">
        <f t="shared" si="58"/>
        <v>3</v>
      </c>
      <c r="EL11" t="str">
        <f t="shared" si="58"/>
        <v/>
      </c>
      <c r="EM11" t="str">
        <f t="shared" si="58"/>
        <v/>
      </c>
      <c r="EN11">
        <f t="shared" si="58"/>
        <v>3</v>
      </c>
      <c r="EO11" t="str">
        <f t="shared" si="58"/>
        <v/>
      </c>
      <c r="EP11" t="str">
        <f t="shared" si="58"/>
        <v/>
      </c>
      <c r="EQ11" t="str">
        <f t="shared" si="58"/>
        <v/>
      </c>
      <c r="ER11" t="str">
        <f t="shared" si="58"/>
        <v/>
      </c>
      <c r="ES11">
        <f t="shared" si="58"/>
        <v>2</v>
      </c>
      <c r="ET11">
        <f t="shared" si="58"/>
        <v>2</v>
      </c>
      <c r="EU11" t="str">
        <f t="shared" si="58"/>
        <v/>
      </c>
      <c r="EV11">
        <f t="shared" si="58"/>
        <v>2</v>
      </c>
      <c r="EW11">
        <f t="shared" si="58"/>
        <v>3</v>
      </c>
      <c r="EX11" t="str">
        <f t="shared" si="58"/>
        <v/>
      </c>
      <c r="EY11">
        <f t="shared" si="58"/>
        <v>2</v>
      </c>
      <c r="EZ11" t="str">
        <f t="shared" si="58"/>
        <v/>
      </c>
      <c r="FA11">
        <f t="shared" si="58"/>
        <v>3</v>
      </c>
      <c r="FB11" t="str">
        <f t="shared" si="58"/>
        <v/>
      </c>
      <c r="FC11" t="str">
        <f t="shared" si="58"/>
        <v/>
      </c>
      <c r="FD11">
        <f t="shared" si="58"/>
        <v>1</v>
      </c>
      <c r="FE11" t="str">
        <f t="shared" si="58"/>
        <v/>
      </c>
      <c r="FF11">
        <f t="shared" si="58"/>
        <v>1</v>
      </c>
      <c r="FG11">
        <f t="shared" si="58"/>
        <v>2</v>
      </c>
      <c r="FH11" t="str">
        <f t="shared" si="58"/>
        <v/>
      </c>
      <c r="FI11" t="str">
        <f t="shared" si="58"/>
        <v/>
      </c>
      <c r="FJ11" t="str">
        <f t="shared" si="58"/>
        <v/>
      </c>
      <c r="FK11" t="str">
        <f t="shared" si="58"/>
        <v/>
      </c>
      <c r="FL11">
        <f t="shared" si="58"/>
        <v>2</v>
      </c>
      <c r="FM11">
        <f t="shared" si="58"/>
        <v>2</v>
      </c>
      <c r="FN11" t="str">
        <f t="shared" si="58"/>
        <v/>
      </c>
      <c r="FO11" t="str">
        <f t="shared" si="58"/>
        <v/>
      </c>
      <c r="FP11">
        <f t="shared" si="58"/>
        <v>1</v>
      </c>
      <c r="FQ11">
        <f t="shared" si="58"/>
        <v>3</v>
      </c>
      <c r="FR11">
        <f t="shared" si="58"/>
        <v>2</v>
      </c>
      <c r="FS11">
        <f t="shared" si="58"/>
        <v>2</v>
      </c>
      <c r="FT11" t="str">
        <f t="shared" si="58"/>
        <v/>
      </c>
      <c r="FU11">
        <f t="shared" si="58"/>
        <v>2</v>
      </c>
      <c r="FV11">
        <f t="shared" si="58"/>
        <v>1</v>
      </c>
      <c r="FW11">
        <f t="shared" si="58"/>
        <v>3</v>
      </c>
      <c r="FX11">
        <f t="shared" si="58"/>
        <v>1</v>
      </c>
      <c r="FY11">
        <f t="shared" si="58"/>
        <v>3</v>
      </c>
      <c r="FZ11">
        <f t="shared" si="58"/>
        <v>3</v>
      </c>
      <c r="GA11">
        <f t="shared" si="58"/>
        <v>2</v>
      </c>
      <c r="GB11" t="str">
        <f t="shared" si="58"/>
        <v/>
      </c>
      <c r="GC11" t="str">
        <f t="shared" si="58"/>
        <v/>
      </c>
      <c r="GD11" t="str">
        <f t="shared" si="58"/>
        <v/>
      </c>
      <c r="GE11" t="str">
        <f t="shared" si="58"/>
        <v/>
      </c>
      <c r="GF11" t="str">
        <f t="shared" si="58"/>
        <v/>
      </c>
      <c r="GG11" t="str">
        <f t="shared" si="58"/>
        <v/>
      </c>
      <c r="GH11">
        <f t="shared" si="58"/>
        <v>2</v>
      </c>
      <c r="GI11">
        <f t="shared" si="58"/>
        <v>2</v>
      </c>
      <c r="GJ11">
        <f t="shared" si="58"/>
        <v>3</v>
      </c>
      <c r="GK11" t="str">
        <f t="shared" si="58"/>
        <v/>
      </c>
      <c r="GL11" t="str">
        <f t="shared" si="58"/>
        <v/>
      </c>
      <c r="GM11">
        <f t="shared" si="58"/>
        <v>3</v>
      </c>
      <c r="GN11" t="str">
        <f t="shared" si="58"/>
        <v/>
      </c>
      <c r="GO11">
        <f t="shared" si="58"/>
        <v>3</v>
      </c>
      <c r="GP11">
        <f t="shared" si="58"/>
        <v>1</v>
      </c>
      <c r="GQ11" t="str">
        <f t="shared" si="58"/>
        <v/>
      </c>
      <c r="GR11">
        <f t="shared" si="58"/>
        <v>2</v>
      </c>
      <c r="GS11" t="str">
        <f t="shared" si="58"/>
        <v/>
      </c>
      <c r="GT11" t="str">
        <f t="shared" si="58"/>
        <v/>
      </c>
      <c r="GU11" t="str">
        <f t="shared" ref="GU11" si="59">IF(GU4=0,GU6,"")</f>
        <v/>
      </c>
    </row>
    <row r="12" spans="1:203" x14ac:dyDescent="0.45">
      <c r="A12" s="10" t="s">
        <v>9</v>
      </c>
      <c r="B12" s="5">
        <f>COUNTIFS(D8:GU8, "Y", D4:GU4,"0")</f>
        <v>47</v>
      </c>
      <c r="C12" s="12">
        <f>COUNTIFS(D9:GU9, "Y", D4:GU4,"0")</f>
        <v>69</v>
      </c>
    </row>
    <row r="13" spans="1:203" ht="14.65" thickBot="1" x14ac:dyDescent="0.5">
      <c r="A13" s="13" t="s">
        <v>10</v>
      </c>
      <c r="B13" s="14">
        <f>COUNTIF(D8:GU8, "Y")</f>
        <v>94</v>
      </c>
      <c r="C13" s="15">
        <f>COUNTIF(D9:GU9, "Y")</f>
        <v>140</v>
      </c>
    </row>
    <row r="15" spans="1:203" s="5" customFormat="1" x14ac:dyDescent="0.45">
      <c r="A15" s="1">
        <f>MODE(D19:BA19)</f>
        <v>3</v>
      </c>
      <c r="B15" s="2">
        <f>MODE(E20:BB20)</f>
        <v>1</v>
      </c>
      <c r="C15" s="6" t="s">
        <v>13</v>
      </c>
      <c r="D15" s="4">
        <v>3</v>
      </c>
      <c r="E15" s="4">
        <v>1</v>
      </c>
      <c r="F15" s="4">
        <v>2</v>
      </c>
      <c r="G15" s="5">
        <v>1</v>
      </c>
      <c r="H15" s="4">
        <v>3</v>
      </c>
      <c r="I15" s="4">
        <v>2</v>
      </c>
      <c r="J15" s="5">
        <v>1</v>
      </c>
      <c r="K15" s="5">
        <v>3</v>
      </c>
      <c r="L15" s="5">
        <v>1</v>
      </c>
      <c r="M15" s="5">
        <v>2</v>
      </c>
      <c r="N15" s="5">
        <v>1</v>
      </c>
      <c r="O15" s="5">
        <v>2</v>
      </c>
      <c r="P15" s="5">
        <v>3</v>
      </c>
      <c r="Q15" s="5">
        <v>2</v>
      </c>
      <c r="R15" s="5">
        <v>1</v>
      </c>
      <c r="S15" s="5">
        <v>3</v>
      </c>
      <c r="T15" s="5">
        <v>2</v>
      </c>
      <c r="U15" s="5">
        <v>1</v>
      </c>
      <c r="V15" s="5">
        <v>2</v>
      </c>
      <c r="W15" s="5">
        <v>3</v>
      </c>
      <c r="X15" s="5">
        <v>1</v>
      </c>
      <c r="Y15" s="5">
        <v>2</v>
      </c>
      <c r="Z15" s="5">
        <v>3</v>
      </c>
      <c r="AA15" s="5">
        <v>1</v>
      </c>
      <c r="AB15" s="5">
        <v>2</v>
      </c>
      <c r="AC15" s="5">
        <v>1</v>
      </c>
      <c r="AD15" s="5">
        <v>3</v>
      </c>
      <c r="AE15" s="5">
        <v>2</v>
      </c>
      <c r="AF15" s="5">
        <v>1</v>
      </c>
      <c r="AG15" s="5">
        <v>1</v>
      </c>
      <c r="AH15" s="5">
        <v>1</v>
      </c>
      <c r="AI15" s="5">
        <v>1</v>
      </c>
      <c r="AJ15" s="5">
        <v>1</v>
      </c>
      <c r="AK15" s="5">
        <v>3</v>
      </c>
      <c r="AL15" s="5">
        <v>2</v>
      </c>
      <c r="AM15" s="5">
        <v>1</v>
      </c>
      <c r="AN15" s="5">
        <v>2</v>
      </c>
      <c r="AO15" s="5">
        <v>1</v>
      </c>
      <c r="AP15" s="5">
        <v>3</v>
      </c>
      <c r="AQ15" s="5">
        <v>1</v>
      </c>
      <c r="AR15" s="5">
        <v>1</v>
      </c>
      <c r="AS15" s="5">
        <v>2</v>
      </c>
      <c r="AT15" s="5">
        <v>3</v>
      </c>
      <c r="AU15" s="5">
        <v>3</v>
      </c>
      <c r="AV15" s="5">
        <v>2</v>
      </c>
      <c r="AW15" s="5">
        <v>1</v>
      </c>
      <c r="AX15" s="5">
        <v>2</v>
      </c>
      <c r="AY15" s="5" t="s">
        <v>2</v>
      </c>
      <c r="AZ15" s="5">
        <v>3</v>
      </c>
      <c r="BA15" s="5">
        <v>1</v>
      </c>
      <c r="BB15" s="5">
        <v>3</v>
      </c>
      <c r="BC15" s="5">
        <v>2</v>
      </c>
      <c r="BD15" s="5">
        <v>1</v>
      </c>
      <c r="BE15" s="5">
        <v>3</v>
      </c>
      <c r="BF15" s="5">
        <v>3</v>
      </c>
      <c r="BG15" s="5">
        <v>3</v>
      </c>
      <c r="BH15" s="5">
        <v>1</v>
      </c>
      <c r="BI15" s="5">
        <v>2</v>
      </c>
      <c r="BJ15" s="5">
        <v>1</v>
      </c>
      <c r="BK15" s="5">
        <v>2</v>
      </c>
      <c r="BL15" s="5">
        <v>3</v>
      </c>
      <c r="BM15" s="5">
        <v>1</v>
      </c>
      <c r="BN15" s="5">
        <v>2</v>
      </c>
      <c r="BO15" s="5">
        <v>1</v>
      </c>
      <c r="BP15" s="5">
        <v>3</v>
      </c>
      <c r="BQ15" s="5">
        <v>1</v>
      </c>
      <c r="BR15" s="5">
        <v>3</v>
      </c>
      <c r="BS15" s="5">
        <v>2</v>
      </c>
      <c r="BT15" s="5">
        <v>1</v>
      </c>
      <c r="BU15" s="5">
        <v>2</v>
      </c>
      <c r="BV15" s="5">
        <v>1</v>
      </c>
      <c r="BW15" s="5">
        <v>3</v>
      </c>
      <c r="BX15" s="5">
        <v>1</v>
      </c>
      <c r="BY15" s="5">
        <v>2</v>
      </c>
      <c r="BZ15" s="5">
        <v>3</v>
      </c>
      <c r="CA15" s="5">
        <v>1</v>
      </c>
      <c r="CB15" s="5">
        <v>2</v>
      </c>
      <c r="CC15" s="5">
        <v>1</v>
      </c>
      <c r="CD15" s="5">
        <v>1</v>
      </c>
      <c r="CE15" s="5">
        <v>1</v>
      </c>
      <c r="CF15" s="5">
        <v>2</v>
      </c>
      <c r="CG15" s="5">
        <v>3</v>
      </c>
      <c r="CH15" s="5">
        <v>3</v>
      </c>
      <c r="CI15" s="5">
        <v>2</v>
      </c>
      <c r="CJ15" s="5">
        <v>1</v>
      </c>
      <c r="CK15" s="5">
        <v>3</v>
      </c>
      <c r="CL15" s="5">
        <v>1</v>
      </c>
      <c r="CM15" s="5">
        <v>3</v>
      </c>
      <c r="CN15" s="5">
        <v>1</v>
      </c>
      <c r="CO15" s="5">
        <v>3</v>
      </c>
      <c r="CP15" s="5">
        <v>1</v>
      </c>
      <c r="CQ15" s="5">
        <v>1</v>
      </c>
      <c r="CR15" s="5">
        <v>3</v>
      </c>
      <c r="CS15" s="5">
        <v>1</v>
      </c>
      <c r="CT15" s="5">
        <v>2</v>
      </c>
      <c r="CU15" s="5">
        <v>1</v>
      </c>
      <c r="CV15" s="5">
        <v>3</v>
      </c>
      <c r="CW15" s="5">
        <v>3</v>
      </c>
      <c r="CX15" s="5">
        <v>1</v>
      </c>
      <c r="CY15" s="5">
        <v>3</v>
      </c>
      <c r="CZ15" s="5">
        <v>1</v>
      </c>
      <c r="DA15" s="5">
        <v>2</v>
      </c>
      <c r="DB15" s="5">
        <v>2</v>
      </c>
      <c r="DC15" s="5">
        <v>1</v>
      </c>
      <c r="DD15" s="5">
        <v>2</v>
      </c>
      <c r="DE15" s="5">
        <v>2</v>
      </c>
      <c r="DF15" s="5">
        <v>1</v>
      </c>
      <c r="DG15" s="5">
        <v>1</v>
      </c>
      <c r="DH15" s="5">
        <v>3</v>
      </c>
      <c r="DI15" s="5">
        <v>2</v>
      </c>
      <c r="DJ15" s="5">
        <v>1</v>
      </c>
      <c r="DK15" s="5">
        <v>3</v>
      </c>
      <c r="DL15" s="5">
        <v>2</v>
      </c>
      <c r="DM15" s="5">
        <v>1</v>
      </c>
      <c r="DN15" s="5">
        <v>3</v>
      </c>
      <c r="DO15" s="5">
        <v>2</v>
      </c>
      <c r="DP15" s="5">
        <v>1</v>
      </c>
      <c r="DQ15" s="5">
        <v>3</v>
      </c>
      <c r="DR15" s="5">
        <v>1</v>
      </c>
      <c r="DS15" s="5">
        <v>2</v>
      </c>
      <c r="DT15" s="5">
        <v>2</v>
      </c>
      <c r="DU15" s="5">
        <v>2</v>
      </c>
      <c r="DV15" s="5">
        <v>1</v>
      </c>
      <c r="DW15" s="5">
        <v>1</v>
      </c>
      <c r="DX15" s="5">
        <v>3</v>
      </c>
      <c r="DY15" s="5">
        <v>1</v>
      </c>
      <c r="DZ15" s="5">
        <v>2</v>
      </c>
      <c r="EA15" s="5">
        <v>3</v>
      </c>
      <c r="EB15" s="5">
        <v>1</v>
      </c>
      <c r="EC15" s="5">
        <v>3</v>
      </c>
      <c r="ED15" s="5">
        <v>1</v>
      </c>
      <c r="EE15" s="5">
        <v>3</v>
      </c>
      <c r="EF15" s="5">
        <v>1</v>
      </c>
      <c r="EG15" s="5">
        <v>2</v>
      </c>
      <c r="EH15" s="5">
        <v>2</v>
      </c>
      <c r="EI15" s="5">
        <v>1</v>
      </c>
      <c r="EJ15" s="5">
        <v>3</v>
      </c>
      <c r="EK15" s="5">
        <v>1</v>
      </c>
      <c r="EL15" s="5">
        <v>2</v>
      </c>
      <c r="EM15" s="5">
        <v>1</v>
      </c>
      <c r="EN15" s="5">
        <v>3</v>
      </c>
      <c r="EO15" s="5">
        <v>2</v>
      </c>
      <c r="EP15" s="5">
        <v>1</v>
      </c>
      <c r="EQ15" s="5">
        <v>3</v>
      </c>
      <c r="ER15" s="5">
        <v>3</v>
      </c>
      <c r="ES15" s="5">
        <v>3</v>
      </c>
      <c r="ET15" s="5">
        <v>2</v>
      </c>
      <c r="EU15" s="5">
        <v>1</v>
      </c>
      <c r="EV15" s="5">
        <v>3</v>
      </c>
      <c r="EW15" s="5">
        <v>2</v>
      </c>
      <c r="EX15" s="5">
        <v>1</v>
      </c>
      <c r="EY15" s="5">
        <v>3</v>
      </c>
      <c r="EZ15" s="5">
        <v>2</v>
      </c>
      <c r="FA15" s="5">
        <v>1</v>
      </c>
      <c r="FB15" s="5">
        <v>1</v>
      </c>
      <c r="FC15" s="5">
        <v>3</v>
      </c>
      <c r="FD15" s="5">
        <v>2</v>
      </c>
      <c r="FE15" s="5">
        <v>2</v>
      </c>
      <c r="FF15" s="5">
        <v>1</v>
      </c>
      <c r="FG15" s="5">
        <v>3</v>
      </c>
      <c r="FH15" s="5">
        <v>1</v>
      </c>
      <c r="FI15" s="5">
        <v>3</v>
      </c>
      <c r="FJ15" s="5">
        <v>2</v>
      </c>
      <c r="FK15" s="5">
        <v>1</v>
      </c>
      <c r="FL15" s="5">
        <v>3</v>
      </c>
      <c r="FM15" s="5">
        <v>1</v>
      </c>
      <c r="FN15" s="5">
        <v>2</v>
      </c>
      <c r="FO15" s="5">
        <v>3</v>
      </c>
      <c r="FP15" s="5">
        <v>1</v>
      </c>
      <c r="FQ15" s="5">
        <v>3</v>
      </c>
      <c r="FR15" s="5">
        <v>2</v>
      </c>
      <c r="FS15" s="5">
        <v>1</v>
      </c>
      <c r="FT15" s="5">
        <v>3</v>
      </c>
      <c r="FU15" s="5">
        <v>2</v>
      </c>
      <c r="FV15" s="5">
        <v>1</v>
      </c>
      <c r="FW15" s="5" t="s">
        <v>2</v>
      </c>
      <c r="FX15" s="5" t="s">
        <v>2</v>
      </c>
      <c r="FY15" s="5">
        <v>3</v>
      </c>
      <c r="FZ15" s="5" t="s">
        <v>2</v>
      </c>
      <c r="GA15" s="5">
        <v>2</v>
      </c>
      <c r="GB15" s="5">
        <v>1</v>
      </c>
      <c r="GC15" s="5">
        <v>3</v>
      </c>
      <c r="GD15" s="5">
        <v>2</v>
      </c>
      <c r="GE15" s="5">
        <v>3</v>
      </c>
      <c r="GF15" s="5">
        <v>1</v>
      </c>
      <c r="GG15" s="5">
        <v>3</v>
      </c>
      <c r="GH15" s="5">
        <v>2</v>
      </c>
      <c r="GI15" s="5">
        <v>1</v>
      </c>
      <c r="GJ15" s="5">
        <v>3</v>
      </c>
      <c r="GK15" s="5">
        <v>2</v>
      </c>
      <c r="GL15" s="5">
        <v>1</v>
      </c>
      <c r="GM15" s="5">
        <v>3</v>
      </c>
      <c r="GN15" s="5">
        <v>2</v>
      </c>
      <c r="GO15" s="5">
        <v>3</v>
      </c>
      <c r="GP15" s="5">
        <v>1</v>
      </c>
      <c r="GQ15" s="5">
        <v>2</v>
      </c>
      <c r="GR15" s="5">
        <v>3</v>
      </c>
      <c r="GS15" s="5">
        <v>1</v>
      </c>
      <c r="GT15" s="5">
        <v>2</v>
      </c>
      <c r="GU15" s="5">
        <v>3</v>
      </c>
    </row>
    <row r="16" spans="1:203" x14ac:dyDescent="0.45">
      <c r="A16" s="1">
        <f>MODE(BB19:CY19)</f>
        <v>1</v>
      </c>
      <c r="B16">
        <f>MODE(BC20:CZ20)</f>
        <v>3</v>
      </c>
      <c r="C16" s="2" t="s">
        <v>12</v>
      </c>
      <c r="D16" s="1">
        <v>1463.0999999999401</v>
      </c>
      <c r="E16">
        <v>1134.20000000041</v>
      </c>
      <c r="F16">
        <v>1181.50000000059</v>
      </c>
      <c r="G16">
        <v>1238.2999999999799</v>
      </c>
      <c r="H16">
        <v>1126.2000000006001</v>
      </c>
      <c r="I16">
        <v>1014.29999999982</v>
      </c>
      <c r="J16">
        <v>1293.2000000000601</v>
      </c>
      <c r="K16">
        <v>1006.80000000011</v>
      </c>
      <c r="L16">
        <v>1061.79999999949</v>
      </c>
      <c r="M16">
        <v>1341.80000000014</v>
      </c>
      <c r="N16">
        <v>1142.39999999972</v>
      </c>
      <c r="O16">
        <v>1069.8999999995001</v>
      </c>
      <c r="P16">
        <v>1157.1999999996401</v>
      </c>
      <c r="Q16">
        <v>988.80000000008295</v>
      </c>
      <c r="R16">
        <v>925.19999999967695</v>
      </c>
      <c r="S16">
        <v>1116.20000000039</v>
      </c>
      <c r="T16">
        <v>1005.0000000001</v>
      </c>
      <c r="U16">
        <v>957.00000000033401</v>
      </c>
      <c r="V16">
        <v>1229.0999999995599</v>
      </c>
      <c r="W16">
        <v>1155.6000000000399</v>
      </c>
      <c r="X16">
        <v>867.29999999988604</v>
      </c>
      <c r="Y16">
        <v>1003.29999999939</v>
      </c>
      <c r="Z16">
        <v>1122.19999999979</v>
      </c>
      <c r="AA16">
        <v>873.30000000019902</v>
      </c>
      <c r="AB16">
        <v>1049.50000000008</v>
      </c>
      <c r="AC16">
        <v>1073.60000000062</v>
      </c>
      <c r="AD16">
        <v>1146.2000000001301</v>
      </c>
      <c r="AE16">
        <v>1009.69999999961</v>
      </c>
      <c r="AF16">
        <v>1545.00000000007</v>
      </c>
      <c r="AG16">
        <v>1281.50000000004</v>
      </c>
      <c r="AH16">
        <v>1321.8999999999</v>
      </c>
      <c r="AI16">
        <v>1226.00000000058</v>
      </c>
      <c r="AJ16">
        <v>954.49999999982504</v>
      </c>
      <c r="AK16">
        <v>1065.30000000019</v>
      </c>
      <c r="AL16">
        <v>848.60000000026696</v>
      </c>
      <c r="AM16">
        <v>1287.7000000007599</v>
      </c>
      <c r="AN16">
        <v>1233.4000000000599</v>
      </c>
      <c r="AO16">
        <v>962.40000000034297</v>
      </c>
      <c r="AP16">
        <v>1936.7000000001799</v>
      </c>
      <c r="AQ16">
        <v>1185.6000000007</v>
      </c>
      <c r="AR16">
        <v>1072.00000000011</v>
      </c>
      <c r="AS16">
        <v>1385.9999999995</v>
      </c>
      <c r="AT16">
        <v>1752.7999999993001</v>
      </c>
      <c r="AU16">
        <v>1169.2000000002699</v>
      </c>
      <c r="AV16">
        <v>1048.2999999994599</v>
      </c>
      <c r="AW16">
        <v>952.49999999941701</v>
      </c>
      <c r="AX16">
        <v>991.59999999937997</v>
      </c>
      <c r="AY16" t="s">
        <v>2</v>
      </c>
      <c r="AZ16">
        <v>1345.4000000001499</v>
      </c>
      <c r="BA16">
        <v>1096.7999999993399</v>
      </c>
      <c r="BB16">
        <v>1418.4999999997599</v>
      </c>
      <c r="BC16">
        <v>1232.60000000028</v>
      </c>
      <c r="BD16">
        <v>1194.3000000001</v>
      </c>
      <c r="BE16">
        <v>1073.9999999996</v>
      </c>
      <c r="BF16">
        <v>971.09999999974298</v>
      </c>
      <c r="BG16">
        <v>978.59999999946695</v>
      </c>
      <c r="BH16">
        <v>922.59999999985996</v>
      </c>
      <c r="BI16">
        <v>1091.80000000013</v>
      </c>
      <c r="BJ16">
        <v>947.79999999993004</v>
      </c>
      <c r="BK16">
        <v>1076.6999999996001</v>
      </c>
      <c r="BL16">
        <v>1077.0999999995399</v>
      </c>
      <c r="BM16">
        <v>1062.5</v>
      </c>
      <c r="BN16">
        <v>1301.6000000007</v>
      </c>
      <c r="BO16">
        <v>974.40000000005205</v>
      </c>
      <c r="BP16">
        <v>1167.49999999953</v>
      </c>
      <c r="BQ16">
        <v>1095.5000000003399</v>
      </c>
      <c r="BR16">
        <v>1352.80000000057</v>
      </c>
      <c r="BS16">
        <v>1159.00000000058</v>
      </c>
      <c r="BT16">
        <v>1040.50000000005</v>
      </c>
      <c r="BU16">
        <v>1495.69999999948</v>
      </c>
      <c r="BV16">
        <v>1470.80000000007</v>
      </c>
      <c r="BW16">
        <v>1254.2000000003</v>
      </c>
      <c r="BX16">
        <v>1256.39999999929</v>
      </c>
      <c r="BY16">
        <v>1097.1000000008701</v>
      </c>
      <c r="BZ16">
        <v>1320.2999999993999</v>
      </c>
      <c r="CA16">
        <v>929.20000000047696</v>
      </c>
      <c r="CB16">
        <v>1377.70000000001</v>
      </c>
      <c r="CC16">
        <v>1033.59999999977</v>
      </c>
      <c r="CD16">
        <v>1322.6000000004101</v>
      </c>
      <c r="CE16">
        <v>1561.4999999997599</v>
      </c>
      <c r="CF16">
        <v>1235.6999999992499</v>
      </c>
      <c r="CG16">
        <v>930.90000000028499</v>
      </c>
      <c r="CH16">
        <v>1763.69999999948</v>
      </c>
      <c r="CI16">
        <v>1148.5999999995399</v>
      </c>
      <c r="CJ16">
        <v>1253.0999999999101</v>
      </c>
      <c r="CK16">
        <v>1156.60000000026</v>
      </c>
      <c r="CL16">
        <v>997.20000000068103</v>
      </c>
      <c r="CM16">
        <v>1078.10000000064</v>
      </c>
      <c r="CN16">
        <v>886.59999999980198</v>
      </c>
      <c r="CO16">
        <v>1136.0000000004</v>
      </c>
      <c r="CP16">
        <v>1263.7999999997201</v>
      </c>
      <c r="CQ16">
        <v>1305.39999999926</v>
      </c>
      <c r="CR16">
        <v>1160.70000000036</v>
      </c>
      <c r="CS16">
        <v>840.80000000086102</v>
      </c>
      <c r="CT16">
        <v>1047.9000000004501</v>
      </c>
      <c r="CU16">
        <v>1007.39999999949</v>
      </c>
      <c r="CV16">
        <v>1170.00000000008</v>
      </c>
      <c r="CW16">
        <v>1177.7000000001799</v>
      </c>
      <c r="CX16">
        <v>1242.1000000003801</v>
      </c>
      <c r="CY16">
        <v>1513.7999999997201</v>
      </c>
      <c r="CZ16">
        <v>1290.6999999995401</v>
      </c>
      <c r="DA16">
        <v>1196.1000000000899</v>
      </c>
      <c r="DB16">
        <v>1195.3000000003001</v>
      </c>
      <c r="DC16">
        <v>1227.1000000000599</v>
      </c>
      <c r="DD16">
        <v>993.69999999998197</v>
      </c>
      <c r="DE16">
        <v>1722.2999999994599</v>
      </c>
      <c r="DF16">
        <v>1072.6000000004101</v>
      </c>
      <c r="DG16">
        <v>1111.89999999987</v>
      </c>
      <c r="DH16">
        <v>962.10000000064599</v>
      </c>
      <c r="DI16">
        <v>976.49999999976706</v>
      </c>
      <c r="DJ16">
        <v>888.89999999993597</v>
      </c>
      <c r="DK16">
        <v>945.20000000009895</v>
      </c>
      <c r="DL16">
        <v>953.70000000001096</v>
      </c>
      <c r="DM16">
        <v>1075.3000000004199</v>
      </c>
      <c r="DN16">
        <v>1026.3000000004199</v>
      </c>
      <c r="DO16">
        <v>1041.4999999993499</v>
      </c>
      <c r="DP16">
        <v>1019.69999999983</v>
      </c>
      <c r="DQ16">
        <v>993.49999999959198</v>
      </c>
      <c r="DR16">
        <v>931.49999999970896</v>
      </c>
      <c r="DS16">
        <v>865.60000000003402</v>
      </c>
      <c r="DT16">
        <v>1144.3999999992</v>
      </c>
      <c r="DU16">
        <v>928.29999999958</v>
      </c>
      <c r="DV16">
        <v>817.79999999981305</v>
      </c>
      <c r="DW16">
        <v>1058.29999999969</v>
      </c>
      <c r="DX16">
        <v>843.39999999973202</v>
      </c>
      <c r="DY16">
        <v>1354.69999999989</v>
      </c>
      <c r="DZ16">
        <v>953.19999999995298</v>
      </c>
      <c r="EA16">
        <v>1040.6999999995401</v>
      </c>
      <c r="EB16">
        <v>1047.7000000000601</v>
      </c>
      <c r="EC16">
        <v>1232.29999999969</v>
      </c>
      <c r="ED16">
        <v>944.50000000052296</v>
      </c>
      <c r="EE16">
        <v>1481.3999999996699</v>
      </c>
      <c r="EF16">
        <v>961.29999999993004</v>
      </c>
      <c r="EG16">
        <v>1097.89999999979</v>
      </c>
      <c r="EH16">
        <v>1354.0000000002899</v>
      </c>
      <c r="EI16">
        <v>921.40000000013902</v>
      </c>
      <c r="EJ16">
        <v>1155.0999999999699</v>
      </c>
      <c r="EK16">
        <v>891.59999999991805</v>
      </c>
      <c r="EL16">
        <v>908.500000000407</v>
      </c>
      <c r="EM16">
        <v>789.999999999941</v>
      </c>
      <c r="EN16">
        <v>1326.00000000005</v>
      </c>
      <c r="EO16">
        <v>645.59999999980198</v>
      </c>
      <c r="EP16">
        <v>1068.5000000003399</v>
      </c>
      <c r="EQ16">
        <v>959.89999999984798</v>
      </c>
      <c r="ER16">
        <v>943.59999999956904</v>
      </c>
      <c r="ES16">
        <v>848.79999999975496</v>
      </c>
      <c r="ET16">
        <v>1023.00000000011</v>
      </c>
      <c r="EU16">
        <v>1358.2999999998699</v>
      </c>
      <c r="EV16">
        <v>1097.2999999994599</v>
      </c>
      <c r="EW16">
        <v>1088.79999999958</v>
      </c>
      <c r="EX16">
        <v>1424.30000000057</v>
      </c>
      <c r="EY16">
        <v>1223.7999999997501</v>
      </c>
      <c r="EZ16">
        <v>1281.29999999969</v>
      </c>
      <c r="FA16">
        <v>978.00000000005798</v>
      </c>
      <c r="FB16">
        <v>1225.59999999974</v>
      </c>
      <c r="FC16">
        <v>857.49999999912598</v>
      </c>
      <c r="FD16">
        <v>824.89999999961503</v>
      </c>
      <c r="FE16">
        <v>1393.30000000062</v>
      </c>
      <c r="FF16">
        <v>1353.7000000005901</v>
      </c>
      <c r="FG16">
        <v>936.99999999988302</v>
      </c>
      <c r="FH16">
        <v>928.39999999979</v>
      </c>
      <c r="FI16">
        <v>1208.20000000001</v>
      </c>
      <c r="FJ16">
        <v>1095.69999999983</v>
      </c>
      <c r="FK16">
        <v>1040.10000000015</v>
      </c>
      <c r="FL16">
        <v>1272.5</v>
      </c>
      <c r="FM16">
        <v>1464.30000000057</v>
      </c>
      <c r="FN16">
        <v>1450.0000000007501</v>
      </c>
      <c r="FO16">
        <v>2010.2999999998699</v>
      </c>
      <c r="FP16">
        <v>955.30000000056998</v>
      </c>
      <c r="FQ16">
        <v>747.49999999947602</v>
      </c>
      <c r="FR16">
        <v>1289.6000000000299</v>
      </c>
      <c r="FS16">
        <v>1673.3999999996699</v>
      </c>
      <c r="FT16">
        <v>1457.40000000025</v>
      </c>
      <c r="FU16">
        <v>1201.20000000041</v>
      </c>
      <c r="FV16">
        <v>2001.5000000002899</v>
      </c>
      <c r="FW16" t="s">
        <v>2</v>
      </c>
      <c r="FX16" t="s">
        <v>2</v>
      </c>
      <c r="FY16">
        <v>1658.3000000001</v>
      </c>
      <c r="FZ16" t="s">
        <v>2</v>
      </c>
      <c r="GA16">
        <v>993.80000000016298</v>
      </c>
      <c r="GB16">
        <v>1401.29999999952</v>
      </c>
      <c r="GC16">
        <v>1058.50000000011</v>
      </c>
      <c r="GD16">
        <v>1323.2999999999799</v>
      </c>
      <c r="GE16">
        <v>1011.79999999928</v>
      </c>
      <c r="GF16">
        <v>1102.5</v>
      </c>
      <c r="GG16">
        <v>1164.89999999979</v>
      </c>
      <c r="GH16">
        <v>1348.5999999993301</v>
      </c>
      <c r="GI16">
        <v>1060.19999999989</v>
      </c>
      <c r="GJ16">
        <v>1251.5999999995599</v>
      </c>
      <c r="GK16">
        <v>1067.19999999948</v>
      </c>
      <c r="GL16">
        <v>1812.1000000000899</v>
      </c>
      <c r="GM16">
        <v>1186.3000000002701</v>
      </c>
      <c r="GN16">
        <v>963.19999999919605</v>
      </c>
      <c r="GO16">
        <v>1124.2000000001799</v>
      </c>
      <c r="GP16">
        <v>978.70000000053506</v>
      </c>
      <c r="GQ16">
        <v>956.10000000032596</v>
      </c>
      <c r="GR16">
        <v>1035.89999999984</v>
      </c>
      <c r="GS16">
        <v>1148.9000000001299</v>
      </c>
      <c r="GT16">
        <v>957.499999999534</v>
      </c>
      <c r="GU16">
        <v>1061.2000000000601</v>
      </c>
    </row>
    <row r="17" spans="1:203" x14ac:dyDescent="0.45">
      <c r="A17">
        <f>MODE(CZ19:EW19)</f>
        <v>1</v>
      </c>
      <c r="B17">
        <f>MODE(DA20:EX20)</f>
        <v>2</v>
      </c>
      <c r="C17" s="1" t="s">
        <v>6</v>
      </c>
      <c r="D17" t="str">
        <f t="shared" ref="D17:AI17" si="60">IF(D15=D2,"Y","N")</f>
        <v>N</v>
      </c>
      <c r="E17" t="str">
        <f t="shared" si="60"/>
        <v>N</v>
      </c>
      <c r="F17" t="str">
        <f t="shared" si="60"/>
        <v>N</v>
      </c>
      <c r="G17" t="str">
        <f t="shared" si="60"/>
        <v>Y</v>
      </c>
      <c r="H17" t="str">
        <f t="shared" si="60"/>
        <v>N</v>
      </c>
      <c r="I17" t="str">
        <f t="shared" si="60"/>
        <v>Y</v>
      </c>
      <c r="J17" t="str">
        <f t="shared" si="60"/>
        <v>N</v>
      </c>
      <c r="K17" t="str">
        <f t="shared" si="60"/>
        <v>N</v>
      </c>
      <c r="L17" t="str">
        <f t="shared" si="60"/>
        <v>Y</v>
      </c>
      <c r="M17" t="str">
        <f t="shared" si="60"/>
        <v>N</v>
      </c>
      <c r="N17" t="str">
        <f t="shared" si="60"/>
        <v>N</v>
      </c>
      <c r="O17" t="str">
        <f t="shared" si="60"/>
        <v>Y</v>
      </c>
      <c r="P17" t="str">
        <f t="shared" si="60"/>
        <v>N</v>
      </c>
      <c r="Q17" t="str">
        <f t="shared" si="60"/>
        <v>N</v>
      </c>
      <c r="R17" t="str">
        <f t="shared" si="60"/>
        <v>Y</v>
      </c>
      <c r="S17" t="str">
        <f t="shared" si="60"/>
        <v>N</v>
      </c>
      <c r="T17" t="str">
        <f t="shared" si="60"/>
        <v>N</v>
      </c>
      <c r="U17" t="str">
        <f t="shared" si="60"/>
        <v>Y</v>
      </c>
      <c r="V17" t="str">
        <f t="shared" si="60"/>
        <v>N</v>
      </c>
      <c r="W17" t="str">
        <f t="shared" si="60"/>
        <v>N</v>
      </c>
      <c r="X17" t="str">
        <f t="shared" si="60"/>
        <v>N</v>
      </c>
      <c r="Y17" t="str">
        <f t="shared" si="60"/>
        <v>Y</v>
      </c>
      <c r="Z17" t="str">
        <f t="shared" si="60"/>
        <v>N</v>
      </c>
      <c r="AA17" t="str">
        <f t="shared" si="60"/>
        <v>Y</v>
      </c>
      <c r="AB17" t="str">
        <f t="shared" si="60"/>
        <v>N</v>
      </c>
      <c r="AC17" t="str">
        <f t="shared" si="60"/>
        <v>Y</v>
      </c>
      <c r="AD17" t="str">
        <f t="shared" si="60"/>
        <v>N</v>
      </c>
      <c r="AE17" t="str">
        <f t="shared" si="60"/>
        <v>Y</v>
      </c>
      <c r="AF17" t="str">
        <f t="shared" si="60"/>
        <v>N</v>
      </c>
      <c r="AG17" t="str">
        <f t="shared" si="60"/>
        <v>Y</v>
      </c>
      <c r="AH17" t="str">
        <f t="shared" si="60"/>
        <v>Y</v>
      </c>
      <c r="AI17" t="str">
        <f t="shared" si="60"/>
        <v>Y</v>
      </c>
      <c r="AJ17" t="str">
        <f t="shared" ref="AJ17:BO17" si="61">IF(AJ15=AJ2,"Y","N")</f>
        <v>N</v>
      </c>
      <c r="AK17" t="str">
        <f t="shared" si="61"/>
        <v>N</v>
      </c>
      <c r="AL17" t="str">
        <f t="shared" si="61"/>
        <v>N</v>
      </c>
      <c r="AM17" t="str">
        <f t="shared" si="61"/>
        <v>N</v>
      </c>
      <c r="AN17" t="str">
        <f t="shared" si="61"/>
        <v>N</v>
      </c>
      <c r="AO17" t="str">
        <f t="shared" si="61"/>
        <v>N</v>
      </c>
      <c r="AP17" t="str">
        <f t="shared" si="61"/>
        <v>N</v>
      </c>
      <c r="AQ17" t="str">
        <f t="shared" si="61"/>
        <v>Y</v>
      </c>
      <c r="AR17" t="str">
        <f t="shared" si="61"/>
        <v>Y</v>
      </c>
      <c r="AS17" t="str">
        <f t="shared" si="61"/>
        <v>N</v>
      </c>
      <c r="AT17" t="str">
        <f t="shared" si="61"/>
        <v>Y</v>
      </c>
      <c r="AU17" t="str">
        <f t="shared" si="61"/>
        <v>N</v>
      </c>
      <c r="AV17" t="str">
        <f t="shared" si="61"/>
        <v>N</v>
      </c>
      <c r="AW17" t="str">
        <f t="shared" si="61"/>
        <v>N</v>
      </c>
      <c r="AX17" t="str">
        <f t="shared" si="61"/>
        <v>N</v>
      </c>
      <c r="AY17" t="str">
        <f t="shared" si="61"/>
        <v>N</v>
      </c>
      <c r="AZ17" t="str">
        <f t="shared" si="61"/>
        <v>N</v>
      </c>
      <c r="BA17" t="str">
        <f t="shared" si="61"/>
        <v>Y</v>
      </c>
      <c r="BB17" t="str">
        <f t="shared" si="61"/>
        <v>N</v>
      </c>
      <c r="BC17" t="str">
        <f t="shared" si="61"/>
        <v>N</v>
      </c>
      <c r="BD17" t="str">
        <f t="shared" si="61"/>
        <v>N</v>
      </c>
      <c r="BE17" t="str">
        <f t="shared" si="61"/>
        <v>Y</v>
      </c>
      <c r="BF17" t="str">
        <f t="shared" si="61"/>
        <v>Y</v>
      </c>
      <c r="BG17" t="str">
        <f t="shared" si="61"/>
        <v>N</v>
      </c>
      <c r="BH17" t="str">
        <f t="shared" si="61"/>
        <v>Y</v>
      </c>
      <c r="BI17" t="str">
        <f t="shared" si="61"/>
        <v>N</v>
      </c>
      <c r="BJ17" t="str">
        <f t="shared" si="61"/>
        <v>Y</v>
      </c>
      <c r="BK17" t="str">
        <f t="shared" si="61"/>
        <v>N</v>
      </c>
      <c r="BL17" t="str">
        <f t="shared" si="61"/>
        <v>Y</v>
      </c>
      <c r="BM17" t="str">
        <f t="shared" si="61"/>
        <v>Y</v>
      </c>
      <c r="BN17" t="str">
        <f t="shared" si="61"/>
        <v>N</v>
      </c>
      <c r="BO17" t="str">
        <f t="shared" si="61"/>
        <v>N</v>
      </c>
      <c r="BP17" t="str">
        <f t="shared" ref="BP17:CU17" si="62">IF(BP15=BP2,"Y","N")</f>
        <v>N</v>
      </c>
      <c r="BQ17" t="str">
        <f t="shared" si="62"/>
        <v>Y</v>
      </c>
      <c r="BR17" t="str">
        <f t="shared" si="62"/>
        <v>N</v>
      </c>
      <c r="BS17" t="str">
        <f t="shared" si="62"/>
        <v>N</v>
      </c>
      <c r="BT17" t="str">
        <f t="shared" si="62"/>
        <v>Y</v>
      </c>
      <c r="BU17" t="str">
        <f t="shared" si="62"/>
        <v>Y</v>
      </c>
      <c r="BV17" t="str">
        <f t="shared" si="62"/>
        <v>Y</v>
      </c>
      <c r="BW17" t="str">
        <f t="shared" si="62"/>
        <v>Y</v>
      </c>
      <c r="BX17" t="str">
        <f t="shared" si="62"/>
        <v>Y</v>
      </c>
      <c r="BY17" t="str">
        <f t="shared" si="62"/>
        <v>N</v>
      </c>
      <c r="BZ17" t="str">
        <f t="shared" si="62"/>
        <v>N</v>
      </c>
      <c r="CA17" t="str">
        <f t="shared" si="62"/>
        <v>N</v>
      </c>
      <c r="CB17" t="str">
        <f t="shared" si="62"/>
        <v>N</v>
      </c>
      <c r="CC17" t="str">
        <f t="shared" si="62"/>
        <v>N</v>
      </c>
      <c r="CD17" t="str">
        <f t="shared" si="62"/>
        <v>Y</v>
      </c>
      <c r="CE17" t="str">
        <f t="shared" si="62"/>
        <v>N</v>
      </c>
      <c r="CF17" t="str">
        <f t="shared" si="62"/>
        <v>N</v>
      </c>
      <c r="CG17" t="str">
        <f t="shared" si="62"/>
        <v>N</v>
      </c>
      <c r="CH17" t="str">
        <f t="shared" si="62"/>
        <v>Y</v>
      </c>
      <c r="CI17" t="str">
        <f t="shared" si="62"/>
        <v>N</v>
      </c>
      <c r="CJ17" t="str">
        <f t="shared" si="62"/>
        <v>N</v>
      </c>
      <c r="CK17" t="str">
        <f t="shared" si="62"/>
        <v>Y</v>
      </c>
      <c r="CL17" t="str">
        <f t="shared" si="62"/>
        <v>N</v>
      </c>
      <c r="CM17" t="str">
        <f t="shared" si="62"/>
        <v>N</v>
      </c>
      <c r="CN17" t="str">
        <f t="shared" si="62"/>
        <v>Y</v>
      </c>
      <c r="CO17" t="str">
        <f t="shared" si="62"/>
        <v>Y</v>
      </c>
      <c r="CP17" t="str">
        <f t="shared" si="62"/>
        <v>Y</v>
      </c>
      <c r="CQ17" t="str">
        <f t="shared" si="62"/>
        <v>Y</v>
      </c>
      <c r="CR17" t="str">
        <f t="shared" si="62"/>
        <v>N</v>
      </c>
      <c r="CS17" t="str">
        <f t="shared" si="62"/>
        <v>N</v>
      </c>
      <c r="CT17" t="str">
        <f t="shared" si="62"/>
        <v>N</v>
      </c>
      <c r="CU17" t="str">
        <f t="shared" si="62"/>
        <v>N</v>
      </c>
      <c r="CV17" t="str">
        <f t="shared" ref="CV17:EA17" si="63">IF(CV15=CV2,"Y","N")</f>
        <v>Y</v>
      </c>
      <c r="CW17" t="str">
        <f t="shared" si="63"/>
        <v>N</v>
      </c>
      <c r="CX17" t="str">
        <f t="shared" si="63"/>
        <v>Y</v>
      </c>
      <c r="CY17" t="str">
        <f t="shared" si="63"/>
        <v>Y</v>
      </c>
      <c r="CZ17" t="str">
        <f t="shared" si="63"/>
        <v>Y</v>
      </c>
      <c r="DA17" t="str">
        <f t="shared" si="63"/>
        <v>Y</v>
      </c>
      <c r="DB17" t="str">
        <f t="shared" si="63"/>
        <v>Y</v>
      </c>
      <c r="DC17" t="str">
        <f t="shared" si="63"/>
        <v>N</v>
      </c>
      <c r="DD17" t="str">
        <f t="shared" si="63"/>
        <v>Y</v>
      </c>
      <c r="DE17" t="str">
        <f t="shared" si="63"/>
        <v>Y</v>
      </c>
      <c r="DF17" t="str">
        <f t="shared" si="63"/>
        <v>N</v>
      </c>
      <c r="DG17" t="str">
        <f t="shared" si="63"/>
        <v>Y</v>
      </c>
      <c r="DH17" t="str">
        <f t="shared" si="63"/>
        <v>N</v>
      </c>
      <c r="DI17" t="str">
        <f t="shared" si="63"/>
        <v>N</v>
      </c>
      <c r="DJ17" t="str">
        <f t="shared" si="63"/>
        <v>N</v>
      </c>
      <c r="DK17" t="str">
        <f t="shared" si="63"/>
        <v>Y</v>
      </c>
      <c r="DL17" t="str">
        <f t="shared" si="63"/>
        <v>N</v>
      </c>
      <c r="DM17" t="str">
        <f t="shared" si="63"/>
        <v>N</v>
      </c>
      <c r="DN17" t="str">
        <f t="shared" si="63"/>
        <v>N</v>
      </c>
      <c r="DO17" t="str">
        <f t="shared" si="63"/>
        <v>Y</v>
      </c>
      <c r="DP17" t="str">
        <f t="shared" si="63"/>
        <v>N</v>
      </c>
      <c r="DQ17" t="str">
        <f t="shared" si="63"/>
        <v>N</v>
      </c>
      <c r="DR17" t="str">
        <f t="shared" si="63"/>
        <v>N</v>
      </c>
      <c r="DS17" t="str">
        <f t="shared" si="63"/>
        <v>Y</v>
      </c>
      <c r="DT17" t="str">
        <f t="shared" si="63"/>
        <v>Y</v>
      </c>
      <c r="DU17" t="str">
        <f t="shared" si="63"/>
        <v>N</v>
      </c>
      <c r="DV17" t="str">
        <f t="shared" si="63"/>
        <v>Y</v>
      </c>
      <c r="DW17" t="str">
        <f t="shared" si="63"/>
        <v>N</v>
      </c>
      <c r="DX17" t="str">
        <f t="shared" si="63"/>
        <v>N</v>
      </c>
      <c r="DY17" t="str">
        <f t="shared" si="63"/>
        <v>N</v>
      </c>
      <c r="DZ17" t="str">
        <f t="shared" si="63"/>
        <v>Y</v>
      </c>
      <c r="EA17" t="str">
        <f t="shared" si="63"/>
        <v>N</v>
      </c>
      <c r="EB17" t="str">
        <f t="shared" ref="EB17:FG17" si="64">IF(EB15=EB2,"Y","N")</f>
        <v>Y</v>
      </c>
      <c r="EC17" t="str">
        <f t="shared" si="64"/>
        <v>N</v>
      </c>
      <c r="ED17" t="str">
        <f t="shared" si="64"/>
        <v>N</v>
      </c>
      <c r="EE17" t="str">
        <f t="shared" si="64"/>
        <v>N</v>
      </c>
      <c r="EF17" t="str">
        <f t="shared" si="64"/>
        <v>N</v>
      </c>
      <c r="EG17" t="str">
        <f t="shared" si="64"/>
        <v>Y</v>
      </c>
      <c r="EH17" t="str">
        <f t="shared" si="64"/>
        <v>Y</v>
      </c>
      <c r="EI17" t="str">
        <f t="shared" si="64"/>
        <v>N</v>
      </c>
      <c r="EJ17" t="str">
        <f t="shared" si="64"/>
        <v>Y</v>
      </c>
      <c r="EK17" t="str">
        <f t="shared" si="64"/>
        <v>Y</v>
      </c>
      <c r="EL17" t="str">
        <f t="shared" si="64"/>
        <v>N</v>
      </c>
      <c r="EM17" t="str">
        <f t="shared" si="64"/>
        <v>N</v>
      </c>
      <c r="EN17" t="str">
        <f t="shared" si="64"/>
        <v>N</v>
      </c>
      <c r="EO17" t="str">
        <f t="shared" si="64"/>
        <v>N</v>
      </c>
      <c r="EP17" t="str">
        <f t="shared" si="64"/>
        <v>N</v>
      </c>
      <c r="EQ17" t="str">
        <f t="shared" si="64"/>
        <v>Y</v>
      </c>
      <c r="ER17" t="str">
        <f t="shared" si="64"/>
        <v>Y</v>
      </c>
      <c r="ES17" t="str">
        <f t="shared" si="64"/>
        <v>N</v>
      </c>
      <c r="ET17" t="str">
        <f t="shared" si="64"/>
        <v>Y</v>
      </c>
      <c r="EU17" t="str">
        <f t="shared" si="64"/>
        <v>N</v>
      </c>
      <c r="EV17" t="str">
        <f t="shared" si="64"/>
        <v>Y</v>
      </c>
      <c r="EW17" t="str">
        <f t="shared" si="64"/>
        <v>Y</v>
      </c>
      <c r="EX17" t="str">
        <f t="shared" si="64"/>
        <v>N</v>
      </c>
      <c r="EY17" t="str">
        <f t="shared" si="64"/>
        <v>Y</v>
      </c>
      <c r="EZ17" t="str">
        <f t="shared" si="64"/>
        <v>N</v>
      </c>
      <c r="FA17" t="str">
        <f t="shared" si="64"/>
        <v>Y</v>
      </c>
      <c r="FB17" t="str">
        <f t="shared" si="64"/>
        <v>N</v>
      </c>
      <c r="FC17" t="str">
        <f t="shared" si="64"/>
        <v>N</v>
      </c>
      <c r="FD17" t="str">
        <f t="shared" si="64"/>
        <v>N</v>
      </c>
      <c r="FE17" t="str">
        <f t="shared" si="64"/>
        <v>Y</v>
      </c>
      <c r="FF17" t="str">
        <f t="shared" si="64"/>
        <v>N</v>
      </c>
      <c r="FG17" t="str">
        <f t="shared" si="64"/>
        <v>N</v>
      </c>
      <c r="FH17" t="str">
        <f t="shared" ref="FH17:GM17" si="65">IF(FH15=FH2,"Y","N")</f>
        <v>Y</v>
      </c>
      <c r="FI17" t="str">
        <f t="shared" si="65"/>
        <v>N</v>
      </c>
      <c r="FJ17" t="str">
        <f t="shared" si="65"/>
        <v>N</v>
      </c>
      <c r="FK17" t="str">
        <f t="shared" si="65"/>
        <v>N</v>
      </c>
      <c r="FL17" t="str">
        <f t="shared" si="65"/>
        <v>N</v>
      </c>
      <c r="FM17" t="str">
        <f t="shared" si="65"/>
        <v>N</v>
      </c>
      <c r="FN17" t="str">
        <f t="shared" si="65"/>
        <v>N</v>
      </c>
      <c r="FO17" t="str">
        <f t="shared" si="65"/>
        <v>N</v>
      </c>
      <c r="FP17" t="str">
        <f t="shared" si="65"/>
        <v>N</v>
      </c>
      <c r="FQ17" t="str">
        <f t="shared" si="65"/>
        <v>N</v>
      </c>
      <c r="FR17" t="str">
        <f t="shared" si="65"/>
        <v>N</v>
      </c>
      <c r="FS17" t="str">
        <f t="shared" si="65"/>
        <v>N</v>
      </c>
      <c r="FT17" t="str">
        <f t="shared" si="65"/>
        <v>N</v>
      </c>
      <c r="FU17" t="str">
        <f t="shared" si="65"/>
        <v>N</v>
      </c>
      <c r="FV17" t="str">
        <f t="shared" si="65"/>
        <v>N</v>
      </c>
      <c r="FW17" t="str">
        <f t="shared" si="65"/>
        <v>N</v>
      </c>
      <c r="FX17" t="str">
        <f t="shared" si="65"/>
        <v>N</v>
      </c>
      <c r="FY17" t="str">
        <f t="shared" si="65"/>
        <v>Y</v>
      </c>
      <c r="FZ17" t="str">
        <f t="shared" si="65"/>
        <v>N</v>
      </c>
      <c r="GA17" t="str">
        <f t="shared" si="65"/>
        <v>Y</v>
      </c>
      <c r="GB17" t="str">
        <f t="shared" si="65"/>
        <v>N</v>
      </c>
      <c r="GC17" t="str">
        <f t="shared" si="65"/>
        <v>Y</v>
      </c>
      <c r="GD17" t="str">
        <f t="shared" si="65"/>
        <v>N</v>
      </c>
      <c r="GE17" t="str">
        <f t="shared" si="65"/>
        <v>N</v>
      </c>
      <c r="GF17" t="str">
        <f t="shared" si="65"/>
        <v>N</v>
      </c>
      <c r="GG17" t="str">
        <f t="shared" si="65"/>
        <v>N</v>
      </c>
      <c r="GH17" t="str">
        <f t="shared" si="65"/>
        <v>Y</v>
      </c>
      <c r="GI17" t="str">
        <f t="shared" si="65"/>
        <v>N</v>
      </c>
      <c r="GJ17" t="str">
        <f t="shared" si="65"/>
        <v>N</v>
      </c>
      <c r="GK17" t="str">
        <f t="shared" si="65"/>
        <v>Y</v>
      </c>
      <c r="GL17" t="str">
        <f t="shared" si="65"/>
        <v>N</v>
      </c>
      <c r="GM17" t="str">
        <f t="shared" si="65"/>
        <v>N</v>
      </c>
      <c r="GN17" t="str">
        <f t="shared" ref="GN17:GU17" si="66">IF(GN15=GN2,"Y","N")</f>
        <v>N</v>
      </c>
      <c r="GO17" t="str">
        <f t="shared" si="66"/>
        <v>N</v>
      </c>
      <c r="GP17" t="str">
        <f t="shared" si="66"/>
        <v>N</v>
      </c>
      <c r="GQ17" t="str">
        <f t="shared" si="66"/>
        <v>N</v>
      </c>
      <c r="GR17" t="str">
        <f t="shared" si="66"/>
        <v>Y</v>
      </c>
      <c r="GS17" t="str">
        <f t="shared" si="66"/>
        <v>N</v>
      </c>
      <c r="GT17" t="str">
        <f t="shared" si="66"/>
        <v>Y</v>
      </c>
      <c r="GU17" t="str">
        <f t="shared" si="66"/>
        <v>Y</v>
      </c>
    </row>
    <row r="18" spans="1:203" ht="14.65" thickBot="1" x14ac:dyDescent="0.5">
      <c r="A18">
        <f>MODE(EX19:GU19)</f>
        <v>2</v>
      </c>
      <c r="B18">
        <f>MODE(EY20:GV20)</f>
        <v>3</v>
      </c>
      <c r="C18" s="3" t="s">
        <v>11</v>
      </c>
      <c r="D18" t="str">
        <f t="shared" ref="D18:AI18" si="67">IF(D15=D3,"Y","N")</f>
        <v>N</v>
      </c>
      <c r="E18" t="str">
        <f t="shared" si="67"/>
        <v>N</v>
      </c>
      <c r="F18" t="str">
        <f t="shared" si="67"/>
        <v>N</v>
      </c>
      <c r="G18" t="str">
        <f t="shared" si="67"/>
        <v>Y</v>
      </c>
      <c r="H18" t="str">
        <f t="shared" si="67"/>
        <v>N</v>
      </c>
      <c r="I18" t="str">
        <f t="shared" si="67"/>
        <v>Y</v>
      </c>
      <c r="J18" t="str">
        <f t="shared" si="67"/>
        <v>N</v>
      </c>
      <c r="K18" t="str">
        <f t="shared" si="67"/>
        <v>N</v>
      </c>
      <c r="L18" t="str">
        <f t="shared" si="67"/>
        <v>Y</v>
      </c>
      <c r="M18" t="str">
        <f t="shared" si="67"/>
        <v>Y</v>
      </c>
      <c r="N18" t="str">
        <f t="shared" si="67"/>
        <v>N</v>
      </c>
      <c r="O18" t="str">
        <f t="shared" si="67"/>
        <v>Y</v>
      </c>
      <c r="P18" t="str">
        <f t="shared" si="67"/>
        <v>N</v>
      </c>
      <c r="Q18" t="str">
        <f t="shared" si="67"/>
        <v>N</v>
      </c>
      <c r="R18" t="str">
        <f t="shared" si="67"/>
        <v>Y</v>
      </c>
      <c r="S18" t="str">
        <f t="shared" si="67"/>
        <v>N</v>
      </c>
      <c r="T18" t="str">
        <f t="shared" si="67"/>
        <v>Y</v>
      </c>
      <c r="U18" t="str">
        <f t="shared" si="67"/>
        <v>Y</v>
      </c>
      <c r="V18" t="str">
        <f t="shared" si="67"/>
        <v>N</v>
      </c>
      <c r="W18" t="str">
        <f t="shared" si="67"/>
        <v>N</v>
      </c>
      <c r="X18" t="str">
        <f t="shared" si="67"/>
        <v>N</v>
      </c>
      <c r="Y18" t="str">
        <f t="shared" si="67"/>
        <v>Y</v>
      </c>
      <c r="Z18" t="str">
        <f t="shared" si="67"/>
        <v>N</v>
      </c>
      <c r="AA18" t="str">
        <f t="shared" si="67"/>
        <v>Y</v>
      </c>
      <c r="AB18" t="str">
        <f t="shared" si="67"/>
        <v>N</v>
      </c>
      <c r="AC18" t="str">
        <f t="shared" si="67"/>
        <v>Y</v>
      </c>
      <c r="AD18" t="str">
        <f t="shared" si="67"/>
        <v>N</v>
      </c>
      <c r="AE18" t="str">
        <f t="shared" si="67"/>
        <v>Y</v>
      </c>
      <c r="AF18" t="str">
        <f t="shared" si="67"/>
        <v>N</v>
      </c>
      <c r="AG18" t="str">
        <f t="shared" si="67"/>
        <v>Y</v>
      </c>
      <c r="AH18" t="str">
        <f t="shared" si="67"/>
        <v>Y</v>
      </c>
      <c r="AI18" t="str">
        <f t="shared" si="67"/>
        <v>Y</v>
      </c>
      <c r="AJ18" t="str">
        <f t="shared" ref="AJ18:BO18" si="68">IF(AJ15=AJ3,"Y","N")</f>
        <v>N</v>
      </c>
      <c r="AK18" t="str">
        <f t="shared" si="68"/>
        <v>N</v>
      </c>
      <c r="AL18" t="str">
        <f t="shared" si="68"/>
        <v>N</v>
      </c>
      <c r="AM18" t="str">
        <f t="shared" si="68"/>
        <v>Y</v>
      </c>
      <c r="AN18" t="str">
        <f t="shared" si="68"/>
        <v>Y</v>
      </c>
      <c r="AO18" t="str">
        <f t="shared" si="68"/>
        <v>N</v>
      </c>
      <c r="AP18" t="str">
        <f t="shared" si="68"/>
        <v>N</v>
      </c>
      <c r="AQ18" t="str">
        <f t="shared" si="68"/>
        <v>Y</v>
      </c>
      <c r="AR18" t="str">
        <f t="shared" si="68"/>
        <v>N</v>
      </c>
      <c r="AS18" t="str">
        <f t="shared" si="68"/>
        <v>N</v>
      </c>
      <c r="AT18" t="str">
        <f t="shared" si="68"/>
        <v>N</v>
      </c>
      <c r="AU18" t="str">
        <f t="shared" si="68"/>
        <v>N</v>
      </c>
      <c r="AV18" t="str">
        <f t="shared" si="68"/>
        <v>N</v>
      </c>
      <c r="AW18" t="str">
        <f t="shared" si="68"/>
        <v>N</v>
      </c>
      <c r="AX18" t="str">
        <f t="shared" si="68"/>
        <v>N</v>
      </c>
      <c r="AY18" t="str">
        <f t="shared" si="68"/>
        <v>N</v>
      </c>
      <c r="AZ18" t="str">
        <f t="shared" si="68"/>
        <v>N</v>
      </c>
      <c r="BA18" t="str">
        <f t="shared" si="68"/>
        <v>Y</v>
      </c>
      <c r="BB18" t="str">
        <f t="shared" si="68"/>
        <v>N</v>
      </c>
      <c r="BC18" t="str">
        <f t="shared" si="68"/>
        <v>N</v>
      </c>
      <c r="BD18" t="str">
        <f t="shared" si="68"/>
        <v>Y</v>
      </c>
      <c r="BE18" t="str">
        <f t="shared" si="68"/>
        <v>Y</v>
      </c>
      <c r="BF18" t="str">
        <f t="shared" si="68"/>
        <v>N</v>
      </c>
      <c r="BG18" t="str">
        <f t="shared" si="68"/>
        <v>N</v>
      </c>
      <c r="BH18" t="str">
        <f t="shared" si="68"/>
        <v>Y</v>
      </c>
      <c r="BI18" t="str">
        <f t="shared" si="68"/>
        <v>N</v>
      </c>
      <c r="BJ18" t="str">
        <f t="shared" si="68"/>
        <v>Y</v>
      </c>
      <c r="BK18" t="str">
        <f t="shared" si="68"/>
        <v>N</v>
      </c>
      <c r="BL18" t="str">
        <f t="shared" si="68"/>
        <v>Y</v>
      </c>
      <c r="BM18" t="str">
        <f t="shared" si="68"/>
        <v>Y</v>
      </c>
      <c r="BN18" t="str">
        <f t="shared" si="68"/>
        <v>N</v>
      </c>
      <c r="BO18" t="str">
        <f t="shared" si="68"/>
        <v>N</v>
      </c>
      <c r="BP18" t="str">
        <f t="shared" ref="BP18:CU18" si="69">IF(BP15=BP3,"Y","N")</f>
        <v>N</v>
      </c>
      <c r="BQ18" t="str">
        <f t="shared" si="69"/>
        <v>Y</v>
      </c>
      <c r="BR18" t="str">
        <f t="shared" si="69"/>
        <v>N</v>
      </c>
      <c r="BS18" t="str">
        <f t="shared" si="69"/>
        <v>N</v>
      </c>
      <c r="BT18" t="str">
        <f t="shared" si="69"/>
        <v>Y</v>
      </c>
      <c r="BU18" t="str">
        <f t="shared" si="69"/>
        <v>N</v>
      </c>
      <c r="BV18" t="str">
        <f t="shared" si="69"/>
        <v>Y</v>
      </c>
      <c r="BW18" t="str">
        <f t="shared" si="69"/>
        <v>Y</v>
      </c>
      <c r="BX18" t="str">
        <f t="shared" si="69"/>
        <v>N</v>
      </c>
      <c r="BY18" t="str">
        <f t="shared" si="69"/>
        <v>N</v>
      </c>
      <c r="BZ18" t="str">
        <f t="shared" si="69"/>
        <v>N</v>
      </c>
      <c r="CA18" t="str">
        <f t="shared" si="69"/>
        <v>Y</v>
      </c>
      <c r="CB18" t="str">
        <f t="shared" si="69"/>
        <v>N</v>
      </c>
      <c r="CC18" t="str">
        <f t="shared" si="69"/>
        <v>N</v>
      </c>
      <c r="CD18" t="str">
        <f t="shared" si="69"/>
        <v>Y</v>
      </c>
      <c r="CE18" t="str">
        <f t="shared" si="69"/>
        <v>N</v>
      </c>
      <c r="CF18" t="str">
        <f t="shared" si="69"/>
        <v>N</v>
      </c>
      <c r="CG18" t="str">
        <f t="shared" si="69"/>
        <v>Y</v>
      </c>
      <c r="CH18" t="str">
        <f t="shared" si="69"/>
        <v>Y</v>
      </c>
      <c r="CI18" t="str">
        <f t="shared" si="69"/>
        <v>N</v>
      </c>
      <c r="CJ18" t="str">
        <f t="shared" si="69"/>
        <v>N</v>
      </c>
      <c r="CK18" t="str">
        <f t="shared" si="69"/>
        <v>Y</v>
      </c>
      <c r="CL18" t="str">
        <f t="shared" si="69"/>
        <v>N</v>
      </c>
      <c r="CM18" t="str">
        <f t="shared" si="69"/>
        <v>Y</v>
      </c>
      <c r="CN18" t="str">
        <f t="shared" si="69"/>
        <v>Y</v>
      </c>
      <c r="CO18" t="str">
        <f t="shared" si="69"/>
        <v>Y</v>
      </c>
      <c r="CP18" t="str">
        <f t="shared" si="69"/>
        <v>Y</v>
      </c>
      <c r="CQ18" t="str">
        <f t="shared" si="69"/>
        <v>Y</v>
      </c>
      <c r="CR18" t="str">
        <f t="shared" si="69"/>
        <v>N</v>
      </c>
      <c r="CS18" t="str">
        <f t="shared" si="69"/>
        <v>N</v>
      </c>
      <c r="CT18" t="str">
        <f t="shared" si="69"/>
        <v>N</v>
      </c>
      <c r="CU18" t="str">
        <f t="shared" si="69"/>
        <v>N</v>
      </c>
      <c r="CV18" t="str">
        <f t="shared" ref="CV18:EA18" si="70">IF(CV15=CV3,"Y","N")</f>
        <v>Y</v>
      </c>
      <c r="CW18" t="str">
        <f t="shared" si="70"/>
        <v>N</v>
      </c>
      <c r="CX18" t="str">
        <f t="shared" si="70"/>
        <v>Y</v>
      </c>
      <c r="CY18" t="str">
        <f t="shared" si="70"/>
        <v>Y</v>
      </c>
      <c r="CZ18" t="str">
        <f t="shared" si="70"/>
        <v>N</v>
      </c>
      <c r="DA18" t="str">
        <f t="shared" si="70"/>
        <v>Y</v>
      </c>
      <c r="DB18" t="str">
        <f t="shared" si="70"/>
        <v>Y</v>
      </c>
      <c r="DC18" t="str">
        <f t="shared" si="70"/>
        <v>N</v>
      </c>
      <c r="DD18" t="str">
        <f t="shared" si="70"/>
        <v>Y</v>
      </c>
      <c r="DE18" t="str">
        <f t="shared" si="70"/>
        <v>Y</v>
      </c>
      <c r="DF18" t="str">
        <f t="shared" si="70"/>
        <v>N</v>
      </c>
      <c r="DG18" t="str">
        <f t="shared" si="70"/>
        <v>N</v>
      </c>
      <c r="DH18" t="str">
        <f t="shared" si="70"/>
        <v>N</v>
      </c>
      <c r="DI18" t="str">
        <f t="shared" si="70"/>
        <v>N</v>
      </c>
      <c r="DJ18" t="str">
        <f t="shared" si="70"/>
        <v>N</v>
      </c>
      <c r="DK18" t="str">
        <f t="shared" si="70"/>
        <v>Y</v>
      </c>
      <c r="DL18" t="str">
        <f t="shared" si="70"/>
        <v>N</v>
      </c>
      <c r="DM18" t="str">
        <f t="shared" si="70"/>
        <v>N</v>
      </c>
      <c r="DN18" t="str">
        <f t="shared" si="70"/>
        <v>Y</v>
      </c>
      <c r="DO18" t="str">
        <f t="shared" si="70"/>
        <v>Y</v>
      </c>
      <c r="DP18" t="str">
        <f t="shared" si="70"/>
        <v>N</v>
      </c>
      <c r="DQ18" t="str">
        <f t="shared" si="70"/>
        <v>Y</v>
      </c>
      <c r="DR18" t="str">
        <f t="shared" si="70"/>
        <v>N</v>
      </c>
      <c r="DS18" t="str">
        <f t="shared" si="70"/>
        <v>N</v>
      </c>
      <c r="DT18" t="str">
        <f t="shared" si="70"/>
        <v>Y</v>
      </c>
      <c r="DU18" t="str">
        <f t="shared" si="70"/>
        <v>Y</v>
      </c>
      <c r="DV18" t="str">
        <f t="shared" si="70"/>
        <v>N</v>
      </c>
      <c r="DW18" t="str">
        <f t="shared" si="70"/>
        <v>N</v>
      </c>
      <c r="DX18" t="str">
        <f t="shared" si="70"/>
        <v>N</v>
      </c>
      <c r="DY18" t="str">
        <f t="shared" si="70"/>
        <v>N</v>
      </c>
      <c r="DZ18" t="str">
        <f t="shared" si="70"/>
        <v>Y</v>
      </c>
      <c r="EA18" t="str">
        <f t="shared" si="70"/>
        <v>N</v>
      </c>
      <c r="EB18" t="str">
        <f t="shared" ref="EB18:FG18" si="71">IF(EB15=EB3,"Y","N")</f>
        <v>N</v>
      </c>
      <c r="EC18" t="str">
        <f t="shared" si="71"/>
        <v>N</v>
      </c>
      <c r="ED18" t="str">
        <f t="shared" si="71"/>
        <v>N</v>
      </c>
      <c r="EE18" t="str">
        <f t="shared" si="71"/>
        <v>N</v>
      </c>
      <c r="EF18" t="str">
        <f t="shared" si="71"/>
        <v>N</v>
      </c>
      <c r="EG18" t="str">
        <f t="shared" si="71"/>
        <v>N</v>
      </c>
      <c r="EH18" t="str">
        <f t="shared" si="71"/>
        <v>N</v>
      </c>
      <c r="EI18" t="str">
        <f t="shared" si="71"/>
        <v>N</v>
      </c>
      <c r="EJ18" t="str">
        <f t="shared" si="71"/>
        <v>N</v>
      </c>
      <c r="EK18" t="str">
        <f t="shared" si="71"/>
        <v>N</v>
      </c>
      <c r="EL18" t="str">
        <f t="shared" si="71"/>
        <v>N</v>
      </c>
      <c r="EM18" t="str">
        <f t="shared" si="71"/>
        <v>N</v>
      </c>
      <c r="EN18" t="str">
        <f t="shared" si="71"/>
        <v>N</v>
      </c>
      <c r="EO18" t="str">
        <f t="shared" si="71"/>
        <v>N</v>
      </c>
      <c r="EP18" t="str">
        <f t="shared" si="71"/>
        <v>N</v>
      </c>
      <c r="EQ18" t="str">
        <f t="shared" si="71"/>
        <v>Y</v>
      </c>
      <c r="ER18" t="str">
        <f t="shared" si="71"/>
        <v>Y</v>
      </c>
      <c r="ES18" t="str">
        <f t="shared" si="71"/>
        <v>N</v>
      </c>
      <c r="ET18" t="str">
        <f t="shared" si="71"/>
        <v>Y</v>
      </c>
      <c r="EU18" t="str">
        <f t="shared" si="71"/>
        <v>N</v>
      </c>
      <c r="EV18" t="str">
        <f t="shared" si="71"/>
        <v>N</v>
      </c>
      <c r="EW18" t="str">
        <f t="shared" si="71"/>
        <v>Y</v>
      </c>
      <c r="EX18" t="str">
        <f t="shared" si="71"/>
        <v>N</v>
      </c>
      <c r="EY18" t="str">
        <f t="shared" si="71"/>
        <v>N</v>
      </c>
      <c r="EZ18" t="str">
        <f t="shared" si="71"/>
        <v>N</v>
      </c>
      <c r="FA18" t="str">
        <f t="shared" si="71"/>
        <v>N</v>
      </c>
      <c r="FB18" t="str">
        <f t="shared" si="71"/>
        <v>N</v>
      </c>
      <c r="FC18" t="str">
        <f t="shared" si="71"/>
        <v>Y</v>
      </c>
      <c r="FD18" t="str">
        <f t="shared" si="71"/>
        <v>Y</v>
      </c>
      <c r="FE18" t="str">
        <f t="shared" si="71"/>
        <v>N</v>
      </c>
      <c r="FF18" t="str">
        <f t="shared" si="71"/>
        <v>N</v>
      </c>
      <c r="FG18" t="str">
        <f t="shared" si="71"/>
        <v>N</v>
      </c>
      <c r="FH18" t="str">
        <f t="shared" ref="FH18:GM18" si="72">IF(FH15=FH3,"Y","N")</f>
        <v>N</v>
      </c>
      <c r="FI18" t="str">
        <f t="shared" si="72"/>
        <v>Y</v>
      </c>
      <c r="FJ18" t="str">
        <f t="shared" si="72"/>
        <v>N</v>
      </c>
      <c r="FK18" t="str">
        <f t="shared" si="72"/>
        <v>N</v>
      </c>
      <c r="FL18" t="str">
        <f t="shared" si="72"/>
        <v>N</v>
      </c>
      <c r="FM18" t="str">
        <f t="shared" si="72"/>
        <v>N</v>
      </c>
      <c r="FN18" t="str">
        <f t="shared" si="72"/>
        <v>N</v>
      </c>
      <c r="FO18" t="str">
        <f t="shared" si="72"/>
        <v>Y</v>
      </c>
      <c r="FP18" t="str">
        <f t="shared" si="72"/>
        <v>N</v>
      </c>
      <c r="FQ18" t="str">
        <f t="shared" si="72"/>
        <v>N</v>
      </c>
      <c r="FR18" t="str">
        <f t="shared" si="72"/>
        <v>Y</v>
      </c>
      <c r="FS18" t="str">
        <f t="shared" si="72"/>
        <v>N</v>
      </c>
      <c r="FT18" t="str">
        <f t="shared" si="72"/>
        <v>Y</v>
      </c>
      <c r="FU18" t="str">
        <f t="shared" si="72"/>
        <v>Y</v>
      </c>
      <c r="FV18" t="str">
        <f t="shared" si="72"/>
        <v>N</v>
      </c>
      <c r="FW18" t="str">
        <f t="shared" si="72"/>
        <v>N</v>
      </c>
      <c r="FX18" t="str">
        <f t="shared" si="72"/>
        <v>N</v>
      </c>
      <c r="FY18" t="str">
        <f t="shared" si="72"/>
        <v>N</v>
      </c>
      <c r="FZ18" t="str">
        <f t="shared" si="72"/>
        <v>N</v>
      </c>
      <c r="GA18" t="str">
        <f t="shared" si="72"/>
        <v>Y</v>
      </c>
      <c r="GB18" t="str">
        <f t="shared" si="72"/>
        <v>N</v>
      </c>
      <c r="GC18" t="str">
        <f t="shared" si="72"/>
        <v>Y</v>
      </c>
      <c r="GD18" t="str">
        <f t="shared" si="72"/>
        <v>N</v>
      </c>
      <c r="GE18" t="str">
        <f t="shared" si="72"/>
        <v>Y</v>
      </c>
      <c r="GF18" t="str">
        <f t="shared" si="72"/>
        <v>N</v>
      </c>
      <c r="GG18" t="str">
        <f t="shared" si="72"/>
        <v>Y</v>
      </c>
      <c r="GH18" t="str">
        <f t="shared" si="72"/>
        <v>Y</v>
      </c>
      <c r="GI18" t="str">
        <f t="shared" si="72"/>
        <v>N</v>
      </c>
      <c r="GJ18" t="str">
        <f t="shared" si="72"/>
        <v>N</v>
      </c>
      <c r="GK18" t="str">
        <f t="shared" si="72"/>
        <v>N</v>
      </c>
      <c r="GL18" t="str">
        <f t="shared" si="72"/>
        <v>N</v>
      </c>
      <c r="GM18" t="str">
        <f t="shared" si="72"/>
        <v>N</v>
      </c>
      <c r="GN18" t="str">
        <f t="shared" ref="GN18:GU18" si="73">IF(GN15=GN3,"Y","N")</f>
        <v>N</v>
      </c>
      <c r="GO18" t="str">
        <f t="shared" si="73"/>
        <v>N</v>
      </c>
      <c r="GP18" t="str">
        <f t="shared" si="73"/>
        <v>N</v>
      </c>
      <c r="GQ18" t="str">
        <f t="shared" si="73"/>
        <v>N</v>
      </c>
      <c r="GR18" t="str">
        <f t="shared" si="73"/>
        <v>N</v>
      </c>
      <c r="GS18" t="str">
        <f t="shared" si="73"/>
        <v>N</v>
      </c>
      <c r="GT18" t="str">
        <f t="shared" si="73"/>
        <v>N</v>
      </c>
      <c r="GU18" t="str">
        <f t="shared" si="73"/>
        <v>Y</v>
      </c>
    </row>
    <row r="19" spans="1:203" x14ac:dyDescent="0.45">
      <c r="A19" s="7"/>
      <c r="B19" s="8" t="s">
        <v>6</v>
      </c>
      <c r="C19" s="9" t="s">
        <v>11</v>
      </c>
      <c r="D19">
        <f>IF(D4=1,D15,"")</f>
        <v>3</v>
      </c>
      <c r="E19">
        <f t="shared" ref="E19:BP19" si="74">IF(E4=1,E15,"")</f>
        <v>1</v>
      </c>
      <c r="F19" t="str">
        <f t="shared" si="74"/>
        <v/>
      </c>
      <c r="G19" t="str">
        <f t="shared" si="74"/>
        <v/>
      </c>
      <c r="H19">
        <f t="shared" si="74"/>
        <v>3</v>
      </c>
      <c r="I19">
        <f t="shared" si="74"/>
        <v>2</v>
      </c>
      <c r="J19">
        <f t="shared" si="74"/>
        <v>1</v>
      </c>
      <c r="K19">
        <f t="shared" si="74"/>
        <v>3</v>
      </c>
      <c r="L19" t="str">
        <f t="shared" si="74"/>
        <v/>
      </c>
      <c r="M19">
        <f t="shared" si="74"/>
        <v>2</v>
      </c>
      <c r="N19">
        <f t="shared" si="74"/>
        <v>1</v>
      </c>
      <c r="O19">
        <f t="shared" si="74"/>
        <v>2</v>
      </c>
      <c r="P19">
        <f t="shared" si="74"/>
        <v>3</v>
      </c>
      <c r="Q19" t="str">
        <f t="shared" si="74"/>
        <v/>
      </c>
      <c r="R19" t="str">
        <f t="shared" si="74"/>
        <v/>
      </c>
      <c r="S19" t="str">
        <f t="shared" si="74"/>
        <v/>
      </c>
      <c r="T19">
        <f t="shared" si="74"/>
        <v>2</v>
      </c>
      <c r="U19" t="str">
        <f t="shared" si="74"/>
        <v/>
      </c>
      <c r="V19" t="str">
        <f t="shared" si="74"/>
        <v/>
      </c>
      <c r="W19">
        <f t="shared" si="74"/>
        <v>3</v>
      </c>
      <c r="X19">
        <f t="shared" si="74"/>
        <v>1</v>
      </c>
      <c r="Y19">
        <f t="shared" si="74"/>
        <v>2</v>
      </c>
      <c r="Z19" t="str">
        <f t="shared" si="74"/>
        <v/>
      </c>
      <c r="AA19" t="str">
        <f t="shared" si="74"/>
        <v/>
      </c>
      <c r="AB19" t="str">
        <f t="shared" si="74"/>
        <v/>
      </c>
      <c r="AC19" t="str">
        <f t="shared" si="74"/>
        <v/>
      </c>
      <c r="AD19">
        <f t="shared" si="74"/>
        <v>3</v>
      </c>
      <c r="AE19">
        <f t="shared" si="74"/>
        <v>2</v>
      </c>
      <c r="AF19">
        <f t="shared" si="74"/>
        <v>1</v>
      </c>
      <c r="AG19" t="str">
        <f t="shared" si="74"/>
        <v/>
      </c>
      <c r="AH19" t="str">
        <f t="shared" si="74"/>
        <v/>
      </c>
      <c r="AI19" t="str">
        <f t="shared" si="74"/>
        <v/>
      </c>
      <c r="AJ19">
        <f t="shared" si="74"/>
        <v>1</v>
      </c>
      <c r="AK19">
        <f t="shared" si="74"/>
        <v>3</v>
      </c>
      <c r="AL19" t="str">
        <f t="shared" si="74"/>
        <v/>
      </c>
      <c r="AM19" t="str">
        <f t="shared" si="74"/>
        <v/>
      </c>
      <c r="AN19">
        <f t="shared" si="74"/>
        <v>2</v>
      </c>
      <c r="AO19">
        <f t="shared" si="74"/>
        <v>1</v>
      </c>
      <c r="AP19">
        <f t="shared" si="74"/>
        <v>3</v>
      </c>
      <c r="AQ19" t="str">
        <f t="shared" si="74"/>
        <v/>
      </c>
      <c r="AR19">
        <f t="shared" si="74"/>
        <v>1</v>
      </c>
      <c r="AS19" t="str">
        <f t="shared" si="74"/>
        <v/>
      </c>
      <c r="AT19">
        <f t="shared" si="74"/>
        <v>3</v>
      </c>
      <c r="AU19" t="str">
        <f t="shared" si="74"/>
        <v/>
      </c>
      <c r="AV19" t="str">
        <f t="shared" si="74"/>
        <v/>
      </c>
      <c r="AW19">
        <f t="shared" si="74"/>
        <v>1</v>
      </c>
      <c r="AX19" t="str">
        <f t="shared" si="74"/>
        <v/>
      </c>
      <c r="AY19" t="str">
        <f t="shared" si="74"/>
        <v/>
      </c>
      <c r="AZ19" t="str">
        <f t="shared" si="74"/>
        <v/>
      </c>
      <c r="BA19" t="str">
        <f t="shared" si="74"/>
        <v/>
      </c>
      <c r="BB19">
        <f t="shared" si="74"/>
        <v>3</v>
      </c>
      <c r="BC19" t="str">
        <f t="shared" si="74"/>
        <v/>
      </c>
      <c r="BD19">
        <f t="shared" si="74"/>
        <v>1</v>
      </c>
      <c r="BE19" t="str">
        <f t="shared" si="74"/>
        <v/>
      </c>
      <c r="BF19">
        <f t="shared" si="74"/>
        <v>3</v>
      </c>
      <c r="BG19">
        <f t="shared" si="74"/>
        <v>3</v>
      </c>
      <c r="BH19">
        <f t="shared" si="74"/>
        <v>1</v>
      </c>
      <c r="BI19">
        <f t="shared" si="74"/>
        <v>2</v>
      </c>
      <c r="BJ19">
        <f t="shared" si="74"/>
        <v>1</v>
      </c>
      <c r="BK19" t="str">
        <f t="shared" si="74"/>
        <v/>
      </c>
      <c r="BL19" t="str">
        <f t="shared" si="74"/>
        <v/>
      </c>
      <c r="BM19">
        <f t="shared" si="74"/>
        <v>1</v>
      </c>
      <c r="BN19">
        <f t="shared" si="74"/>
        <v>2</v>
      </c>
      <c r="BO19" t="str">
        <f t="shared" si="74"/>
        <v/>
      </c>
      <c r="BP19">
        <f t="shared" si="74"/>
        <v>3</v>
      </c>
      <c r="BQ19">
        <f t="shared" ref="BQ19:EB19" si="75">IF(BQ4=1,BQ15,"")</f>
        <v>1</v>
      </c>
      <c r="BR19">
        <f t="shared" si="75"/>
        <v>3</v>
      </c>
      <c r="BS19" t="str">
        <f t="shared" si="75"/>
        <v/>
      </c>
      <c r="BT19">
        <f t="shared" si="75"/>
        <v>1</v>
      </c>
      <c r="BU19" t="str">
        <f t="shared" si="75"/>
        <v/>
      </c>
      <c r="BV19">
        <f t="shared" si="75"/>
        <v>1</v>
      </c>
      <c r="BW19" t="str">
        <f t="shared" si="75"/>
        <v/>
      </c>
      <c r="BX19" t="str">
        <f t="shared" si="75"/>
        <v/>
      </c>
      <c r="BY19">
        <f t="shared" si="75"/>
        <v>2</v>
      </c>
      <c r="BZ19">
        <f t="shared" si="75"/>
        <v>3</v>
      </c>
      <c r="CA19">
        <f t="shared" si="75"/>
        <v>1</v>
      </c>
      <c r="CB19" t="str">
        <f t="shared" si="75"/>
        <v/>
      </c>
      <c r="CC19" t="str">
        <f t="shared" si="75"/>
        <v/>
      </c>
      <c r="CD19">
        <f t="shared" si="75"/>
        <v>1</v>
      </c>
      <c r="CE19" t="str">
        <f t="shared" si="75"/>
        <v/>
      </c>
      <c r="CF19" t="str">
        <f t="shared" si="75"/>
        <v/>
      </c>
      <c r="CG19" t="str">
        <f t="shared" si="75"/>
        <v/>
      </c>
      <c r="CH19" t="str">
        <f t="shared" si="75"/>
        <v/>
      </c>
      <c r="CI19" t="str">
        <f t="shared" si="75"/>
        <v/>
      </c>
      <c r="CJ19" t="str">
        <f t="shared" si="75"/>
        <v/>
      </c>
      <c r="CK19" t="str">
        <f t="shared" si="75"/>
        <v/>
      </c>
      <c r="CL19" t="str">
        <f t="shared" si="75"/>
        <v/>
      </c>
      <c r="CM19" t="str">
        <f t="shared" si="75"/>
        <v/>
      </c>
      <c r="CN19">
        <f t="shared" si="75"/>
        <v>1</v>
      </c>
      <c r="CO19" t="str">
        <f t="shared" si="75"/>
        <v/>
      </c>
      <c r="CP19">
        <f t="shared" si="75"/>
        <v>1</v>
      </c>
      <c r="CQ19">
        <f t="shared" si="75"/>
        <v>1</v>
      </c>
      <c r="CR19">
        <f t="shared" si="75"/>
        <v>3</v>
      </c>
      <c r="CS19" t="str">
        <f t="shared" si="75"/>
        <v/>
      </c>
      <c r="CT19">
        <f t="shared" si="75"/>
        <v>2</v>
      </c>
      <c r="CU19" t="str">
        <f t="shared" si="75"/>
        <v/>
      </c>
      <c r="CV19" t="str">
        <f t="shared" si="75"/>
        <v/>
      </c>
      <c r="CW19">
        <f t="shared" si="75"/>
        <v>3</v>
      </c>
      <c r="CX19">
        <f t="shared" si="75"/>
        <v>1</v>
      </c>
      <c r="CY19" t="str">
        <f t="shared" si="75"/>
        <v/>
      </c>
      <c r="CZ19">
        <f t="shared" si="75"/>
        <v>1</v>
      </c>
      <c r="DA19" t="str">
        <f t="shared" si="75"/>
        <v/>
      </c>
      <c r="DB19" t="str">
        <f t="shared" si="75"/>
        <v/>
      </c>
      <c r="DC19" t="str">
        <f t="shared" si="75"/>
        <v/>
      </c>
      <c r="DD19" t="str">
        <f t="shared" si="75"/>
        <v/>
      </c>
      <c r="DE19" t="str">
        <f t="shared" si="75"/>
        <v/>
      </c>
      <c r="DF19">
        <f t="shared" si="75"/>
        <v>1</v>
      </c>
      <c r="DG19" t="str">
        <f t="shared" si="75"/>
        <v/>
      </c>
      <c r="DH19" t="str">
        <f t="shared" si="75"/>
        <v/>
      </c>
      <c r="DI19">
        <f t="shared" si="75"/>
        <v>2</v>
      </c>
      <c r="DJ19">
        <f t="shared" si="75"/>
        <v>1</v>
      </c>
      <c r="DK19">
        <f t="shared" si="75"/>
        <v>3</v>
      </c>
      <c r="DL19">
        <f t="shared" si="75"/>
        <v>2</v>
      </c>
      <c r="DM19">
        <f t="shared" si="75"/>
        <v>1</v>
      </c>
      <c r="DN19">
        <f t="shared" si="75"/>
        <v>3</v>
      </c>
      <c r="DO19" t="str">
        <f t="shared" si="75"/>
        <v/>
      </c>
      <c r="DP19">
        <f t="shared" si="75"/>
        <v>1</v>
      </c>
      <c r="DQ19">
        <f t="shared" si="75"/>
        <v>3</v>
      </c>
      <c r="DR19">
        <f t="shared" si="75"/>
        <v>1</v>
      </c>
      <c r="DS19">
        <f t="shared" si="75"/>
        <v>2</v>
      </c>
      <c r="DT19" t="str">
        <f t="shared" si="75"/>
        <v/>
      </c>
      <c r="DU19" t="str">
        <f t="shared" si="75"/>
        <v/>
      </c>
      <c r="DV19">
        <f t="shared" si="75"/>
        <v>1</v>
      </c>
      <c r="DW19">
        <f t="shared" si="75"/>
        <v>1</v>
      </c>
      <c r="DX19" t="str">
        <f t="shared" si="75"/>
        <v/>
      </c>
      <c r="DY19" t="str">
        <f t="shared" si="75"/>
        <v/>
      </c>
      <c r="DZ19" t="str">
        <f t="shared" si="75"/>
        <v/>
      </c>
      <c r="EA19" t="str">
        <f t="shared" si="75"/>
        <v/>
      </c>
      <c r="EB19">
        <f t="shared" si="75"/>
        <v>1</v>
      </c>
      <c r="EC19" t="str">
        <f t="shared" ref="EC19:GN19" si="76">IF(EC4=1,EC15,"")</f>
        <v/>
      </c>
      <c r="ED19" t="str">
        <f t="shared" si="76"/>
        <v/>
      </c>
      <c r="EE19" t="str">
        <f t="shared" si="76"/>
        <v/>
      </c>
      <c r="EF19">
        <f t="shared" si="76"/>
        <v>1</v>
      </c>
      <c r="EG19">
        <f t="shared" si="76"/>
        <v>2</v>
      </c>
      <c r="EH19">
        <f t="shared" si="76"/>
        <v>2</v>
      </c>
      <c r="EI19" t="str">
        <f t="shared" si="76"/>
        <v/>
      </c>
      <c r="EJ19" t="str">
        <f t="shared" si="76"/>
        <v/>
      </c>
      <c r="EK19" t="str">
        <f t="shared" si="76"/>
        <v/>
      </c>
      <c r="EL19">
        <f t="shared" si="76"/>
        <v>2</v>
      </c>
      <c r="EM19">
        <f t="shared" si="76"/>
        <v>1</v>
      </c>
      <c r="EN19" t="str">
        <f t="shared" si="76"/>
        <v/>
      </c>
      <c r="EO19">
        <f t="shared" si="76"/>
        <v>2</v>
      </c>
      <c r="EP19">
        <f t="shared" si="76"/>
        <v>1</v>
      </c>
      <c r="EQ19">
        <f t="shared" si="76"/>
        <v>3</v>
      </c>
      <c r="ER19">
        <f t="shared" si="76"/>
        <v>3</v>
      </c>
      <c r="ES19" t="str">
        <f t="shared" si="76"/>
        <v/>
      </c>
      <c r="ET19" t="str">
        <f t="shared" si="76"/>
        <v/>
      </c>
      <c r="EU19">
        <f t="shared" si="76"/>
        <v>1</v>
      </c>
      <c r="EV19" t="str">
        <f t="shared" si="76"/>
        <v/>
      </c>
      <c r="EW19" t="str">
        <f t="shared" si="76"/>
        <v/>
      </c>
      <c r="EX19">
        <f t="shared" si="76"/>
        <v>1</v>
      </c>
      <c r="EY19" t="str">
        <f t="shared" si="76"/>
        <v/>
      </c>
      <c r="EZ19">
        <f t="shared" si="76"/>
        <v>2</v>
      </c>
      <c r="FA19" t="str">
        <f t="shared" si="76"/>
        <v/>
      </c>
      <c r="FB19">
        <f t="shared" si="76"/>
        <v>1</v>
      </c>
      <c r="FC19">
        <f t="shared" si="76"/>
        <v>3</v>
      </c>
      <c r="FD19" t="str">
        <f t="shared" si="76"/>
        <v/>
      </c>
      <c r="FE19">
        <f t="shared" si="76"/>
        <v>2</v>
      </c>
      <c r="FF19" t="str">
        <f t="shared" si="76"/>
        <v/>
      </c>
      <c r="FG19" t="str">
        <f t="shared" si="76"/>
        <v/>
      </c>
      <c r="FH19">
        <f t="shared" si="76"/>
        <v>1</v>
      </c>
      <c r="FI19">
        <f t="shared" si="76"/>
        <v>3</v>
      </c>
      <c r="FJ19">
        <f t="shared" si="76"/>
        <v>2</v>
      </c>
      <c r="FK19">
        <f t="shared" si="76"/>
        <v>1</v>
      </c>
      <c r="FL19" t="str">
        <f t="shared" si="76"/>
        <v/>
      </c>
      <c r="FM19" t="str">
        <f t="shared" si="76"/>
        <v/>
      </c>
      <c r="FN19">
        <f t="shared" si="76"/>
        <v>2</v>
      </c>
      <c r="FO19">
        <f t="shared" si="76"/>
        <v>3</v>
      </c>
      <c r="FP19" t="str">
        <f t="shared" si="76"/>
        <v/>
      </c>
      <c r="FQ19" t="str">
        <f t="shared" si="76"/>
        <v/>
      </c>
      <c r="FR19" t="str">
        <f t="shared" si="76"/>
        <v/>
      </c>
      <c r="FS19" t="str">
        <f t="shared" si="76"/>
        <v/>
      </c>
      <c r="FT19">
        <f t="shared" si="76"/>
        <v>3</v>
      </c>
      <c r="FU19" t="str">
        <f t="shared" si="76"/>
        <v/>
      </c>
      <c r="FV19" t="str">
        <f t="shared" si="76"/>
        <v/>
      </c>
      <c r="FW19" t="str">
        <f t="shared" si="76"/>
        <v/>
      </c>
      <c r="FX19" t="str">
        <f t="shared" si="76"/>
        <v/>
      </c>
      <c r="FY19" t="str">
        <f t="shared" si="76"/>
        <v/>
      </c>
      <c r="FZ19" t="str">
        <f t="shared" si="76"/>
        <v/>
      </c>
      <c r="GA19" t="str">
        <f t="shared" si="76"/>
        <v/>
      </c>
      <c r="GB19">
        <f t="shared" si="76"/>
        <v>1</v>
      </c>
      <c r="GC19">
        <f t="shared" si="76"/>
        <v>3</v>
      </c>
      <c r="GD19">
        <f t="shared" si="76"/>
        <v>2</v>
      </c>
      <c r="GE19">
        <f t="shared" si="76"/>
        <v>3</v>
      </c>
      <c r="GF19">
        <f t="shared" si="76"/>
        <v>1</v>
      </c>
      <c r="GG19">
        <f t="shared" si="76"/>
        <v>3</v>
      </c>
      <c r="GH19" t="str">
        <f t="shared" si="76"/>
        <v/>
      </c>
      <c r="GI19" t="str">
        <f t="shared" si="76"/>
        <v/>
      </c>
      <c r="GJ19" t="str">
        <f t="shared" si="76"/>
        <v/>
      </c>
      <c r="GK19">
        <f t="shared" si="76"/>
        <v>2</v>
      </c>
      <c r="GL19">
        <f t="shared" si="76"/>
        <v>1</v>
      </c>
      <c r="GM19" t="str">
        <f t="shared" si="76"/>
        <v/>
      </c>
      <c r="GN19">
        <f t="shared" si="76"/>
        <v>2</v>
      </c>
      <c r="GO19" t="str">
        <f t="shared" ref="GO19:GU19" si="77">IF(GO4=1,GO15,"")</f>
        <v/>
      </c>
      <c r="GP19" t="str">
        <f t="shared" si="77"/>
        <v/>
      </c>
      <c r="GQ19">
        <f t="shared" si="77"/>
        <v>2</v>
      </c>
      <c r="GR19" t="str">
        <f t="shared" si="77"/>
        <v/>
      </c>
      <c r="GS19">
        <f t="shared" si="77"/>
        <v>1</v>
      </c>
      <c r="GT19">
        <f t="shared" si="77"/>
        <v>2</v>
      </c>
      <c r="GU19">
        <f t="shared" si="77"/>
        <v>3</v>
      </c>
    </row>
    <row r="20" spans="1:203" x14ac:dyDescent="0.45">
      <c r="A20" s="10" t="s">
        <v>8</v>
      </c>
      <c r="B20" s="5">
        <f>COUNTIFS(D17:GU17, "Y", D4:GU4,"1")</f>
        <v>33</v>
      </c>
      <c r="C20" s="11">
        <f>COUNTIFS(D18:GU18, "Y", D4:GU4,"1")</f>
        <v>33</v>
      </c>
      <c r="D20" t="str">
        <f>IF(D4=0,D15,"")</f>
        <v/>
      </c>
      <c r="E20" t="str">
        <f t="shared" ref="E20:BP20" si="78">IF(E4=0,E15,"")</f>
        <v/>
      </c>
      <c r="F20">
        <f t="shared" si="78"/>
        <v>2</v>
      </c>
      <c r="G20">
        <f t="shared" si="78"/>
        <v>1</v>
      </c>
      <c r="H20" t="str">
        <f t="shared" si="78"/>
        <v/>
      </c>
      <c r="I20" t="str">
        <f t="shared" si="78"/>
        <v/>
      </c>
      <c r="J20" t="str">
        <f t="shared" si="78"/>
        <v/>
      </c>
      <c r="K20" t="str">
        <f t="shared" si="78"/>
        <v/>
      </c>
      <c r="L20">
        <f t="shared" si="78"/>
        <v>1</v>
      </c>
      <c r="M20" t="str">
        <f t="shared" si="78"/>
        <v/>
      </c>
      <c r="N20" t="str">
        <f t="shared" si="78"/>
        <v/>
      </c>
      <c r="O20" t="str">
        <f t="shared" si="78"/>
        <v/>
      </c>
      <c r="P20" t="str">
        <f t="shared" si="78"/>
        <v/>
      </c>
      <c r="Q20">
        <f t="shared" si="78"/>
        <v>2</v>
      </c>
      <c r="R20">
        <f t="shared" si="78"/>
        <v>1</v>
      </c>
      <c r="S20">
        <f t="shared" si="78"/>
        <v>3</v>
      </c>
      <c r="T20" t="str">
        <f t="shared" si="78"/>
        <v/>
      </c>
      <c r="U20">
        <f t="shared" si="78"/>
        <v>1</v>
      </c>
      <c r="V20">
        <f t="shared" si="78"/>
        <v>2</v>
      </c>
      <c r="W20" t="str">
        <f t="shared" si="78"/>
        <v/>
      </c>
      <c r="X20" t="str">
        <f t="shared" si="78"/>
        <v/>
      </c>
      <c r="Y20" t="str">
        <f t="shared" si="78"/>
        <v/>
      </c>
      <c r="Z20">
        <f t="shared" si="78"/>
        <v>3</v>
      </c>
      <c r="AA20">
        <f t="shared" si="78"/>
        <v>1</v>
      </c>
      <c r="AB20">
        <f t="shared" si="78"/>
        <v>2</v>
      </c>
      <c r="AC20">
        <f t="shared" si="78"/>
        <v>1</v>
      </c>
      <c r="AD20" t="str">
        <f t="shared" si="78"/>
        <v/>
      </c>
      <c r="AE20" t="str">
        <f t="shared" si="78"/>
        <v/>
      </c>
      <c r="AF20" t="str">
        <f t="shared" si="78"/>
        <v/>
      </c>
      <c r="AG20">
        <f t="shared" si="78"/>
        <v>1</v>
      </c>
      <c r="AH20">
        <f t="shared" si="78"/>
        <v>1</v>
      </c>
      <c r="AI20">
        <f t="shared" si="78"/>
        <v>1</v>
      </c>
      <c r="AJ20" t="str">
        <f t="shared" si="78"/>
        <v/>
      </c>
      <c r="AK20" t="str">
        <f t="shared" si="78"/>
        <v/>
      </c>
      <c r="AL20">
        <f t="shared" si="78"/>
        <v>2</v>
      </c>
      <c r="AM20">
        <f t="shared" si="78"/>
        <v>1</v>
      </c>
      <c r="AN20" t="str">
        <f t="shared" si="78"/>
        <v/>
      </c>
      <c r="AO20" t="str">
        <f t="shared" si="78"/>
        <v/>
      </c>
      <c r="AP20" t="str">
        <f t="shared" si="78"/>
        <v/>
      </c>
      <c r="AQ20">
        <f t="shared" si="78"/>
        <v>1</v>
      </c>
      <c r="AR20" t="str">
        <f t="shared" si="78"/>
        <v/>
      </c>
      <c r="AS20">
        <f t="shared" si="78"/>
        <v>2</v>
      </c>
      <c r="AT20" t="str">
        <f t="shared" si="78"/>
        <v/>
      </c>
      <c r="AU20">
        <f t="shared" si="78"/>
        <v>3</v>
      </c>
      <c r="AV20">
        <f t="shared" si="78"/>
        <v>2</v>
      </c>
      <c r="AW20" t="str">
        <f t="shared" si="78"/>
        <v/>
      </c>
      <c r="AX20">
        <f t="shared" si="78"/>
        <v>2</v>
      </c>
      <c r="AY20" t="str">
        <f t="shared" si="78"/>
        <v>x</v>
      </c>
      <c r="AZ20">
        <f t="shared" si="78"/>
        <v>3</v>
      </c>
      <c r="BA20">
        <f t="shared" si="78"/>
        <v>1</v>
      </c>
      <c r="BB20" t="str">
        <f t="shared" si="78"/>
        <v/>
      </c>
      <c r="BC20">
        <f t="shared" si="78"/>
        <v>2</v>
      </c>
      <c r="BD20" t="str">
        <f t="shared" si="78"/>
        <v/>
      </c>
      <c r="BE20">
        <f t="shared" si="78"/>
        <v>3</v>
      </c>
      <c r="BF20" t="str">
        <f t="shared" si="78"/>
        <v/>
      </c>
      <c r="BG20" t="str">
        <f t="shared" si="78"/>
        <v/>
      </c>
      <c r="BH20" t="str">
        <f t="shared" si="78"/>
        <v/>
      </c>
      <c r="BI20" t="str">
        <f t="shared" si="78"/>
        <v/>
      </c>
      <c r="BJ20" t="str">
        <f t="shared" si="78"/>
        <v/>
      </c>
      <c r="BK20">
        <f t="shared" si="78"/>
        <v>2</v>
      </c>
      <c r="BL20">
        <f t="shared" si="78"/>
        <v>3</v>
      </c>
      <c r="BM20" t="str">
        <f t="shared" si="78"/>
        <v/>
      </c>
      <c r="BN20" t="str">
        <f t="shared" si="78"/>
        <v/>
      </c>
      <c r="BO20">
        <f t="shared" si="78"/>
        <v>1</v>
      </c>
      <c r="BP20" t="str">
        <f t="shared" si="78"/>
        <v/>
      </c>
      <c r="BQ20" t="str">
        <f t="shared" ref="BQ20:EB20" si="79">IF(BQ4=0,BQ15,"")</f>
        <v/>
      </c>
      <c r="BR20" t="str">
        <f t="shared" si="79"/>
        <v/>
      </c>
      <c r="BS20">
        <f t="shared" si="79"/>
        <v>2</v>
      </c>
      <c r="BT20" t="str">
        <f t="shared" si="79"/>
        <v/>
      </c>
      <c r="BU20">
        <f t="shared" si="79"/>
        <v>2</v>
      </c>
      <c r="BV20" t="str">
        <f t="shared" si="79"/>
        <v/>
      </c>
      <c r="BW20">
        <f t="shared" si="79"/>
        <v>3</v>
      </c>
      <c r="BX20">
        <f t="shared" si="79"/>
        <v>1</v>
      </c>
      <c r="BY20" t="str">
        <f t="shared" si="79"/>
        <v/>
      </c>
      <c r="BZ20" t="str">
        <f t="shared" si="79"/>
        <v/>
      </c>
      <c r="CA20" t="str">
        <f t="shared" si="79"/>
        <v/>
      </c>
      <c r="CB20">
        <f t="shared" si="79"/>
        <v>2</v>
      </c>
      <c r="CC20">
        <f t="shared" si="79"/>
        <v>1</v>
      </c>
      <c r="CD20" t="str">
        <f t="shared" si="79"/>
        <v/>
      </c>
      <c r="CE20">
        <f t="shared" si="79"/>
        <v>1</v>
      </c>
      <c r="CF20">
        <f t="shared" si="79"/>
        <v>2</v>
      </c>
      <c r="CG20">
        <f t="shared" si="79"/>
        <v>3</v>
      </c>
      <c r="CH20">
        <f t="shared" si="79"/>
        <v>3</v>
      </c>
      <c r="CI20">
        <f t="shared" si="79"/>
        <v>2</v>
      </c>
      <c r="CJ20">
        <f t="shared" si="79"/>
        <v>1</v>
      </c>
      <c r="CK20">
        <f t="shared" si="79"/>
        <v>3</v>
      </c>
      <c r="CL20">
        <f t="shared" si="79"/>
        <v>1</v>
      </c>
      <c r="CM20">
        <f t="shared" si="79"/>
        <v>3</v>
      </c>
      <c r="CN20" t="str">
        <f t="shared" si="79"/>
        <v/>
      </c>
      <c r="CO20">
        <f t="shared" si="79"/>
        <v>3</v>
      </c>
      <c r="CP20" t="str">
        <f t="shared" si="79"/>
        <v/>
      </c>
      <c r="CQ20" t="str">
        <f t="shared" si="79"/>
        <v/>
      </c>
      <c r="CR20" t="str">
        <f t="shared" si="79"/>
        <v/>
      </c>
      <c r="CS20">
        <f t="shared" si="79"/>
        <v>1</v>
      </c>
      <c r="CT20" t="str">
        <f t="shared" si="79"/>
        <v/>
      </c>
      <c r="CU20">
        <f t="shared" si="79"/>
        <v>1</v>
      </c>
      <c r="CV20">
        <f t="shared" si="79"/>
        <v>3</v>
      </c>
      <c r="CW20" t="str">
        <f t="shared" si="79"/>
        <v/>
      </c>
      <c r="CX20" t="str">
        <f t="shared" si="79"/>
        <v/>
      </c>
      <c r="CY20">
        <f t="shared" si="79"/>
        <v>3</v>
      </c>
      <c r="CZ20" t="str">
        <f t="shared" si="79"/>
        <v/>
      </c>
      <c r="DA20">
        <f t="shared" si="79"/>
        <v>2</v>
      </c>
      <c r="DB20">
        <f t="shared" si="79"/>
        <v>2</v>
      </c>
      <c r="DC20">
        <f t="shared" si="79"/>
        <v>1</v>
      </c>
      <c r="DD20">
        <f t="shared" si="79"/>
        <v>2</v>
      </c>
      <c r="DE20">
        <f t="shared" si="79"/>
        <v>2</v>
      </c>
      <c r="DF20" t="str">
        <f t="shared" si="79"/>
        <v/>
      </c>
      <c r="DG20">
        <f t="shared" si="79"/>
        <v>1</v>
      </c>
      <c r="DH20">
        <f t="shared" si="79"/>
        <v>3</v>
      </c>
      <c r="DI20" t="str">
        <f t="shared" si="79"/>
        <v/>
      </c>
      <c r="DJ20" t="str">
        <f t="shared" si="79"/>
        <v/>
      </c>
      <c r="DK20" t="str">
        <f t="shared" si="79"/>
        <v/>
      </c>
      <c r="DL20" t="str">
        <f t="shared" si="79"/>
        <v/>
      </c>
      <c r="DM20" t="str">
        <f t="shared" si="79"/>
        <v/>
      </c>
      <c r="DN20" t="str">
        <f t="shared" si="79"/>
        <v/>
      </c>
      <c r="DO20">
        <f t="shared" si="79"/>
        <v>2</v>
      </c>
      <c r="DP20" t="str">
        <f t="shared" si="79"/>
        <v/>
      </c>
      <c r="DQ20" t="str">
        <f t="shared" si="79"/>
        <v/>
      </c>
      <c r="DR20" t="str">
        <f t="shared" si="79"/>
        <v/>
      </c>
      <c r="DS20" t="str">
        <f t="shared" si="79"/>
        <v/>
      </c>
      <c r="DT20">
        <f t="shared" si="79"/>
        <v>2</v>
      </c>
      <c r="DU20">
        <f t="shared" si="79"/>
        <v>2</v>
      </c>
      <c r="DV20" t="str">
        <f t="shared" si="79"/>
        <v/>
      </c>
      <c r="DW20" t="str">
        <f t="shared" si="79"/>
        <v/>
      </c>
      <c r="DX20">
        <f t="shared" si="79"/>
        <v>3</v>
      </c>
      <c r="DY20">
        <f t="shared" si="79"/>
        <v>1</v>
      </c>
      <c r="DZ20">
        <f t="shared" si="79"/>
        <v>2</v>
      </c>
      <c r="EA20">
        <f t="shared" si="79"/>
        <v>3</v>
      </c>
      <c r="EB20" t="str">
        <f t="shared" si="79"/>
        <v/>
      </c>
      <c r="EC20">
        <f t="shared" ref="EC20:GN20" si="80">IF(EC4=0,EC15,"")</f>
        <v>3</v>
      </c>
      <c r="ED20">
        <f t="shared" si="80"/>
        <v>1</v>
      </c>
      <c r="EE20">
        <f t="shared" si="80"/>
        <v>3</v>
      </c>
      <c r="EF20" t="str">
        <f t="shared" si="80"/>
        <v/>
      </c>
      <c r="EG20" t="str">
        <f t="shared" si="80"/>
        <v/>
      </c>
      <c r="EH20" t="str">
        <f t="shared" si="80"/>
        <v/>
      </c>
      <c r="EI20">
        <f t="shared" si="80"/>
        <v>1</v>
      </c>
      <c r="EJ20">
        <f t="shared" si="80"/>
        <v>3</v>
      </c>
      <c r="EK20">
        <f t="shared" si="80"/>
        <v>1</v>
      </c>
      <c r="EL20" t="str">
        <f t="shared" si="80"/>
        <v/>
      </c>
      <c r="EM20" t="str">
        <f t="shared" si="80"/>
        <v/>
      </c>
      <c r="EN20">
        <f t="shared" si="80"/>
        <v>3</v>
      </c>
      <c r="EO20" t="str">
        <f t="shared" si="80"/>
        <v/>
      </c>
      <c r="EP20" t="str">
        <f t="shared" si="80"/>
        <v/>
      </c>
      <c r="EQ20" t="str">
        <f t="shared" si="80"/>
        <v/>
      </c>
      <c r="ER20" t="str">
        <f t="shared" si="80"/>
        <v/>
      </c>
      <c r="ES20">
        <f t="shared" si="80"/>
        <v>3</v>
      </c>
      <c r="ET20">
        <f t="shared" si="80"/>
        <v>2</v>
      </c>
      <c r="EU20" t="str">
        <f t="shared" si="80"/>
        <v/>
      </c>
      <c r="EV20">
        <f t="shared" si="80"/>
        <v>3</v>
      </c>
      <c r="EW20">
        <f t="shared" si="80"/>
        <v>2</v>
      </c>
      <c r="EX20" t="str">
        <f t="shared" si="80"/>
        <v/>
      </c>
      <c r="EY20">
        <f t="shared" si="80"/>
        <v>3</v>
      </c>
      <c r="EZ20" t="str">
        <f t="shared" si="80"/>
        <v/>
      </c>
      <c r="FA20">
        <f t="shared" si="80"/>
        <v>1</v>
      </c>
      <c r="FB20" t="str">
        <f t="shared" si="80"/>
        <v/>
      </c>
      <c r="FC20" t="str">
        <f t="shared" si="80"/>
        <v/>
      </c>
      <c r="FD20">
        <f t="shared" si="80"/>
        <v>2</v>
      </c>
      <c r="FE20" t="str">
        <f t="shared" si="80"/>
        <v/>
      </c>
      <c r="FF20">
        <f t="shared" si="80"/>
        <v>1</v>
      </c>
      <c r="FG20">
        <f t="shared" si="80"/>
        <v>3</v>
      </c>
      <c r="FH20" t="str">
        <f t="shared" si="80"/>
        <v/>
      </c>
      <c r="FI20" t="str">
        <f t="shared" si="80"/>
        <v/>
      </c>
      <c r="FJ20" t="str">
        <f t="shared" si="80"/>
        <v/>
      </c>
      <c r="FK20" t="str">
        <f t="shared" si="80"/>
        <v/>
      </c>
      <c r="FL20">
        <f t="shared" si="80"/>
        <v>3</v>
      </c>
      <c r="FM20">
        <f t="shared" si="80"/>
        <v>1</v>
      </c>
      <c r="FN20" t="str">
        <f t="shared" si="80"/>
        <v/>
      </c>
      <c r="FO20" t="str">
        <f t="shared" si="80"/>
        <v/>
      </c>
      <c r="FP20">
        <f t="shared" si="80"/>
        <v>1</v>
      </c>
      <c r="FQ20">
        <f t="shared" si="80"/>
        <v>3</v>
      </c>
      <c r="FR20">
        <f t="shared" si="80"/>
        <v>2</v>
      </c>
      <c r="FS20">
        <f t="shared" si="80"/>
        <v>1</v>
      </c>
      <c r="FT20" t="str">
        <f t="shared" si="80"/>
        <v/>
      </c>
      <c r="FU20">
        <f t="shared" si="80"/>
        <v>2</v>
      </c>
      <c r="FV20">
        <f t="shared" si="80"/>
        <v>1</v>
      </c>
      <c r="FW20" t="str">
        <f t="shared" si="80"/>
        <v>x</v>
      </c>
      <c r="FX20" t="str">
        <f t="shared" si="80"/>
        <v>x</v>
      </c>
      <c r="FY20">
        <f t="shared" si="80"/>
        <v>3</v>
      </c>
      <c r="FZ20" t="str">
        <f t="shared" si="80"/>
        <v>x</v>
      </c>
      <c r="GA20">
        <f t="shared" si="80"/>
        <v>2</v>
      </c>
      <c r="GB20" t="str">
        <f t="shared" si="80"/>
        <v/>
      </c>
      <c r="GC20" t="str">
        <f t="shared" si="80"/>
        <v/>
      </c>
      <c r="GD20" t="str">
        <f t="shared" si="80"/>
        <v/>
      </c>
      <c r="GE20" t="str">
        <f t="shared" si="80"/>
        <v/>
      </c>
      <c r="GF20" t="str">
        <f t="shared" si="80"/>
        <v/>
      </c>
      <c r="GG20" t="str">
        <f t="shared" si="80"/>
        <v/>
      </c>
      <c r="GH20">
        <f t="shared" si="80"/>
        <v>2</v>
      </c>
      <c r="GI20">
        <f t="shared" si="80"/>
        <v>1</v>
      </c>
      <c r="GJ20">
        <f t="shared" si="80"/>
        <v>3</v>
      </c>
      <c r="GK20" t="str">
        <f t="shared" si="80"/>
        <v/>
      </c>
      <c r="GL20" t="str">
        <f t="shared" si="80"/>
        <v/>
      </c>
      <c r="GM20">
        <f t="shared" si="80"/>
        <v>3</v>
      </c>
      <c r="GN20" t="str">
        <f t="shared" si="80"/>
        <v/>
      </c>
      <c r="GO20">
        <f t="shared" ref="GO20:GU20" si="81">IF(GO4=0,GO15,"")</f>
        <v>3</v>
      </c>
      <c r="GP20">
        <f t="shared" si="81"/>
        <v>1</v>
      </c>
      <c r="GQ20" t="str">
        <f t="shared" si="81"/>
        <v/>
      </c>
      <c r="GR20">
        <f t="shared" si="81"/>
        <v>3</v>
      </c>
      <c r="GS20" t="str">
        <f t="shared" si="81"/>
        <v/>
      </c>
      <c r="GT20" t="str">
        <f t="shared" si="81"/>
        <v/>
      </c>
      <c r="GU20" t="str">
        <f t="shared" si="81"/>
        <v/>
      </c>
    </row>
    <row r="21" spans="1:203" x14ac:dyDescent="0.45">
      <c r="A21" s="10" t="s">
        <v>9</v>
      </c>
      <c r="B21" s="5">
        <f>COUNTIFS(D17:GU17, "Y", D4:GU4,"0")</f>
        <v>40</v>
      </c>
      <c r="C21" s="12">
        <f>COUNTIFS(D18:GU18, "Y", D4:GU4,"0")</f>
        <v>37</v>
      </c>
    </row>
    <row r="22" spans="1:203" ht="14.65" thickBot="1" x14ac:dyDescent="0.5">
      <c r="A22" s="13" t="s">
        <v>10</v>
      </c>
      <c r="B22" s="14">
        <f>COUNTIF(D17:GU17, "Y")</f>
        <v>73</v>
      </c>
      <c r="C22" s="15">
        <f>COUNTIF(D18:GU18, "Y")</f>
        <v>70</v>
      </c>
    </row>
    <row r="23" spans="1:203" ht="14.65" thickBot="1" x14ac:dyDescent="0.5"/>
    <row r="24" spans="1:203" ht="14.65" thickBot="1" x14ac:dyDescent="0.5">
      <c r="A24" s="1">
        <f>MODE(D28:BA28)</f>
        <v>2</v>
      </c>
      <c r="B24" s="2">
        <f>MODE(E29:BB29)</f>
        <v>1</v>
      </c>
      <c r="C24" s="6" t="s">
        <v>13</v>
      </c>
      <c r="D24" s="16" t="s">
        <v>2</v>
      </c>
      <c r="E24" s="17">
        <v>1</v>
      </c>
      <c r="F24">
        <v>1</v>
      </c>
      <c r="G24" s="16">
        <v>1</v>
      </c>
      <c r="H24" s="16">
        <v>2</v>
      </c>
      <c r="I24">
        <v>2</v>
      </c>
      <c r="J24" s="16">
        <v>2</v>
      </c>
      <c r="K24" s="16">
        <v>2</v>
      </c>
      <c r="L24">
        <v>1</v>
      </c>
      <c r="M24">
        <v>2</v>
      </c>
      <c r="N24">
        <v>2</v>
      </c>
      <c r="O24">
        <v>2</v>
      </c>
      <c r="P24">
        <v>1</v>
      </c>
      <c r="Q24">
        <v>1</v>
      </c>
      <c r="R24">
        <v>1</v>
      </c>
      <c r="S24">
        <v>1</v>
      </c>
      <c r="T24">
        <v>2</v>
      </c>
      <c r="U24">
        <v>1</v>
      </c>
      <c r="V24">
        <v>1</v>
      </c>
      <c r="W24">
        <v>2</v>
      </c>
      <c r="X24">
        <v>2</v>
      </c>
      <c r="Y24">
        <v>2</v>
      </c>
      <c r="Z24">
        <v>1</v>
      </c>
      <c r="AA24">
        <v>1</v>
      </c>
      <c r="AB24">
        <v>1</v>
      </c>
      <c r="AC24">
        <v>1</v>
      </c>
      <c r="AD24">
        <v>2</v>
      </c>
      <c r="AE24">
        <v>2</v>
      </c>
      <c r="AF24">
        <v>2</v>
      </c>
      <c r="AG24">
        <v>1</v>
      </c>
      <c r="AH24">
        <v>1</v>
      </c>
      <c r="AI24">
        <v>1</v>
      </c>
      <c r="AJ24">
        <v>2</v>
      </c>
      <c r="AK24">
        <v>2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2</v>
      </c>
      <c r="AS24">
        <v>1</v>
      </c>
      <c r="AT24">
        <v>2</v>
      </c>
      <c r="AU24">
        <v>1</v>
      </c>
      <c r="AV24">
        <v>2</v>
      </c>
      <c r="AW24">
        <v>3</v>
      </c>
      <c r="AX24">
        <v>1</v>
      </c>
      <c r="AY24">
        <v>1</v>
      </c>
      <c r="AZ24">
        <v>1</v>
      </c>
      <c r="BA24">
        <v>1</v>
      </c>
      <c r="BB24">
        <v>2</v>
      </c>
      <c r="BC24">
        <v>1</v>
      </c>
      <c r="BD24">
        <v>1</v>
      </c>
      <c r="BE24">
        <v>1</v>
      </c>
      <c r="BF24">
        <v>2</v>
      </c>
      <c r="BG24">
        <v>3</v>
      </c>
      <c r="BH24">
        <v>3</v>
      </c>
      <c r="BI24">
        <v>1</v>
      </c>
      <c r="BJ24">
        <v>1</v>
      </c>
      <c r="BK24">
        <v>2</v>
      </c>
      <c r="BL24">
        <v>3</v>
      </c>
      <c r="BM24">
        <v>1</v>
      </c>
      <c r="BN24">
        <v>1</v>
      </c>
      <c r="BO24">
        <v>3</v>
      </c>
      <c r="BP24">
        <v>1</v>
      </c>
      <c r="BQ24">
        <v>1</v>
      </c>
      <c r="BR24">
        <v>1</v>
      </c>
      <c r="BS24">
        <v>3</v>
      </c>
      <c r="BT24">
        <v>2</v>
      </c>
      <c r="BU24">
        <v>3</v>
      </c>
      <c r="BV24">
        <v>1</v>
      </c>
      <c r="BW24">
        <v>3</v>
      </c>
      <c r="BX24">
        <v>3</v>
      </c>
      <c r="BY24">
        <v>1</v>
      </c>
      <c r="BZ24" t="s">
        <v>2</v>
      </c>
      <c r="CA24">
        <v>1</v>
      </c>
      <c r="CB24">
        <v>3</v>
      </c>
      <c r="CC24">
        <v>3</v>
      </c>
      <c r="CD24">
        <v>1</v>
      </c>
      <c r="CE24">
        <v>3</v>
      </c>
      <c r="CF24">
        <v>3</v>
      </c>
      <c r="CG24">
        <v>3</v>
      </c>
      <c r="CH24">
        <v>3</v>
      </c>
      <c r="CI24">
        <v>3</v>
      </c>
      <c r="CJ24">
        <v>3</v>
      </c>
      <c r="CK24">
        <v>3</v>
      </c>
      <c r="CL24">
        <v>3</v>
      </c>
      <c r="CM24">
        <v>3</v>
      </c>
      <c r="CN24">
        <v>2</v>
      </c>
      <c r="CO24">
        <v>1</v>
      </c>
      <c r="CP24">
        <v>1</v>
      </c>
      <c r="CQ24">
        <v>1</v>
      </c>
      <c r="CR24">
        <v>1</v>
      </c>
      <c r="CS24">
        <v>3</v>
      </c>
      <c r="CT24">
        <v>1</v>
      </c>
      <c r="CU24">
        <v>3</v>
      </c>
      <c r="CV24">
        <v>3</v>
      </c>
      <c r="CW24">
        <v>3</v>
      </c>
      <c r="CX24">
        <v>1</v>
      </c>
      <c r="CY24">
        <v>3</v>
      </c>
      <c r="CZ24">
        <v>1</v>
      </c>
      <c r="DA24">
        <v>3</v>
      </c>
      <c r="DB24">
        <v>3</v>
      </c>
      <c r="DC24">
        <v>2</v>
      </c>
      <c r="DD24">
        <v>2</v>
      </c>
      <c r="DE24">
        <v>2</v>
      </c>
      <c r="DF24">
        <v>1</v>
      </c>
      <c r="DG24">
        <v>2</v>
      </c>
      <c r="DH24">
        <v>2</v>
      </c>
      <c r="DI24">
        <v>3</v>
      </c>
      <c r="DJ24">
        <v>2</v>
      </c>
      <c r="DK24">
        <v>3</v>
      </c>
      <c r="DL24">
        <v>3</v>
      </c>
      <c r="DM24">
        <v>3</v>
      </c>
      <c r="DN24">
        <v>3</v>
      </c>
      <c r="DO24">
        <v>2</v>
      </c>
      <c r="DP24">
        <v>3</v>
      </c>
      <c r="DQ24">
        <v>3</v>
      </c>
      <c r="DR24">
        <v>3</v>
      </c>
      <c r="DS24">
        <v>3</v>
      </c>
      <c r="DT24">
        <v>2</v>
      </c>
      <c r="DU24">
        <v>2</v>
      </c>
      <c r="DV24">
        <v>3</v>
      </c>
      <c r="DW24">
        <v>1</v>
      </c>
      <c r="DX24">
        <v>2</v>
      </c>
      <c r="DY24">
        <v>2</v>
      </c>
      <c r="DZ24">
        <v>2</v>
      </c>
      <c r="EA24">
        <v>2</v>
      </c>
      <c r="EB24">
        <v>3</v>
      </c>
      <c r="EC24">
        <v>2</v>
      </c>
      <c r="ED24">
        <v>2</v>
      </c>
      <c r="EE24">
        <v>1</v>
      </c>
      <c r="EF24">
        <v>1</v>
      </c>
      <c r="EG24">
        <v>3</v>
      </c>
      <c r="EH24">
        <v>3</v>
      </c>
      <c r="EI24">
        <v>2</v>
      </c>
      <c r="EJ24">
        <v>3</v>
      </c>
      <c r="EK24">
        <v>3</v>
      </c>
      <c r="EL24">
        <v>2</v>
      </c>
      <c r="EM24">
        <v>3</v>
      </c>
      <c r="EN24">
        <v>1</v>
      </c>
      <c r="EO24">
        <v>3</v>
      </c>
      <c r="EP24">
        <v>3</v>
      </c>
      <c r="EQ24">
        <v>3</v>
      </c>
      <c r="ER24">
        <v>3</v>
      </c>
      <c r="ES24">
        <v>2</v>
      </c>
      <c r="ET24">
        <v>2</v>
      </c>
      <c r="EU24">
        <v>3</v>
      </c>
      <c r="EV24">
        <v>2</v>
      </c>
      <c r="EW24">
        <v>3</v>
      </c>
      <c r="EX24">
        <v>3</v>
      </c>
      <c r="EY24">
        <v>2</v>
      </c>
      <c r="EZ24">
        <v>2</v>
      </c>
      <c r="FA24">
        <v>3</v>
      </c>
      <c r="FB24">
        <v>3</v>
      </c>
      <c r="FC24">
        <v>3</v>
      </c>
      <c r="FD24">
        <v>1</v>
      </c>
      <c r="FE24">
        <v>3</v>
      </c>
      <c r="FF24">
        <v>2</v>
      </c>
      <c r="FG24">
        <v>2</v>
      </c>
      <c r="FH24">
        <v>3</v>
      </c>
      <c r="FI24">
        <v>1</v>
      </c>
      <c r="FJ24">
        <v>2</v>
      </c>
      <c r="FK24">
        <v>1</v>
      </c>
      <c r="FL24">
        <v>2</v>
      </c>
      <c r="FM24">
        <v>2</v>
      </c>
      <c r="FN24">
        <v>3</v>
      </c>
      <c r="FO24">
        <v>1</v>
      </c>
      <c r="FP24">
        <v>2</v>
      </c>
      <c r="FQ24">
        <v>3</v>
      </c>
      <c r="FR24">
        <v>2</v>
      </c>
      <c r="FS24">
        <v>2</v>
      </c>
      <c r="FT24">
        <v>1</v>
      </c>
      <c r="FU24">
        <v>2</v>
      </c>
      <c r="FV24">
        <v>1</v>
      </c>
      <c r="FW24">
        <v>3</v>
      </c>
      <c r="FX24">
        <v>2</v>
      </c>
      <c r="FY24">
        <v>2</v>
      </c>
      <c r="FZ24">
        <v>2</v>
      </c>
      <c r="GA24">
        <v>2</v>
      </c>
      <c r="GB24">
        <v>3</v>
      </c>
      <c r="GC24">
        <v>3</v>
      </c>
      <c r="GD24">
        <v>3</v>
      </c>
      <c r="GE24">
        <v>3</v>
      </c>
      <c r="GF24">
        <v>1</v>
      </c>
      <c r="GG24">
        <v>3</v>
      </c>
      <c r="GH24">
        <v>2</v>
      </c>
      <c r="GI24">
        <v>2</v>
      </c>
      <c r="GJ24">
        <v>3</v>
      </c>
      <c r="GK24">
        <v>3</v>
      </c>
      <c r="GL24">
        <v>3</v>
      </c>
      <c r="GM24">
        <v>2</v>
      </c>
      <c r="GN24">
        <v>3</v>
      </c>
      <c r="GO24">
        <v>2</v>
      </c>
      <c r="GP24">
        <v>1</v>
      </c>
      <c r="GQ24">
        <v>3</v>
      </c>
      <c r="GR24">
        <v>3</v>
      </c>
      <c r="GS24">
        <v>1</v>
      </c>
      <c r="GT24">
        <v>3</v>
      </c>
      <c r="GU24">
        <v>3</v>
      </c>
    </row>
    <row r="25" spans="1:203" ht="14.65" thickBot="1" x14ac:dyDescent="0.5">
      <c r="A25" s="1">
        <f>MODE(BB28:CY28)</f>
        <v>1</v>
      </c>
      <c r="B25">
        <f>MODE(BC29:CZ29)</f>
        <v>3</v>
      </c>
      <c r="C25" s="2" t="s">
        <v>12</v>
      </c>
      <c r="D25" s="16" t="s">
        <v>2</v>
      </c>
      <c r="E25">
        <v>1495.2000000048399</v>
      </c>
      <c r="F25">
        <v>1745.2000000048399</v>
      </c>
      <c r="G25">
        <v>1566.4999999571501</v>
      </c>
      <c r="H25">
        <v>1518.10000021941</v>
      </c>
      <c r="I25">
        <v>1671.70000006444</v>
      </c>
      <c r="J25">
        <v>1671.79999989457</v>
      </c>
      <c r="K25">
        <v>1840.3000000398599</v>
      </c>
      <c r="L25">
        <v>1543.3000000193699</v>
      </c>
      <c r="M25">
        <v>1563.4000001009499</v>
      </c>
      <c r="N25">
        <v>1851.6999999992499</v>
      </c>
      <c r="O25">
        <v>1673.0000001844001</v>
      </c>
      <c r="P25">
        <v>1522.4000001326201</v>
      </c>
      <c r="Q25">
        <v>1724.3999999482101</v>
      </c>
      <c r="R25">
        <v>1654.30000005289</v>
      </c>
      <c r="S25">
        <v>1432.1999999228799</v>
      </c>
      <c r="T25">
        <v>1626.2999998871201</v>
      </c>
      <c r="U25">
        <v>1533.0999998841401</v>
      </c>
      <c r="V25">
        <v>1812.0000001508699</v>
      </c>
      <c r="W25">
        <v>1743.19999990984</v>
      </c>
      <c r="X25">
        <v>1867.0000000856801</v>
      </c>
      <c r="Y25">
        <v>1671.6000000014899</v>
      </c>
      <c r="Z25">
        <v>1705.4000000935</v>
      </c>
      <c r="AA25">
        <v>1617.8999999538</v>
      </c>
      <c r="AB25">
        <v>1855.2000001072799</v>
      </c>
      <c r="AC25">
        <v>1737.1000000275601</v>
      </c>
      <c r="AD25">
        <v>1523.1999999377799</v>
      </c>
      <c r="AE25">
        <v>1927.49999999068</v>
      </c>
      <c r="AF25">
        <v>1955.4000000935</v>
      </c>
      <c r="AG25">
        <v>1891.3000000175</v>
      </c>
      <c r="AH25">
        <v>1816.09999993816</v>
      </c>
      <c r="AI25">
        <v>1755.8999999891901</v>
      </c>
      <c r="AJ25">
        <v>2075.89999982155</v>
      </c>
      <c r="AK25">
        <v>1920.69999990053</v>
      </c>
      <c r="AL25">
        <v>1695.5000001471401</v>
      </c>
      <c r="AM25">
        <v>1709.99999996274</v>
      </c>
      <c r="AN25">
        <v>1621.0000000428399</v>
      </c>
      <c r="AO25">
        <v>1520.69999999366</v>
      </c>
      <c r="AP25">
        <v>1555.6000000797201</v>
      </c>
      <c r="AQ25">
        <v>1595.7999997772199</v>
      </c>
      <c r="AR25">
        <v>1637.49999995343</v>
      </c>
      <c r="AS25">
        <v>1453.59999989159</v>
      </c>
      <c r="AT25">
        <v>1362.20000009052</v>
      </c>
      <c r="AU25">
        <v>1747.6999999489601</v>
      </c>
      <c r="AV25">
        <v>1739.70000003464</v>
      </c>
      <c r="AW25">
        <v>1688.7999998871201</v>
      </c>
      <c r="AX25">
        <v>1677.0999999716801</v>
      </c>
      <c r="AY25">
        <v>1743.9000001177101</v>
      </c>
      <c r="AZ25">
        <v>1655.5000001098899</v>
      </c>
      <c r="BA25">
        <v>1816.89999997615</v>
      </c>
      <c r="BB25">
        <v>1663.6999999172899</v>
      </c>
      <c r="BC25">
        <v>1694.9000000022299</v>
      </c>
      <c r="BD25">
        <v>1704.2999998666301</v>
      </c>
      <c r="BE25">
        <v>1766.3000000175</v>
      </c>
      <c r="BF25">
        <v>1743.3000002056301</v>
      </c>
      <c r="BG25">
        <v>1459.1000000946201</v>
      </c>
      <c r="BH25">
        <v>1509.5999999903099</v>
      </c>
      <c r="BI25">
        <v>1453.3999999985001</v>
      </c>
      <c r="BJ25">
        <v>1690.8999998122399</v>
      </c>
      <c r="BK25">
        <v>1532.89999999105</v>
      </c>
      <c r="BL25">
        <v>1507.7999997884001</v>
      </c>
      <c r="BM25">
        <v>1288.5000000242101</v>
      </c>
      <c r="BN25">
        <v>1316.7000000830701</v>
      </c>
      <c r="BO25">
        <v>1444.9000000022299</v>
      </c>
      <c r="BP25">
        <v>1192.7999998442799</v>
      </c>
      <c r="BQ25">
        <v>1411.40000009909</v>
      </c>
      <c r="BR25">
        <v>1612.1000000275601</v>
      </c>
      <c r="BS25">
        <v>1375.4999998491201</v>
      </c>
      <c r="BT25">
        <v>1428.9000001735899</v>
      </c>
      <c r="BU25">
        <v>1729.8000000882801</v>
      </c>
      <c r="BV25">
        <v>1773.0000000447001</v>
      </c>
      <c r="BW25">
        <v>1383.69999988935</v>
      </c>
      <c r="BX25">
        <v>1401.1999999638599</v>
      </c>
      <c r="BY25">
        <v>1722.30000002309</v>
      </c>
      <c r="BZ25" t="s">
        <v>2</v>
      </c>
      <c r="CA25">
        <v>1554.6999999787599</v>
      </c>
      <c r="CB25">
        <v>1474.9000000301701</v>
      </c>
      <c r="CC25">
        <v>1141.7999998666301</v>
      </c>
      <c r="CD25">
        <v>1336.0000001266501</v>
      </c>
      <c r="CE25">
        <v>1590.1999999769</v>
      </c>
      <c r="CF25">
        <v>1551.1999998707299</v>
      </c>
      <c r="CG25">
        <v>1606.0999999754099</v>
      </c>
      <c r="CH25">
        <v>1576.2000000104299</v>
      </c>
      <c r="CI25">
        <v>1671.99999978765</v>
      </c>
      <c r="CJ25">
        <v>1486.10000009648</v>
      </c>
      <c r="CK25">
        <v>1341.60000015981</v>
      </c>
      <c r="CL25">
        <v>1440.9000000450701</v>
      </c>
      <c r="CM25">
        <v>1491.2000000476801</v>
      </c>
      <c r="CN25">
        <v>1631.7000000271901</v>
      </c>
      <c r="CO25">
        <v>1521.7999999876999</v>
      </c>
      <c r="CP25">
        <v>1050.80000008456</v>
      </c>
      <c r="CQ25">
        <v>1201.2000000104299</v>
      </c>
      <c r="CR25">
        <v>1125.59999991208</v>
      </c>
      <c r="CS25">
        <v>1316.89999997615</v>
      </c>
      <c r="CT25">
        <v>1389.8000000044699</v>
      </c>
      <c r="CU25">
        <v>1028.29999988898</v>
      </c>
      <c r="CV25">
        <v>1604.5000001322401</v>
      </c>
      <c r="CW25">
        <v>1824.40000004135</v>
      </c>
      <c r="CX25">
        <v>1687.8999997861599</v>
      </c>
      <c r="CY25">
        <v>1374.8000001069099</v>
      </c>
      <c r="CZ25">
        <v>1356.9000000134099</v>
      </c>
      <c r="DA25">
        <v>1572.29999988339</v>
      </c>
      <c r="DB25">
        <v>1324.0000000223499</v>
      </c>
      <c r="DC25">
        <v>1130.20000001415</v>
      </c>
      <c r="DD25">
        <v>1179.2000001296401</v>
      </c>
      <c r="DE25">
        <v>1443.5999998822799</v>
      </c>
      <c r="DF25">
        <v>1767.8000000305401</v>
      </c>
      <c r="DG25">
        <v>1340.4000001028101</v>
      </c>
      <c r="DH25">
        <v>1501.2000000569899</v>
      </c>
      <c r="DI25">
        <v>1271.7999999876999</v>
      </c>
      <c r="DJ25">
        <v>1522.79999991878</v>
      </c>
      <c r="DK25">
        <v>1538.60000008717</v>
      </c>
      <c r="DL25">
        <v>1471.5999998152199</v>
      </c>
      <c r="DM25">
        <v>1471.9000000040901</v>
      </c>
      <c r="DN25">
        <v>1538.1000000052099</v>
      </c>
      <c r="DO25">
        <v>1822.6000000722699</v>
      </c>
      <c r="DP25">
        <v>1392.7000002004199</v>
      </c>
      <c r="DQ25">
        <v>1422.89999988861</v>
      </c>
      <c r="DR25">
        <v>1739.5999999716801</v>
      </c>
      <c r="DS25">
        <v>1552.39999992772</v>
      </c>
      <c r="DT25">
        <v>1772.79999991878</v>
      </c>
      <c r="DU25">
        <v>1614.0000000596001</v>
      </c>
      <c r="DV25">
        <v>1680.99999986588</v>
      </c>
      <c r="DW25">
        <v>1711.39999991282</v>
      </c>
      <c r="DX25">
        <v>1492.0999999158</v>
      </c>
      <c r="DY25">
        <v>1959.5999999437399</v>
      </c>
      <c r="DZ25">
        <v>1454.90000001154</v>
      </c>
      <c r="EA25">
        <v>1591.80000005289</v>
      </c>
      <c r="EB25">
        <v>1679.5999999158</v>
      </c>
      <c r="EC25">
        <v>1689.40000003203</v>
      </c>
      <c r="ED25">
        <v>1539.2999998293801</v>
      </c>
      <c r="EE25">
        <v>1655.99999995902</v>
      </c>
      <c r="EF25">
        <v>1393.0999999865801</v>
      </c>
      <c r="EG25">
        <v>1290.5999999493299</v>
      </c>
      <c r="EH25">
        <v>1505.6000000331501</v>
      </c>
      <c r="EI25">
        <v>1278.3000001218099</v>
      </c>
      <c r="EJ25">
        <v>1294.3999997805799</v>
      </c>
      <c r="EK25">
        <v>1205.70000004954</v>
      </c>
      <c r="EL25">
        <v>1422.1000000834399</v>
      </c>
      <c r="EM25">
        <v>1249.8999999370401</v>
      </c>
      <c r="EN25">
        <v>1489.4999999087299</v>
      </c>
      <c r="EO25">
        <v>1451.09999994747</v>
      </c>
      <c r="EP25">
        <v>1255.8999999891901</v>
      </c>
      <c r="EQ25">
        <v>1389.90000006742</v>
      </c>
      <c r="ER25">
        <v>1273.4000000637</v>
      </c>
      <c r="ES25">
        <v>1254.7999999951501</v>
      </c>
      <c r="ET25">
        <v>1175.3000000026</v>
      </c>
      <c r="EU25">
        <v>1274.5999998878599</v>
      </c>
      <c r="EV25">
        <v>1206.00000000558</v>
      </c>
      <c r="EW25">
        <v>1208.10000016354</v>
      </c>
      <c r="EX25">
        <v>1260.00000000931</v>
      </c>
      <c r="EY25">
        <v>1341.9999999459801</v>
      </c>
      <c r="EZ25">
        <v>1778.79999997094</v>
      </c>
      <c r="FA25">
        <v>1116.90000002272</v>
      </c>
      <c r="FB25">
        <v>1238.2000000216001</v>
      </c>
      <c r="FC25">
        <v>1393.49999977275</v>
      </c>
      <c r="FD25">
        <v>1467.2000000718899</v>
      </c>
      <c r="FE25">
        <v>1213.9999999198999</v>
      </c>
      <c r="FF25">
        <v>1543.5999999754099</v>
      </c>
      <c r="FG25">
        <v>1638.29999999143</v>
      </c>
      <c r="FH25">
        <v>1592.90000004693</v>
      </c>
      <c r="FI25">
        <v>1904.89999996498</v>
      </c>
      <c r="FJ25">
        <v>1828.29999993555</v>
      </c>
      <c r="FK25">
        <v>1505.39999990724</v>
      </c>
      <c r="FL25">
        <v>1304.10000006668</v>
      </c>
      <c r="FM25">
        <v>1488.80000016652</v>
      </c>
      <c r="FN25">
        <v>1362.8000000026</v>
      </c>
      <c r="FO25">
        <v>1255.0999999511901</v>
      </c>
      <c r="FP25">
        <v>1386.2000000663099</v>
      </c>
      <c r="FQ25">
        <v>1230.2999999374099</v>
      </c>
      <c r="FR25">
        <v>1245.3000000678001</v>
      </c>
      <c r="FS25">
        <v>1088.1000000517799</v>
      </c>
      <c r="FT25">
        <v>1408.49999990314</v>
      </c>
      <c r="FU25">
        <v>1493.2999999727999</v>
      </c>
      <c r="FV25">
        <v>1299.4999999646</v>
      </c>
      <c r="FW25">
        <v>1308.2000000867899</v>
      </c>
      <c r="FX25">
        <v>1325.6999999284701</v>
      </c>
      <c r="FY25">
        <v>1537.20000013709</v>
      </c>
      <c r="FZ25">
        <v>1663.1999998353399</v>
      </c>
      <c r="GA25">
        <v>1638.09999986551</v>
      </c>
      <c r="GB25">
        <v>1599.69999990426</v>
      </c>
      <c r="GC25">
        <v>1388.4000000543799</v>
      </c>
      <c r="GD25">
        <v>1511.8999998085201</v>
      </c>
      <c r="GE25">
        <v>1407.2000000160101</v>
      </c>
      <c r="GF25">
        <v>1872.1000000368799</v>
      </c>
      <c r="GG25">
        <v>1573.4999999403899</v>
      </c>
      <c r="GH25">
        <v>1422.80000005848</v>
      </c>
      <c r="GI25">
        <v>1383.09999997727</v>
      </c>
      <c r="GJ25">
        <v>1590.1000001467701</v>
      </c>
      <c r="GK25">
        <v>1494.9000000487999</v>
      </c>
      <c r="GL25">
        <v>1172.6999999955201</v>
      </c>
      <c r="GM25">
        <v>1292.7999999374099</v>
      </c>
      <c r="GN25">
        <v>1575.6000000983399</v>
      </c>
      <c r="GO25">
        <v>1509.7000000532701</v>
      </c>
      <c r="GP25">
        <v>1200.6999999284701</v>
      </c>
      <c r="GQ25">
        <v>1613.2000000216001</v>
      </c>
      <c r="GR25">
        <v>1655.19999992102</v>
      </c>
      <c r="GS25">
        <v>1456.9999999366701</v>
      </c>
      <c r="GT25">
        <v>1222.3999998532199</v>
      </c>
      <c r="GU25">
        <v>1224.9000000301701</v>
      </c>
    </row>
    <row r="26" spans="1:203" x14ac:dyDescent="0.45">
      <c r="A26">
        <f>MODE(CZ28:EW28)</f>
        <v>3</v>
      </c>
      <c r="B26">
        <f>MODE(DA29:EX29)</f>
        <v>2</v>
      </c>
      <c r="C26" s="1" t="s">
        <v>6</v>
      </c>
      <c r="D26" t="str">
        <f>IF(D24=D2,"Y","N")</f>
        <v>N</v>
      </c>
      <c r="E26" t="str">
        <f t="shared" ref="E26:BP26" si="82">IF(E24=E2,"Y","N")</f>
        <v>N</v>
      </c>
      <c r="F26" t="str">
        <f t="shared" si="82"/>
        <v>Y</v>
      </c>
      <c r="G26" t="str">
        <f t="shared" si="82"/>
        <v>Y</v>
      </c>
      <c r="H26" t="str">
        <f t="shared" si="82"/>
        <v>Y</v>
      </c>
      <c r="I26" t="str">
        <f t="shared" si="82"/>
        <v>Y</v>
      </c>
      <c r="J26" t="str">
        <f t="shared" si="82"/>
        <v>N</v>
      </c>
      <c r="K26" t="str">
        <f t="shared" si="82"/>
        <v>Y</v>
      </c>
      <c r="L26" t="str">
        <f t="shared" si="82"/>
        <v>Y</v>
      </c>
      <c r="M26" t="str">
        <f t="shared" si="82"/>
        <v>N</v>
      </c>
      <c r="N26" t="str">
        <f t="shared" si="82"/>
        <v>Y</v>
      </c>
      <c r="O26" t="str">
        <f t="shared" si="82"/>
        <v>Y</v>
      </c>
      <c r="P26" t="str">
        <f t="shared" si="82"/>
        <v>N</v>
      </c>
      <c r="Q26" t="str">
        <f t="shared" si="82"/>
        <v>N</v>
      </c>
      <c r="R26" t="str">
        <f t="shared" si="82"/>
        <v>Y</v>
      </c>
      <c r="S26" t="str">
        <f t="shared" si="82"/>
        <v>N</v>
      </c>
      <c r="T26" t="str">
        <f t="shared" si="82"/>
        <v>N</v>
      </c>
      <c r="U26" t="str">
        <f t="shared" si="82"/>
        <v>Y</v>
      </c>
      <c r="V26" t="str">
        <f t="shared" si="82"/>
        <v>Y</v>
      </c>
      <c r="W26" t="str">
        <f t="shared" si="82"/>
        <v>Y</v>
      </c>
      <c r="X26" t="str">
        <f t="shared" si="82"/>
        <v>Y</v>
      </c>
      <c r="Y26" t="str">
        <f t="shared" si="82"/>
        <v>Y</v>
      </c>
      <c r="Z26" t="str">
        <f t="shared" si="82"/>
        <v>N</v>
      </c>
      <c r="AA26" t="str">
        <f t="shared" si="82"/>
        <v>Y</v>
      </c>
      <c r="AB26" t="str">
        <f t="shared" si="82"/>
        <v>Y</v>
      </c>
      <c r="AC26" t="str">
        <f t="shared" si="82"/>
        <v>Y</v>
      </c>
      <c r="AD26" t="str">
        <f t="shared" si="82"/>
        <v>Y</v>
      </c>
      <c r="AE26" t="str">
        <f t="shared" si="82"/>
        <v>Y</v>
      </c>
      <c r="AF26" t="str">
        <f t="shared" si="82"/>
        <v>Y</v>
      </c>
      <c r="AG26" t="str">
        <f t="shared" si="82"/>
        <v>Y</v>
      </c>
      <c r="AH26" t="str">
        <f t="shared" si="82"/>
        <v>Y</v>
      </c>
      <c r="AI26" t="str">
        <f t="shared" si="82"/>
        <v>Y</v>
      </c>
      <c r="AJ26" t="str">
        <f t="shared" si="82"/>
        <v>Y</v>
      </c>
      <c r="AK26" t="str">
        <f t="shared" si="82"/>
        <v>Y</v>
      </c>
      <c r="AL26" t="str">
        <f t="shared" si="82"/>
        <v>Y</v>
      </c>
      <c r="AM26" t="str">
        <f t="shared" si="82"/>
        <v>N</v>
      </c>
      <c r="AN26" t="str">
        <f t="shared" si="82"/>
        <v>Y</v>
      </c>
      <c r="AO26" t="str">
        <f t="shared" si="82"/>
        <v>N</v>
      </c>
      <c r="AP26" t="str">
        <f t="shared" si="82"/>
        <v>N</v>
      </c>
      <c r="AQ26" t="str">
        <f t="shared" si="82"/>
        <v>Y</v>
      </c>
      <c r="AR26" t="str">
        <f t="shared" si="82"/>
        <v>N</v>
      </c>
      <c r="AS26" t="str">
        <f t="shared" si="82"/>
        <v>Y</v>
      </c>
      <c r="AT26" t="str">
        <f t="shared" si="82"/>
        <v>N</v>
      </c>
      <c r="AU26" t="str">
        <f t="shared" si="82"/>
        <v>N</v>
      </c>
      <c r="AV26" t="str">
        <f t="shared" si="82"/>
        <v>N</v>
      </c>
      <c r="AW26" t="str">
        <f t="shared" si="82"/>
        <v>N</v>
      </c>
      <c r="AX26" t="str">
        <f t="shared" si="82"/>
        <v>Y</v>
      </c>
      <c r="AY26" t="str">
        <f t="shared" si="82"/>
        <v>Y</v>
      </c>
      <c r="AZ26" t="str">
        <f t="shared" si="82"/>
        <v>Y</v>
      </c>
      <c r="BA26" t="str">
        <f t="shared" si="82"/>
        <v>Y</v>
      </c>
      <c r="BB26" t="str">
        <f t="shared" si="82"/>
        <v>N</v>
      </c>
      <c r="BC26" t="str">
        <f t="shared" si="82"/>
        <v>N</v>
      </c>
      <c r="BD26" t="str">
        <f t="shared" si="82"/>
        <v>N</v>
      </c>
      <c r="BE26" t="str">
        <f t="shared" si="82"/>
        <v>N</v>
      </c>
      <c r="BF26" t="str">
        <f t="shared" si="82"/>
        <v>N</v>
      </c>
      <c r="BG26" t="str">
        <f t="shared" si="82"/>
        <v>N</v>
      </c>
      <c r="BH26" t="str">
        <f t="shared" si="82"/>
        <v>N</v>
      </c>
      <c r="BI26" t="str">
        <f t="shared" si="82"/>
        <v>Y</v>
      </c>
      <c r="BJ26" t="str">
        <f t="shared" si="82"/>
        <v>Y</v>
      </c>
      <c r="BK26" t="str">
        <f t="shared" si="82"/>
        <v>N</v>
      </c>
      <c r="BL26" t="str">
        <f t="shared" si="82"/>
        <v>Y</v>
      </c>
      <c r="BM26" t="str">
        <f t="shared" si="82"/>
        <v>Y</v>
      </c>
      <c r="BN26" t="str">
        <f t="shared" si="82"/>
        <v>Y</v>
      </c>
      <c r="BO26" t="str">
        <f t="shared" si="82"/>
        <v>Y</v>
      </c>
      <c r="BP26" t="str">
        <f t="shared" si="82"/>
        <v>Y</v>
      </c>
      <c r="BQ26" t="str">
        <f t="shared" ref="BQ26:EB26" si="83">IF(BQ24=BQ2,"Y","N")</f>
        <v>Y</v>
      </c>
      <c r="BR26" t="str">
        <f t="shared" si="83"/>
        <v>N</v>
      </c>
      <c r="BS26" t="str">
        <f t="shared" si="83"/>
        <v>Y</v>
      </c>
      <c r="BT26" t="str">
        <f t="shared" si="83"/>
        <v>N</v>
      </c>
      <c r="BU26" t="str">
        <f t="shared" si="83"/>
        <v>N</v>
      </c>
      <c r="BV26" t="str">
        <f t="shared" si="83"/>
        <v>Y</v>
      </c>
      <c r="BW26" t="str">
        <f t="shared" si="83"/>
        <v>Y</v>
      </c>
      <c r="BX26" t="str">
        <f t="shared" si="83"/>
        <v>N</v>
      </c>
      <c r="BY26" t="str">
        <f t="shared" si="83"/>
        <v>Y</v>
      </c>
      <c r="BZ26" t="str">
        <f t="shared" si="83"/>
        <v>N</v>
      </c>
      <c r="CA26" t="str">
        <f t="shared" si="83"/>
        <v>N</v>
      </c>
      <c r="CB26" t="str">
        <f t="shared" si="83"/>
        <v>Y</v>
      </c>
      <c r="CC26" t="str">
        <f t="shared" si="83"/>
        <v>N</v>
      </c>
      <c r="CD26" t="str">
        <f t="shared" si="83"/>
        <v>Y</v>
      </c>
      <c r="CE26" t="str">
        <f t="shared" si="83"/>
        <v>Y</v>
      </c>
      <c r="CF26" t="str">
        <f t="shared" si="83"/>
        <v>Y</v>
      </c>
      <c r="CG26" t="str">
        <f t="shared" si="83"/>
        <v>N</v>
      </c>
      <c r="CH26" t="str">
        <f t="shared" si="83"/>
        <v>Y</v>
      </c>
      <c r="CI26" t="str">
        <f t="shared" si="83"/>
        <v>N</v>
      </c>
      <c r="CJ26" t="str">
        <f t="shared" si="83"/>
        <v>Y</v>
      </c>
      <c r="CK26" t="str">
        <f t="shared" si="83"/>
        <v>Y</v>
      </c>
      <c r="CL26" t="str">
        <f t="shared" si="83"/>
        <v>Y</v>
      </c>
      <c r="CM26" t="str">
        <f t="shared" si="83"/>
        <v>N</v>
      </c>
      <c r="CN26" t="str">
        <f t="shared" si="83"/>
        <v>N</v>
      </c>
      <c r="CO26" t="str">
        <f t="shared" si="83"/>
        <v>N</v>
      </c>
      <c r="CP26" t="str">
        <f t="shared" si="83"/>
        <v>Y</v>
      </c>
      <c r="CQ26" t="str">
        <f t="shared" si="83"/>
        <v>Y</v>
      </c>
      <c r="CR26" t="str">
        <f t="shared" si="83"/>
        <v>Y</v>
      </c>
      <c r="CS26" t="str">
        <f t="shared" si="83"/>
        <v>N</v>
      </c>
      <c r="CT26" t="str">
        <f t="shared" si="83"/>
        <v>Y</v>
      </c>
      <c r="CU26" t="str">
        <f t="shared" si="83"/>
        <v>Y</v>
      </c>
      <c r="CV26" t="str">
        <f t="shared" si="83"/>
        <v>Y</v>
      </c>
      <c r="CW26" t="str">
        <f t="shared" si="83"/>
        <v>N</v>
      </c>
      <c r="CX26" t="str">
        <f t="shared" si="83"/>
        <v>Y</v>
      </c>
      <c r="CY26" t="str">
        <f t="shared" si="83"/>
        <v>Y</v>
      </c>
      <c r="CZ26" t="str">
        <f t="shared" si="83"/>
        <v>Y</v>
      </c>
      <c r="DA26" t="str">
        <f t="shared" si="83"/>
        <v>N</v>
      </c>
      <c r="DB26" t="str">
        <f t="shared" si="83"/>
        <v>N</v>
      </c>
      <c r="DC26" t="str">
        <f t="shared" si="83"/>
        <v>Y</v>
      </c>
      <c r="DD26" t="str">
        <f t="shared" si="83"/>
        <v>Y</v>
      </c>
      <c r="DE26" t="str">
        <f t="shared" si="83"/>
        <v>Y</v>
      </c>
      <c r="DF26" t="str">
        <f t="shared" si="83"/>
        <v>N</v>
      </c>
      <c r="DG26" t="str">
        <f t="shared" si="83"/>
        <v>N</v>
      </c>
      <c r="DH26" t="str">
        <f t="shared" si="83"/>
        <v>Y</v>
      </c>
      <c r="DI26" t="str">
        <f t="shared" si="83"/>
        <v>Y</v>
      </c>
      <c r="DJ26" t="str">
        <f t="shared" si="83"/>
        <v>N</v>
      </c>
      <c r="DK26" t="str">
        <f t="shared" si="83"/>
        <v>Y</v>
      </c>
      <c r="DL26" t="str">
        <f t="shared" si="83"/>
        <v>Y</v>
      </c>
      <c r="DM26" t="str">
        <f t="shared" si="83"/>
        <v>Y</v>
      </c>
      <c r="DN26" t="str">
        <f t="shared" si="83"/>
        <v>N</v>
      </c>
      <c r="DO26" t="str">
        <f t="shared" si="83"/>
        <v>Y</v>
      </c>
      <c r="DP26" t="str">
        <f t="shared" si="83"/>
        <v>Y</v>
      </c>
      <c r="DQ26" t="str">
        <f t="shared" si="83"/>
        <v>N</v>
      </c>
      <c r="DR26" t="str">
        <f t="shared" si="83"/>
        <v>N</v>
      </c>
      <c r="DS26" t="str">
        <f t="shared" si="83"/>
        <v>N</v>
      </c>
      <c r="DT26" t="str">
        <f t="shared" si="83"/>
        <v>Y</v>
      </c>
      <c r="DU26" t="str">
        <f t="shared" si="83"/>
        <v>N</v>
      </c>
      <c r="DV26" t="str">
        <f t="shared" si="83"/>
        <v>N</v>
      </c>
      <c r="DW26" t="str">
        <f t="shared" si="83"/>
        <v>N</v>
      </c>
      <c r="DX26" t="str">
        <f t="shared" si="83"/>
        <v>N</v>
      </c>
      <c r="DY26" t="str">
        <f t="shared" si="83"/>
        <v>Y</v>
      </c>
      <c r="DZ26" t="str">
        <f t="shared" si="83"/>
        <v>Y</v>
      </c>
      <c r="EA26" t="str">
        <f t="shared" si="83"/>
        <v>Y</v>
      </c>
      <c r="EB26" t="str">
        <f t="shared" si="83"/>
        <v>N</v>
      </c>
      <c r="EC26" t="str">
        <f t="shared" ref="EC26:GN26" si="84">IF(EC24=EC2,"Y","N")</f>
        <v>N</v>
      </c>
      <c r="ED26" t="str">
        <f t="shared" si="84"/>
        <v>N</v>
      </c>
      <c r="EE26" t="str">
        <f t="shared" si="84"/>
        <v>Y</v>
      </c>
      <c r="EF26" t="str">
        <f t="shared" si="84"/>
        <v>N</v>
      </c>
      <c r="EG26" t="str">
        <f t="shared" si="84"/>
        <v>N</v>
      </c>
      <c r="EH26" t="str">
        <f t="shared" si="84"/>
        <v>N</v>
      </c>
      <c r="EI26" t="str">
        <f t="shared" si="84"/>
        <v>N</v>
      </c>
      <c r="EJ26" t="str">
        <f t="shared" si="84"/>
        <v>Y</v>
      </c>
      <c r="EK26" t="str">
        <f t="shared" si="84"/>
        <v>N</v>
      </c>
      <c r="EL26" t="str">
        <f t="shared" si="84"/>
        <v>N</v>
      </c>
      <c r="EM26" t="str">
        <f t="shared" si="84"/>
        <v>Y</v>
      </c>
      <c r="EN26" t="str">
        <f t="shared" si="84"/>
        <v>N</v>
      </c>
      <c r="EO26" t="str">
        <f t="shared" si="84"/>
        <v>Y</v>
      </c>
      <c r="EP26" t="str">
        <f t="shared" si="84"/>
        <v>Y</v>
      </c>
      <c r="EQ26" t="str">
        <f t="shared" si="84"/>
        <v>Y</v>
      </c>
      <c r="ER26" t="str">
        <f t="shared" si="84"/>
        <v>Y</v>
      </c>
      <c r="ES26" t="str">
        <f t="shared" si="84"/>
        <v>Y</v>
      </c>
      <c r="ET26" t="str">
        <f t="shared" si="84"/>
        <v>Y</v>
      </c>
      <c r="EU26" t="str">
        <f t="shared" si="84"/>
        <v>Y</v>
      </c>
      <c r="EV26" t="str">
        <f t="shared" si="84"/>
        <v>N</v>
      </c>
      <c r="EW26" t="str">
        <f t="shared" si="84"/>
        <v>N</v>
      </c>
      <c r="EX26" t="str">
        <f t="shared" si="84"/>
        <v>N</v>
      </c>
      <c r="EY26" t="str">
        <f t="shared" si="84"/>
        <v>N</v>
      </c>
      <c r="EZ26" t="str">
        <f t="shared" si="84"/>
        <v>N</v>
      </c>
      <c r="FA26" t="str">
        <f t="shared" si="84"/>
        <v>N</v>
      </c>
      <c r="FB26" t="str">
        <f t="shared" si="84"/>
        <v>Y</v>
      </c>
      <c r="FC26" t="str">
        <f t="shared" si="84"/>
        <v>N</v>
      </c>
      <c r="FD26" t="str">
        <f t="shared" si="84"/>
        <v>N</v>
      </c>
      <c r="FE26" t="str">
        <f t="shared" si="84"/>
        <v>N</v>
      </c>
      <c r="FF26" t="str">
        <f t="shared" si="84"/>
        <v>Y</v>
      </c>
      <c r="FG26" t="str">
        <f t="shared" si="84"/>
        <v>Y</v>
      </c>
      <c r="FH26" t="str">
        <f t="shared" si="84"/>
        <v>N</v>
      </c>
      <c r="FI26" t="str">
        <f t="shared" si="84"/>
        <v>N</v>
      </c>
      <c r="FJ26" t="str">
        <f t="shared" si="84"/>
        <v>N</v>
      </c>
      <c r="FK26" t="str">
        <f t="shared" si="84"/>
        <v>N</v>
      </c>
      <c r="FL26" t="str">
        <f t="shared" si="84"/>
        <v>Y</v>
      </c>
      <c r="FM26" t="str">
        <f t="shared" si="84"/>
        <v>N</v>
      </c>
      <c r="FN26" t="str">
        <f t="shared" si="84"/>
        <v>N</v>
      </c>
      <c r="FO26" t="str">
        <f t="shared" si="84"/>
        <v>Y</v>
      </c>
      <c r="FP26" t="str">
        <f t="shared" si="84"/>
        <v>N</v>
      </c>
      <c r="FQ26" t="str">
        <f t="shared" si="84"/>
        <v>N</v>
      </c>
      <c r="FR26" t="str">
        <f t="shared" si="84"/>
        <v>N</v>
      </c>
      <c r="FS26" t="str">
        <f t="shared" si="84"/>
        <v>Y</v>
      </c>
      <c r="FT26" t="str">
        <f t="shared" si="84"/>
        <v>N</v>
      </c>
      <c r="FU26" t="str">
        <f t="shared" si="84"/>
        <v>N</v>
      </c>
      <c r="FV26" t="str">
        <f t="shared" si="84"/>
        <v>N</v>
      </c>
      <c r="FW26" t="str">
        <f t="shared" si="84"/>
        <v>N</v>
      </c>
      <c r="FX26" t="str">
        <f t="shared" si="84"/>
        <v>N</v>
      </c>
      <c r="FY26" t="str">
        <f t="shared" si="84"/>
        <v>N</v>
      </c>
      <c r="FZ26" t="str">
        <f t="shared" si="84"/>
        <v>Y</v>
      </c>
      <c r="GA26" t="str">
        <f t="shared" si="84"/>
        <v>Y</v>
      </c>
      <c r="GB26" t="str">
        <f t="shared" si="84"/>
        <v>Y</v>
      </c>
      <c r="GC26" t="str">
        <f t="shared" si="84"/>
        <v>Y</v>
      </c>
      <c r="GD26" t="str">
        <f t="shared" si="84"/>
        <v>Y</v>
      </c>
      <c r="GE26" t="str">
        <f t="shared" si="84"/>
        <v>N</v>
      </c>
      <c r="GF26" t="str">
        <f t="shared" si="84"/>
        <v>N</v>
      </c>
      <c r="GG26" t="str">
        <f t="shared" si="84"/>
        <v>N</v>
      </c>
      <c r="GH26" t="str">
        <f t="shared" si="84"/>
        <v>Y</v>
      </c>
      <c r="GI26" t="str">
        <f t="shared" si="84"/>
        <v>N</v>
      </c>
      <c r="GJ26" t="str">
        <f t="shared" si="84"/>
        <v>N</v>
      </c>
      <c r="GK26" t="str">
        <f t="shared" si="84"/>
        <v>N</v>
      </c>
      <c r="GL26" t="str">
        <f t="shared" si="84"/>
        <v>N</v>
      </c>
      <c r="GM26" t="str">
        <f t="shared" si="84"/>
        <v>Y</v>
      </c>
      <c r="GN26" t="str">
        <f t="shared" si="84"/>
        <v>Y</v>
      </c>
      <c r="GO26" t="str">
        <f t="shared" ref="GO26:GU26" si="85">IF(GO24=GO2,"Y","N")</f>
        <v>N</v>
      </c>
      <c r="GP26" t="str">
        <f t="shared" si="85"/>
        <v>N</v>
      </c>
      <c r="GQ26" t="str">
        <f t="shared" si="85"/>
        <v>Y</v>
      </c>
      <c r="GR26" t="str">
        <f t="shared" si="85"/>
        <v>Y</v>
      </c>
      <c r="GS26" t="str">
        <f t="shared" si="85"/>
        <v>N</v>
      </c>
      <c r="GT26" t="str">
        <f t="shared" si="85"/>
        <v>N</v>
      </c>
      <c r="GU26" t="str">
        <f t="shared" si="85"/>
        <v>Y</v>
      </c>
    </row>
    <row r="27" spans="1:203" ht="14.65" thickBot="1" x14ac:dyDescent="0.5">
      <c r="A27">
        <f>MODE(EX28:GU28)</f>
        <v>3</v>
      </c>
      <c r="B27">
        <f>MODE(EY29:GV29)</f>
        <v>2</v>
      </c>
      <c r="C27" s="3" t="s">
        <v>11</v>
      </c>
      <c r="D27" t="str">
        <f>IF(D24=D3,"Y","N")</f>
        <v>N</v>
      </c>
      <c r="E27" t="str">
        <f t="shared" ref="E27:BP27" si="86">IF(E24=E3,"Y","N")</f>
        <v>N</v>
      </c>
      <c r="F27" t="str">
        <f t="shared" si="86"/>
        <v>Y</v>
      </c>
      <c r="G27" t="str">
        <f t="shared" si="86"/>
        <v>Y</v>
      </c>
      <c r="H27" t="str">
        <f t="shared" si="86"/>
        <v>Y</v>
      </c>
      <c r="I27" t="str">
        <f t="shared" si="86"/>
        <v>Y</v>
      </c>
      <c r="J27" t="str">
        <f t="shared" si="86"/>
        <v>Y</v>
      </c>
      <c r="K27" t="str">
        <f t="shared" si="86"/>
        <v>Y</v>
      </c>
      <c r="L27" t="str">
        <f t="shared" si="86"/>
        <v>Y</v>
      </c>
      <c r="M27" t="str">
        <f t="shared" si="86"/>
        <v>Y</v>
      </c>
      <c r="N27" t="str">
        <f t="shared" si="86"/>
        <v>Y</v>
      </c>
      <c r="O27" t="str">
        <f t="shared" si="86"/>
        <v>Y</v>
      </c>
      <c r="P27" t="str">
        <f t="shared" si="86"/>
        <v>N</v>
      </c>
      <c r="Q27" t="str">
        <f t="shared" si="86"/>
        <v>Y</v>
      </c>
      <c r="R27" t="str">
        <f t="shared" si="86"/>
        <v>Y</v>
      </c>
      <c r="S27" t="str">
        <f t="shared" si="86"/>
        <v>Y</v>
      </c>
      <c r="T27" t="str">
        <f t="shared" si="86"/>
        <v>Y</v>
      </c>
      <c r="U27" t="str">
        <f t="shared" si="86"/>
        <v>Y</v>
      </c>
      <c r="V27" t="str">
        <f t="shared" si="86"/>
        <v>Y</v>
      </c>
      <c r="W27" t="str">
        <f t="shared" si="86"/>
        <v>Y</v>
      </c>
      <c r="X27" t="str">
        <f t="shared" si="86"/>
        <v>Y</v>
      </c>
      <c r="Y27" t="str">
        <f t="shared" si="86"/>
        <v>Y</v>
      </c>
      <c r="Z27" t="str">
        <f t="shared" si="86"/>
        <v>Y</v>
      </c>
      <c r="AA27" t="str">
        <f t="shared" si="86"/>
        <v>Y</v>
      </c>
      <c r="AB27" t="str">
        <f t="shared" si="86"/>
        <v>Y</v>
      </c>
      <c r="AC27" t="str">
        <f t="shared" si="86"/>
        <v>Y</v>
      </c>
      <c r="AD27" t="str">
        <f t="shared" si="86"/>
        <v>Y</v>
      </c>
      <c r="AE27" t="str">
        <f t="shared" si="86"/>
        <v>Y</v>
      </c>
      <c r="AF27" t="str">
        <f t="shared" si="86"/>
        <v>Y</v>
      </c>
      <c r="AG27" t="str">
        <f t="shared" si="86"/>
        <v>Y</v>
      </c>
      <c r="AH27" t="str">
        <f t="shared" si="86"/>
        <v>Y</v>
      </c>
      <c r="AI27" t="str">
        <f t="shared" si="86"/>
        <v>Y</v>
      </c>
      <c r="AJ27" t="str">
        <f t="shared" si="86"/>
        <v>Y</v>
      </c>
      <c r="AK27" t="str">
        <f t="shared" si="86"/>
        <v>Y</v>
      </c>
      <c r="AL27" t="str">
        <f t="shared" si="86"/>
        <v>Y</v>
      </c>
      <c r="AM27" t="str">
        <f t="shared" si="86"/>
        <v>Y</v>
      </c>
      <c r="AN27" t="str">
        <f t="shared" si="86"/>
        <v>N</v>
      </c>
      <c r="AO27" t="str">
        <f t="shared" si="86"/>
        <v>N</v>
      </c>
      <c r="AP27" t="str">
        <f t="shared" si="86"/>
        <v>N</v>
      </c>
      <c r="AQ27" t="str">
        <f t="shared" si="86"/>
        <v>Y</v>
      </c>
      <c r="AR27" t="str">
        <f t="shared" si="86"/>
        <v>Y</v>
      </c>
      <c r="AS27" t="str">
        <f t="shared" si="86"/>
        <v>Y</v>
      </c>
      <c r="AT27" t="str">
        <f t="shared" si="86"/>
        <v>Y</v>
      </c>
      <c r="AU27" t="str">
        <f t="shared" si="86"/>
        <v>Y</v>
      </c>
      <c r="AV27" t="str">
        <f t="shared" si="86"/>
        <v>N</v>
      </c>
      <c r="AW27" t="str">
        <f t="shared" si="86"/>
        <v>N</v>
      </c>
      <c r="AX27" t="str">
        <f t="shared" si="86"/>
        <v>Y</v>
      </c>
      <c r="AY27" t="str">
        <f t="shared" si="86"/>
        <v>Y</v>
      </c>
      <c r="AZ27" t="str">
        <f t="shared" si="86"/>
        <v>Y</v>
      </c>
      <c r="BA27" t="str">
        <f t="shared" si="86"/>
        <v>Y</v>
      </c>
      <c r="BB27" t="str">
        <f t="shared" si="86"/>
        <v>N</v>
      </c>
      <c r="BC27" t="str">
        <f t="shared" si="86"/>
        <v>N</v>
      </c>
      <c r="BD27" t="str">
        <f t="shared" si="86"/>
        <v>Y</v>
      </c>
      <c r="BE27" t="str">
        <f t="shared" si="86"/>
        <v>N</v>
      </c>
      <c r="BF27" t="str">
        <f t="shared" si="86"/>
        <v>N</v>
      </c>
      <c r="BG27" t="str">
        <f t="shared" si="86"/>
        <v>N</v>
      </c>
      <c r="BH27" t="str">
        <f t="shared" si="86"/>
        <v>N</v>
      </c>
      <c r="BI27" t="str">
        <f t="shared" si="86"/>
        <v>Y</v>
      </c>
      <c r="BJ27" t="str">
        <f t="shared" si="86"/>
        <v>Y</v>
      </c>
      <c r="BK27" t="str">
        <f t="shared" si="86"/>
        <v>N</v>
      </c>
      <c r="BL27" t="str">
        <f t="shared" si="86"/>
        <v>Y</v>
      </c>
      <c r="BM27" t="str">
        <f t="shared" si="86"/>
        <v>Y</v>
      </c>
      <c r="BN27" t="str">
        <f t="shared" si="86"/>
        <v>Y</v>
      </c>
      <c r="BO27" t="str">
        <f t="shared" si="86"/>
        <v>Y</v>
      </c>
      <c r="BP27" t="str">
        <f t="shared" si="86"/>
        <v>Y</v>
      </c>
      <c r="BQ27" t="str">
        <f t="shared" ref="BQ27:EB27" si="87">IF(BQ24=BQ3,"Y","N")</f>
        <v>Y</v>
      </c>
      <c r="BR27" t="str">
        <f t="shared" si="87"/>
        <v>Y</v>
      </c>
      <c r="BS27" t="str">
        <f t="shared" si="87"/>
        <v>Y</v>
      </c>
      <c r="BT27" t="str">
        <f t="shared" si="87"/>
        <v>N</v>
      </c>
      <c r="BU27" t="str">
        <f t="shared" si="87"/>
        <v>Y</v>
      </c>
      <c r="BV27" t="str">
        <f t="shared" si="87"/>
        <v>Y</v>
      </c>
      <c r="BW27" t="str">
        <f t="shared" si="87"/>
        <v>Y</v>
      </c>
      <c r="BX27" t="str">
        <f t="shared" si="87"/>
        <v>Y</v>
      </c>
      <c r="BY27" t="str">
        <f t="shared" si="87"/>
        <v>Y</v>
      </c>
      <c r="BZ27" t="str">
        <f t="shared" si="87"/>
        <v>N</v>
      </c>
      <c r="CA27" t="str">
        <f t="shared" si="87"/>
        <v>Y</v>
      </c>
      <c r="CB27" t="str">
        <f t="shared" si="87"/>
        <v>Y</v>
      </c>
      <c r="CC27" t="str">
        <f t="shared" si="87"/>
        <v>Y</v>
      </c>
      <c r="CD27" t="str">
        <f t="shared" si="87"/>
        <v>Y</v>
      </c>
      <c r="CE27" t="str">
        <f t="shared" si="87"/>
        <v>Y</v>
      </c>
      <c r="CF27" t="str">
        <f t="shared" si="87"/>
        <v>Y</v>
      </c>
      <c r="CG27" t="str">
        <f t="shared" si="87"/>
        <v>Y</v>
      </c>
      <c r="CH27" t="str">
        <f t="shared" si="87"/>
        <v>Y</v>
      </c>
      <c r="CI27" t="str">
        <f t="shared" si="87"/>
        <v>Y</v>
      </c>
      <c r="CJ27" t="str">
        <f t="shared" si="87"/>
        <v>Y</v>
      </c>
      <c r="CK27" t="str">
        <f t="shared" si="87"/>
        <v>Y</v>
      </c>
      <c r="CL27" t="str">
        <f t="shared" si="87"/>
        <v>Y</v>
      </c>
      <c r="CM27" t="str">
        <f t="shared" si="87"/>
        <v>Y</v>
      </c>
      <c r="CN27" t="str">
        <f t="shared" si="87"/>
        <v>N</v>
      </c>
      <c r="CO27" t="str">
        <f t="shared" si="87"/>
        <v>N</v>
      </c>
      <c r="CP27" t="str">
        <f t="shared" si="87"/>
        <v>Y</v>
      </c>
      <c r="CQ27" t="str">
        <f t="shared" si="87"/>
        <v>Y</v>
      </c>
      <c r="CR27" t="str">
        <f t="shared" si="87"/>
        <v>Y</v>
      </c>
      <c r="CS27" t="str">
        <f t="shared" si="87"/>
        <v>Y</v>
      </c>
      <c r="CT27" t="str">
        <f t="shared" si="87"/>
        <v>Y</v>
      </c>
      <c r="CU27" t="str">
        <f t="shared" si="87"/>
        <v>Y</v>
      </c>
      <c r="CV27" t="str">
        <f t="shared" si="87"/>
        <v>Y</v>
      </c>
      <c r="CW27" t="str">
        <f t="shared" si="87"/>
        <v>N</v>
      </c>
      <c r="CX27" t="str">
        <f t="shared" si="87"/>
        <v>Y</v>
      </c>
      <c r="CY27" t="str">
        <f t="shared" si="87"/>
        <v>Y</v>
      </c>
      <c r="CZ27" t="str">
        <f t="shared" si="87"/>
        <v>N</v>
      </c>
      <c r="DA27" t="str">
        <f t="shared" si="87"/>
        <v>N</v>
      </c>
      <c r="DB27" t="str">
        <f t="shared" si="87"/>
        <v>N</v>
      </c>
      <c r="DC27" t="str">
        <f t="shared" si="87"/>
        <v>Y</v>
      </c>
      <c r="DD27" t="str">
        <f t="shared" si="87"/>
        <v>Y</v>
      </c>
      <c r="DE27" t="str">
        <f t="shared" si="87"/>
        <v>Y</v>
      </c>
      <c r="DF27" t="str">
        <f t="shared" si="87"/>
        <v>N</v>
      </c>
      <c r="DG27" t="str">
        <f t="shared" si="87"/>
        <v>Y</v>
      </c>
      <c r="DH27" t="str">
        <f t="shared" si="87"/>
        <v>Y</v>
      </c>
      <c r="DI27" t="str">
        <f t="shared" si="87"/>
        <v>Y</v>
      </c>
      <c r="DJ27" t="str">
        <f t="shared" si="87"/>
        <v>N</v>
      </c>
      <c r="DK27" t="str">
        <f t="shared" si="87"/>
        <v>Y</v>
      </c>
      <c r="DL27" t="str">
        <f t="shared" si="87"/>
        <v>Y</v>
      </c>
      <c r="DM27" t="str">
        <f t="shared" si="87"/>
        <v>Y</v>
      </c>
      <c r="DN27" t="str">
        <f t="shared" si="87"/>
        <v>Y</v>
      </c>
      <c r="DO27" t="str">
        <f t="shared" si="87"/>
        <v>Y</v>
      </c>
      <c r="DP27" t="str">
        <f t="shared" si="87"/>
        <v>Y</v>
      </c>
      <c r="DQ27" t="str">
        <f t="shared" si="87"/>
        <v>Y</v>
      </c>
      <c r="DR27" t="str">
        <f t="shared" si="87"/>
        <v>Y</v>
      </c>
      <c r="DS27" t="str">
        <f t="shared" si="87"/>
        <v>Y</v>
      </c>
      <c r="DT27" t="str">
        <f t="shared" si="87"/>
        <v>Y</v>
      </c>
      <c r="DU27" t="str">
        <f t="shared" si="87"/>
        <v>Y</v>
      </c>
      <c r="DV27" t="str">
        <f t="shared" si="87"/>
        <v>Y</v>
      </c>
      <c r="DW27" t="str">
        <f t="shared" si="87"/>
        <v>N</v>
      </c>
      <c r="DX27" t="str">
        <f t="shared" si="87"/>
        <v>Y</v>
      </c>
      <c r="DY27" t="str">
        <f t="shared" si="87"/>
        <v>Y</v>
      </c>
      <c r="DZ27" t="str">
        <f t="shared" si="87"/>
        <v>Y</v>
      </c>
      <c r="EA27" t="str">
        <f t="shared" si="87"/>
        <v>Y</v>
      </c>
      <c r="EB27" t="str">
        <f t="shared" si="87"/>
        <v>Y</v>
      </c>
      <c r="EC27" t="str">
        <f t="shared" ref="EC27:GN27" si="88">IF(EC24=EC3,"Y","N")</f>
        <v>Y</v>
      </c>
      <c r="ED27" t="str">
        <f t="shared" si="88"/>
        <v>Y</v>
      </c>
      <c r="EE27" t="str">
        <f t="shared" si="88"/>
        <v>N</v>
      </c>
      <c r="EF27" t="str">
        <f t="shared" si="88"/>
        <v>N</v>
      </c>
      <c r="EG27" t="str">
        <f t="shared" si="88"/>
        <v>Y</v>
      </c>
      <c r="EH27" t="str">
        <f t="shared" si="88"/>
        <v>Y</v>
      </c>
      <c r="EI27" t="str">
        <f t="shared" si="88"/>
        <v>Y</v>
      </c>
      <c r="EJ27" t="str">
        <f t="shared" si="88"/>
        <v>N</v>
      </c>
      <c r="EK27" t="str">
        <f t="shared" si="88"/>
        <v>N</v>
      </c>
      <c r="EL27" t="str">
        <f t="shared" si="88"/>
        <v>N</v>
      </c>
      <c r="EM27" t="str">
        <f t="shared" si="88"/>
        <v>Y</v>
      </c>
      <c r="EN27" t="str">
        <f t="shared" si="88"/>
        <v>N</v>
      </c>
      <c r="EO27" t="str">
        <f t="shared" si="88"/>
        <v>Y</v>
      </c>
      <c r="EP27" t="str">
        <f t="shared" si="88"/>
        <v>Y</v>
      </c>
      <c r="EQ27" t="str">
        <f t="shared" si="88"/>
        <v>Y</v>
      </c>
      <c r="ER27" t="str">
        <f t="shared" si="88"/>
        <v>Y</v>
      </c>
      <c r="ES27" t="str">
        <f t="shared" si="88"/>
        <v>Y</v>
      </c>
      <c r="ET27" t="str">
        <f t="shared" si="88"/>
        <v>Y</v>
      </c>
      <c r="EU27" t="str">
        <f t="shared" si="88"/>
        <v>Y</v>
      </c>
      <c r="EV27" t="str">
        <f t="shared" si="88"/>
        <v>Y</v>
      </c>
      <c r="EW27" t="str">
        <f t="shared" si="88"/>
        <v>N</v>
      </c>
      <c r="EX27" t="str">
        <f t="shared" si="88"/>
        <v>Y</v>
      </c>
      <c r="EY27" t="str">
        <f t="shared" si="88"/>
        <v>Y</v>
      </c>
      <c r="EZ27" t="str">
        <f t="shared" si="88"/>
        <v>N</v>
      </c>
      <c r="FA27" t="str">
        <f t="shared" si="88"/>
        <v>N</v>
      </c>
      <c r="FB27" t="str">
        <f t="shared" si="88"/>
        <v>Y</v>
      </c>
      <c r="FC27" t="str">
        <f t="shared" si="88"/>
        <v>Y</v>
      </c>
      <c r="FD27" t="str">
        <f t="shared" si="88"/>
        <v>N</v>
      </c>
      <c r="FE27" t="str">
        <f t="shared" si="88"/>
        <v>Y</v>
      </c>
      <c r="FF27" t="str">
        <f t="shared" si="88"/>
        <v>Y</v>
      </c>
      <c r="FG27" t="str">
        <f t="shared" si="88"/>
        <v>Y</v>
      </c>
      <c r="FH27" t="str">
        <f t="shared" si="88"/>
        <v>Y</v>
      </c>
      <c r="FI27" t="str">
        <f t="shared" si="88"/>
        <v>N</v>
      </c>
      <c r="FJ27" t="str">
        <f t="shared" si="88"/>
        <v>N</v>
      </c>
      <c r="FK27" t="str">
        <f t="shared" si="88"/>
        <v>N</v>
      </c>
      <c r="FL27" t="str">
        <f t="shared" si="88"/>
        <v>Y</v>
      </c>
      <c r="FM27" t="str">
        <f t="shared" si="88"/>
        <v>Y</v>
      </c>
      <c r="FN27" t="str">
        <f t="shared" si="88"/>
        <v>Y</v>
      </c>
      <c r="FO27" t="str">
        <f t="shared" si="88"/>
        <v>N</v>
      </c>
      <c r="FP27" t="str">
        <f t="shared" si="88"/>
        <v>Y</v>
      </c>
      <c r="FQ27" t="str">
        <f t="shared" si="88"/>
        <v>N</v>
      </c>
      <c r="FR27" t="str">
        <f t="shared" si="88"/>
        <v>Y</v>
      </c>
      <c r="FS27" t="str">
        <f t="shared" si="88"/>
        <v>Y</v>
      </c>
      <c r="FT27" t="str">
        <f t="shared" si="88"/>
        <v>N</v>
      </c>
      <c r="FU27" t="str">
        <f t="shared" si="88"/>
        <v>Y</v>
      </c>
      <c r="FV27" t="str">
        <f t="shared" si="88"/>
        <v>N</v>
      </c>
      <c r="FW27" t="str">
        <f t="shared" si="88"/>
        <v>N</v>
      </c>
      <c r="FX27" t="str">
        <f t="shared" si="88"/>
        <v>Y</v>
      </c>
      <c r="FY27" t="str">
        <f t="shared" si="88"/>
        <v>Y</v>
      </c>
      <c r="FZ27" t="str">
        <f t="shared" si="88"/>
        <v>Y</v>
      </c>
      <c r="GA27" t="str">
        <f t="shared" si="88"/>
        <v>Y</v>
      </c>
      <c r="GB27" t="str">
        <f t="shared" si="88"/>
        <v>Y</v>
      </c>
      <c r="GC27" t="str">
        <f t="shared" si="88"/>
        <v>Y</v>
      </c>
      <c r="GD27" t="str">
        <f t="shared" si="88"/>
        <v>Y</v>
      </c>
      <c r="GE27" t="str">
        <f t="shared" si="88"/>
        <v>Y</v>
      </c>
      <c r="GF27" t="str">
        <f t="shared" si="88"/>
        <v>N</v>
      </c>
      <c r="GG27" t="str">
        <f t="shared" si="88"/>
        <v>Y</v>
      </c>
      <c r="GH27" t="str">
        <f t="shared" si="88"/>
        <v>Y</v>
      </c>
      <c r="GI27" t="str">
        <f t="shared" si="88"/>
        <v>Y</v>
      </c>
      <c r="GJ27" t="str">
        <f t="shared" si="88"/>
        <v>N</v>
      </c>
      <c r="GK27" t="str">
        <f t="shared" si="88"/>
        <v>Y</v>
      </c>
      <c r="GL27" t="str">
        <f t="shared" si="88"/>
        <v>Y</v>
      </c>
      <c r="GM27" t="str">
        <f t="shared" si="88"/>
        <v>Y</v>
      </c>
      <c r="GN27" t="str">
        <f t="shared" si="88"/>
        <v>Y</v>
      </c>
      <c r="GO27" t="str">
        <f t="shared" ref="GO27:GU27" si="89">IF(GO24=GO3,"Y","N")</f>
        <v>Y</v>
      </c>
      <c r="GP27" t="str">
        <f t="shared" si="89"/>
        <v>N</v>
      </c>
      <c r="GQ27" t="str">
        <f t="shared" si="89"/>
        <v>Y</v>
      </c>
      <c r="GR27" t="str">
        <f t="shared" si="89"/>
        <v>N</v>
      </c>
      <c r="GS27" t="str">
        <f t="shared" si="89"/>
        <v>N</v>
      </c>
      <c r="GT27" t="str">
        <f t="shared" si="89"/>
        <v>Y</v>
      </c>
      <c r="GU27" t="str">
        <f t="shared" si="89"/>
        <v>Y</v>
      </c>
    </row>
    <row r="28" spans="1:203" x14ac:dyDescent="0.45">
      <c r="A28" s="7"/>
      <c r="B28" s="8" t="s">
        <v>6</v>
      </c>
      <c r="C28" s="9" t="s">
        <v>11</v>
      </c>
      <c r="D28" t="str">
        <f>IF(D4=1,D24,"")</f>
        <v>x</v>
      </c>
      <c r="E28">
        <f t="shared" ref="E28:BP28" si="90">IF(E4=1,E24,"")</f>
        <v>1</v>
      </c>
      <c r="F28" t="str">
        <f t="shared" si="90"/>
        <v/>
      </c>
      <c r="G28" t="str">
        <f t="shared" si="90"/>
        <v/>
      </c>
      <c r="H28">
        <f t="shared" si="90"/>
        <v>2</v>
      </c>
      <c r="I28">
        <f t="shared" si="90"/>
        <v>2</v>
      </c>
      <c r="J28">
        <f t="shared" si="90"/>
        <v>2</v>
      </c>
      <c r="K28">
        <f t="shared" si="90"/>
        <v>2</v>
      </c>
      <c r="L28" t="str">
        <f t="shared" si="90"/>
        <v/>
      </c>
      <c r="M28">
        <f t="shared" si="90"/>
        <v>2</v>
      </c>
      <c r="N28">
        <f t="shared" si="90"/>
        <v>2</v>
      </c>
      <c r="O28">
        <f t="shared" si="90"/>
        <v>2</v>
      </c>
      <c r="P28">
        <f t="shared" si="90"/>
        <v>1</v>
      </c>
      <c r="Q28" t="str">
        <f t="shared" si="90"/>
        <v/>
      </c>
      <c r="R28" t="str">
        <f t="shared" si="90"/>
        <v/>
      </c>
      <c r="S28" t="str">
        <f t="shared" si="90"/>
        <v/>
      </c>
      <c r="T28">
        <f t="shared" si="90"/>
        <v>2</v>
      </c>
      <c r="U28" t="str">
        <f t="shared" si="90"/>
        <v/>
      </c>
      <c r="V28" t="str">
        <f t="shared" si="90"/>
        <v/>
      </c>
      <c r="W28">
        <f t="shared" si="90"/>
        <v>2</v>
      </c>
      <c r="X28">
        <f t="shared" si="90"/>
        <v>2</v>
      </c>
      <c r="Y28">
        <f t="shared" si="90"/>
        <v>2</v>
      </c>
      <c r="Z28" t="str">
        <f t="shared" si="90"/>
        <v/>
      </c>
      <c r="AA28" t="str">
        <f t="shared" si="90"/>
        <v/>
      </c>
      <c r="AB28" t="str">
        <f t="shared" si="90"/>
        <v/>
      </c>
      <c r="AC28" t="str">
        <f t="shared" si="90"/>
        <v/>
      </c>
      <c r="AD28">
        <f t="shared" si="90"/>
        <v>2</v>
      </c>
      <c r="AE28">
        <f t="shared" si="90"/>
        <v>2</v>
      </c>
      <c r="AF28">
        <f t="shared" si="90"/>
        <v>2</v>
      </c>
      <c r="AG28" t="str">
        <f t="shared" si="90"/>
        <v/>
      </c>
      <c r="AH28" t="str">
        <f t="shared" si="90"/>
        <v/>
      </c>
      <c r="AI28" t="str">
        <f t="shared" si="90"/>
        <v/>
      </c>
      <c r="AJ28">
        <f t="shared" si="90"/>
        <v>2</v>
      </c>
      <c r="AK28">
        <f t="shared" si="90"/>
        <v>2</v>
      </c>
      <c r="AL28" t="str">
        <f t="shared" si="90"/>
        <v/>
      </c>
      <c r="AM28" t="str">
        <f t="shared" si="90"/>
        <v/>
      </c>
      <c r="AN28">
        <f t="shared" si="90"/>
        <v>1</v>
      </c>
      <c r="AO28">
        <f t="shared" si="90"/>
        <v>1</v>
      </c>
      <c r="AP28">
        <f t="shared" si="90"/>
        <v>1</v>
      </c>
      <c r="AQ28" t="str">
        <f t="shared" si="90"/>
        <v/>
      </c>
      <c r="AR28">
        <f t="shared" si="90"/>
        <v>2</v>
      </c>
      <c r="AS28" t="str">
        <f t="shared" si="90"/>
        <v/>
      </c>
      <c r="AT28">
        <f t="shared" si="90"/>
        <v>2</v>
      </c>
      <c r="AU28" t="str">
        <f t="shared" si="90"/>
        <v/>
      </c>
      <c r="AV28" t="str">
        <f t="shared" si="90"/>
        <v/>
      </c>
      <c r="AW28">
        <f t="shared" si="90"/>
        <v>3</v>
      </c>
      <c r="AX28" t="str">
        <f t="shared" si="90"/>
        <v/>
      </c>
      <c r="AY28" t="str">
        <f t="shared" si="90"/>
        <v/>
      </c>
      <c r="AZ28" t="str">
        <f t="shared" si="90"/>
        <v/>
      </c>
      <c r="BA28" t="str">
        <f t="shared" si="90"/>
        <v/>
      </c>
      <c r="BB28">
        <f t="shared" si="90"/>
        <v>2</v>
      </c>
      <c r="BC28" t="str">
        <f t="shared" si="90"/>
        <v/>
      </c>
      <c r="BD28">
        <f t="shared" si="90"/>
        <v>1</v>
      </c>
      <c r="BE28" t="str">
        <f t="shared" si="90"/>
        <v/>
      </c>
      <c r="BF28">
        <f t="shared" si="90"/>
        <v>2</v>
      </c>
      <c r="BG28">
        <f t="shared" si="90"/>
        <v>3</v>
      </c>
      <c r="BH28">
        <f t="shared" si="90"/>
        <v>3</v>
      </c>
      <c r="BI28">
        <f t="shared" si="90"/>
        <v>1</v>
      </c>
      <c r="BJ28">
        <f t="shared" si="90"/>
        <v>1</v>
      </c>
      <c r="BK28" t="str">
        <f t="shared" si="90"/>
        <v/>
      </c>
      <c r="BL28" t="str">
        <f t="shared" si="90"/>
        <v/>
      </c>
      <c r="BM28">
        <f t="shared" si="90"/>
        <v>1</v>
      </c>
      <c r="BN28">
        <f t="shared" si="90"/>
        <v>1</v>
      </c>
      <c r="BO28" t="str">
        <f t="shared" si="90"/>
        <v/>
      </c>
      <c r="BP28">
        <f t="shared" si="90"/>
        <v>1</v>
      </c>
      <c r="BQ28">
        <f t="shared" ref="BQ28:EB28" si="91">IF(BQ4=1,BQ24,"")</f>
        <v>1</v>
      </c>
      <c r="BR28">
        <f t="shared" si="91"/>
        <v>1</v>
      </c>
      <c r="BS28" t="str">
        <f t="shared" si="91"/>
        <v/>
      </c>
      <c r="BT28">
        <f t="shared" si="91"/>
        <v>2</v>
      </c>
      <c r="BU28" t="str">
        <f t="shared" si="91"/>
        <v/>
      </c>
      <c r="BV28">
        <f t="shared" si="91"/>
        <v>1</v>
      </c>
      <c r="BW28" t="str">
        <f t="shared" si="91"/>
        <v/>
      </c>
      <c r="BX28" t="str">
        <f t="shared" si="91"/>
        <v/>
      </c>
      <c r="BY28">
        <f t="shared" si="91"/>
        <v>1</v>
      </c>
      <c r="BZ28" t="str">
        <f t="shared" si="91"/>
        <v>x</v>
      </c>
      <c r="CA28">
        <f t="shared" si="91"/>
        <v>1</v>
      </c>
      <c r="CB28" t="str">
        <f t="shared" si="91"/>
        <v/>
      </c>
      <c r="CC28" t="str">
        <f t="shared" si="91"/>
        <v/>
      </c>
      <c r="CD28">
        <f t="shared" si="91"/>
        <v>1</v>
      </c>
      <c r="CE28" t="str">
        <f t="shared" si="91"/>
        <v/>
      </c>
      <c r="CF28" t="str">
        <f t="shared" si="91"/>
        <v/>
      </c>
      <c r="CG28" t="str">
        <f t="shared" si="91"/>
        <v/>
      </c>
      <c r="CH28" t="str">
        <f t="shared" si="91"/>
        <v/>
      </c>
      <c r="CI28" t="str">
        <f t="shared" si="91"/>
        <v/>
      </c>
      <c r="CJ28" t="str">
        <f t="shared" si="91"/>
        <v/>
      </c>
      <c r="CK28" t="str">
        <f t="shared" si="91"/>
        <v/>
      </c>
      <c r="CL28" t="str">
        <f t="shared" si="91"/>
        <v/>
      </c>
      <c r="CM28" t="str">
        <f t="shared" si="91"/>
        <v/>
      </c>
      <c r="CN28">
        <f t="shared" si="91"/>
        <v>2</v>
      </c>
      <c r="CO28" t="str">
        <f t="shared" si="91"/>
        <v/>
      </c>
      <c r="CP28">
        <f t="shared" si="91"/>
        <v>1</v>
      </c>
      <c r="CQ28">
        <f t="shared" si="91"/>
        <v>1</v>
      </c>
      <c r="CR28">
        <f t="shared" si="91"/>
        <v>1</v>
      </c>
      <c r="CS28" t="str">
        <f t="shared" si="91"/>
        <v/>
      </c>
      <c r="CT28">
        <f t="shared" si="91"/>
        <v>1</v>
      </c>
      <c r="CU28" t="str">
        <f t="shared" si="91"/>
        <v/>
      </c>
      <c r="CV28" t="str">
        <f t="shared" si="91"/>
        <v/>
      </c>
      <c r="CW28">
        <f t="shared" si="91"/>
        <v>3</v>
      </c>
      <c r="CX28">
        <f t="shared" si="91"/>
        <v>1</v>
      </c>
      <c r="CY28" t="str">
        <f t="shared" si="91"/>
        <v/>
      </c>
      <c r="CZ28">
        <f t="shared" si="91"/>
        <v>1</v>
      </c>
      <c r="DA28" t="str">
        <f t="shared" si="91"/>
        <v/>
      </c>
      <c r="DB28" t="str">
        <f t="shared" si="91"/>
        <v/>
      </c>
      <c r="DC28" t="str">
        <f t="shared" si="91"/>
        <v/>
      </c>
      <c r="DD28" t="str">
        <f t="shared" si="91"/>
        <v/>
      </c>
      <c r="DE28" t="str">
        <f t="shared" si="91"/>
        <v/>
      </c>
      <c r="DF28">
        <f t="shared" si="91"/>
        <v>1</v>
      </c>
      <c r="DG28" t="str">
        <f t="shared" si="91"/>
        <v/>
      </c>
      <c r="DH28" t="str">
        <f t="shared" si="91"/>
        <v/>
      </c>
      <c r="DI28">
        <f t="shared" si="91"/>
        <v>3</v>
      </c>
      <c r="DJ28">
        <f t="shared" si="91"/>
        <v>2</v>
      </c>
      <c r="DK28">
        <f t="shared" si="91"/>
        <v>3</v>
      </c>
      <c r="DL28">
        <f t="shared" si="91"/>
        <v>3</v>
      </c>
      <c r="DM28">
        <f t="shared" si="91"/>
        <v>3</v>
      </c>
      <c r="DN28">
        <f t="shared" si="91"/>
        <v>3</v>
      </c>
      <c r="DO28" t="str">
        <f t="shared" si="91"/>
        <v/>
      </c>
      <c r="DP28">
        <f t="shared" si="91"/>
        <v>3</v>
      </c>
      <c r="DQ28">
        <f t="shared" si="91"/>
        <v>3</v>
      </c>
      <c r="DR28">
        <f t="shared" si="91"/>
        <v>3</v>
      </c>
      <c r="DS28">
        <f t="shared" si="91"/>
        <v>3</v>
      </c>
      <c r="DT28" t="str">
        <f t="shared" si="91"/>
        <v/>
      </c>
      <c r="DU28" t="str">
        <f t="shared" si="91"/>
        <v/>
      </c>
      <c r="DV28">
        <f t="shared" si="91"/>
        <v>3</v>
      </c>
      <c r="DW28">
        <f t="shared" si="91"/>
        <v>1</v>
      </c>
      <c r="DX28" t="str">
        <f t="shared" si="91"/>
        <v/>
      </c>
      <c r="DY28" t="str">
        <f t="shared" si="91"/>
        <v/>
      </c>
      <c r="DZ28" t="str">
        <f t="shared" si="91"/>
        <v/>
      </c>
      <c r="EA28" t="str">
        <f t="shared" si="91"/>
        <v/>
      </c>
      <c r="EB28">
        <f t="shared" si="91"/>
        <v>3</v>
      </c>
      <c r="EC28" t="str">
        <f t="shared" ref="EC28:GN28" si="92">IF(EC4=1,EC24,"")</f>
        <v/>
      </c>
      <c r="ED28" t="str">
        <f t="shared" si="92"/>
        <v/>
      </c>
      <c r="EE28" t="str">
        <f t="shared" si="92"/>
        <v/>
      </c>
      <c r="EF28">
        <f t="shared" si="92"/>
        <v>1</v>
      </c>
      <c r="EG28">
        <f t="shared" si="92"/>
        <v>3</v>
      </c>
      <c r="EH28">
        <f t="shared" si="92"/>
        <v>3</v>
      </c>
      <c r="EI28" t="str">
        <f t="shared" si="92"/>
        <v/>
      </c>
      <c r="EJ28" t="str">
        <f t="shared" si="92"/>
        <v/>
      </c>
      <c r="EK28" t="str">
        <f t="shared" si="92"/>
        <v/>
      </c>
      <c r="EL28">
        <f t="shared" si="92"/>
        <v>2</v>
      </c>
      <c r="EM28">
        <f t="shared" si="92"/>
        <v>3</v>
      </c>
      <c r="EN28" t="str">
        <f t="shared" si="92"/>
        <v/>
      </c>
      <c r="EO28">
        <f t="shared" si="92"/>
        <v>3</v>
      </c>
      <c r="EP28">
        <f t="shared" si="92"/>
        <v>3</v>
      </c>
      <c r="EQ28">
        <f t="shared" si="92"/>
        <v>3</v>
      </c>
      <c r="ER28">
        <f t="shared" si="92"/>
        <v>3</v>
      </c>
      <c r="ES28" t="str">
        <f t="shared" si="92"/>
        <v/>
      </c>
      <c r="ET28" t="str">
        <f t="shared" si="92"/>
        <v/>
      </c>
      <c r="EU28">
        <f t="shared" si="92"/>
        <v>3</v>
      </c>
      <c r="EV28" t="str">
        <f t="shared" si="92"/>
        <v/>
      </c>
      <c r="EW28" t="str">
        <f t="shared" si="92"/>
        <v/>
      </c>
      <c r="EX28">
        <f t="shared" si="92"/>
        <v>3</v>
      </c>
      <c r="EY28" t="str">
        <f t="shared" si="92"/>
        <v/>
      </c>
      <c r="EZ28">
        <f t="shared" si="92"/>
        <v>2</v>
      </c>
      <c r="FA28" t="str">
        <f t="shared" si="92"/>
        <v/>
      </c>
      <c r="FB28">
        <f t="shared" si="92"/>
        <v>3</v>
      </c>
      <c r="FC28">
        <f t="shared" si="92"/>
        <v>3</v>
      </c>
      <c r="FD28" t="str">
        <f t="shared" si="92"/>
        <v/>
      </c>
      <c r="FE28">
        <f t="shared" si="92"/>
        <v>3</v>
      </c>
      <c r="FF28" t="str">
        <f t="shared" si="92"/>
        <v/>
      </c>
      <c r="FG28" t="str">
        <f t="shared" si="92"/>
        <v/>
      </c>
      <c r="FH28">
        <f t="shared" si="92"/>
        <v>3</v>
      </c>
      <c r="FI28">
        <f t="shared" si="92"/>
        <v>1</v>
      </c>
      <c r="FJ28">
        <f t="shared" si="92"/>
        <v>2</v>
      </c>
      <c r="FK28">
        <f t="shared" si="92"/>
        <v>1</v>
      </c>
      <c r="FL28" t="str">
        <f t="shared" si="92"/>
        <v/>
      </c>
      <c r="FM28" t="str">
        <f t="shared" si="92"/>
        <v/>
      </c>
      <c r="FN28">
        <f t="shared" si="92"/>
        <v>3</v>
      </c>
      <c r="FO28">
        <f t="shared" si="92"/>
        <v>1</v>
      </c>
      <c r="FP28" t="str">
        <f t="shared" si="92"/>
        <v/>
      </c>
      <c r="FQ28" t="str">
        <f t="shared" si="92"/>
        <v/>
      </c>
      <c r="FR28" t="str">
        <f t="shared" si="92"/>
        <v/>
      </c>
      <c r="FS28" t="str">
        <f t="shared" si="92"/>
        <v/>
      </c>
      <c r="FT28">
        <f t="shared" si="92"/>
        <v>1</v>
      </c>
      <c r="FU28" t="str">
        <f t="shared" si="92"/>
        <v/>
      </c>
      <c r="FV28" t="str">
        <f t="shared" si="92"/>
        <v/>
      </c>
      <c r="FW28" t="str">
        <f t="shared" si="92"/>
        <v/>
      </c>
      <c r="FX28" t="str">
        <f t="shared" si="92"/>
        <v/>
      </c>
      <c r="FY28" t="str">
        <f t="shared" si="92"/>
        <v/>
      </c>
      <c r="FZ28" t="str">
        <f t="shared" si="92"/>
        <v/>
      </c>
      <c r="GA28" t="str">
        <f t="shared" si="92"/>
        <v/>
      </c>
      <c r="GB28">
        <f t="shared" si="92"/>
        <v>3</v>
      </c>
      <c r="GC28">
        <f t="shared" si="92"/>
        <v>3</v>
      </c>
      <c r="GD28">
        <f t="shared" si="92"/>
        <v>3</v>
      </c>
      <c r="GE28">
        <f t="shared" si="92"/>
        <v>3</v>
      </c>
      <c r="GF28">
        <f t="shared" si="92"/>
        <v>1</v>
      </c>
      <c r="GG28">
        <f t="shared" si="92"/>
        <v>3</v>
      </c>
      <c r="GH28" t="str">
        <f t="shared" si="92"/>
        <v/>
      </c>
      <c r="GI28" t="str">
        <f t="shared" si="92"/>
        <v/>
      </c>
      <c r="GJ28" t="str">
        <f t="shared" si="92"/>
        <v/>
      </c>
      <c r="GK28">
        <f t="shared" si="92"/>
        <v>3</v>
      </c>
      <c r="GL28">
        <f t="shared" si="92"/>
        <v>3</v>
      </c>
      <c r="GM28" t="str">
        <f t="shared" si="92"/>
        <v/>
      </c>
      <c r="GN28">
        <f t="shared" si="92"/>
        <v>3</v>
      </c>
      <c r="GO28" t="str">
        <f t="shared" ref="GO28:GU28" si="93">IF(GO4=1,GO24,"")</f>
        <v/>
      </c>
      <c r="GP28" t="str">
        <f t="shared" si="93"/>
        <v/>
      </c>
      <c r="GQ28">
        <f t="shared" si="93"/>
        <v>3</v>
      </c>
      <c r="GR28" t="str">
        <f t="shared" si="93"/>
        <v/>
      </c>
      <c r="GS28">
        <f t="shared" si="93"/>
        <v>1</v>
      </c>
      <c r="GT28">
        <f t="shared" si="93"/>
        <v>3</v>
      </c>
      <c r="GU28">
        <f t="shared" si="93"/>
        <v>3</v>
      </c>
    </row>
    <row r="29" spans="1:203" x14ac:dyDescent="0.45">
      <c r="A29" s="10" t="s">
        <v>8</v>
      </c>
      <c r="B29" s="5">
        <f>COUNTIFS(D26:GU26, "Y", D4:GU4,"1")</f>
        <v>48</v>
      </c>
      <c r="C29" s="11">
        <f>COUNTIFS(D27:GU27, "Y", D4:GU4,"1")</f>
        <v>71</v>
      </c>
      <c r="D29" t="str">
        <f>IF(D4=0,D24,"")</f>
        <v/>
      </c>
      <c r="E29" t="str">
        <f t="shared" ref="E29:BP29" si="94">IF(E4=0,E24,"")</f>
        <v/>
      </c>
      <c r="F29">
        <f t="shared" si="94"/>
        <v>1</v>
      </c>
      <c r="G29">
        <f t="shared" si="94"/>
        <v>1</v>
      </c>
      <c r="H29" t="str">
        <f t="shared" si="94"/>
        <v/>
      </c>
      <c r="I29" t="str">
        <f t="shared" si="94"/>
        <v/>
      </c>
      <c r="J29" t="str">
        <f t="shared" si="94"/>
        <v/>
      </c>
      <c r="K29" t="str">
        <f t="shared" si="94"/>
        <v/>
      </c>
      <c r="L29">
        <f t="shared" si="94"/>
        <v>1</v>
      </c>
      <c r="M29" t="str">
        <f t="shared" si="94"/>
        <v/>
      </c>
      <c r="N29" t="str">
        <f t="shared" si="94"/>
        <v/>
      </c>
      <c r="O29" t="str">
        <f t="shared" si="94"/>
        <v/>
      </c>
      <c r="P29" t="str">
        <f t="shared" si="94"/>
        <v/>
      </c>
      <c r="Q29">
        <f t="shared" si="94"/>
        <v>1</v>
      </c>
      <c r="R29">
        <f t="shared" si="94"/>
        <v>1</v>
      </c>
      <c r="S29">
        <f t="shared" si="94"/>
        <v>1</v>
      </c>
      <c r="T29" t="str">
        <f t="shared" si="94"/>
        <v/>
      </c>
      <c r="U29">
        <f t="shared" si="94"/>
        <v>1</v>
      </c>
      <c r="V29">
        <f t="shared" si="94"/>
        <v>1</v>
      </c>
      <c r="W29" t="str">
        <f t="shared" si="94"/>
        <v/>
      </c>
      <c r="X29" t="str">
        <f t="shared" si="94"/>
        <v/>
      </c>
      <c r="Y29" t="str">
        <f t="shared" si="94"/>
        <v/>
      </c>
      <c r="Z29">
        <f t="shared" si="94"/>
        <v>1</v>
      </c>
      <c r="AA29">
        <f t="shared" si="94"/>
        <v>1</v>
      </c>
      <c r="AB29">
        <f t="shared" si="94"/>
        <v>1</v>
      </c>
      <c r="AC29">
        <f t="shared" si="94"/>
        <v>1</v>
      </c>
      <c r="AD29" t="str">
        <f t="shared" si="94"/>
        <v/>
      </c>
      <c r="AE29" t="str">
        <f t="shared" si="94"/>
        <v/>
      </c>
      <c r="AF29" t="str">
        <f t="shared" si="94"/>
        <v/>
      </c>
      <c r="AG29">
        <f t="shared" si="94"/>
        <v>1</v>
      </c>
      <c r="AH29">
        <f t="shared" si="94"/>
        <v>1</v>
      </c>
      <c r="AI29">
        <f t="shared" si="94"/>
        <v>1</v>
      </c>
      <c r="AJ29" t="str">
        <f t="shared" si="94"/>
        <v/>
      </c>
      <c r="AK29" t="str">
        <f t="shared" si="94"/>
        <v/>
      </c>
      <c r="AL29">
        <f t="shared" si="94"/>
        <v>1</v>
      </c>
      <c r="AM29">
        <f t="shared" si="94"/>
        <v>1</v>
      </c>
      <c r="AN29" t="str">
        <f t="shared" si="94"/>
        <v/>
      </c>
      <c r="AO29" t="str">
        <f t="shared" si="94"/>
        <v/>
      </c>
      <c r="AP29" t="str">
        <f t="shared" si="94"/>
        <v/>
      </c>
      <c r="AQ29">
        <f t="shared" si="94"/>
        <v>1</v>
      </c>
      <c r="AR29" t="str">
        <f t="shared" si="94"/>
        <v/>
      </c>
      <c r="AS29">
        <f t="shared" si="94"/>
        <v>1</v>
      </c>
      <c r="AT29" t="str">
        <f t="shared" si="94"/>
        <v/>
      </c>
      <c r="AU29">
        <f t="shared" si="94"/>
        <v>1</v>
      </c>
      <c r="AV29">
        <f t="shared" si="94"/>
        <v>2</v>
      </c>
      <c r="AW29" t="str">
        <f t="shared" si="94"/>
        <v/>
      </c>
      <c r="AX29">
        <f t="shared" si="94"/>
        <v>1</v>
      </c>
      <c r="AY29">
        <f t="shared" si="94"/>
        <v>1</v>
      </c>
      <c r="AZ29">
        <f t="shared" si="94"/>
        <v>1</v>
      </c>
      <c r="BA29">
        <f t="shared" si="94"/>
        <v>1</v>
      </c>
      <c r="BB29" t="str">
        <f t="shared" si="94"/>
        <v/>
      </c>
      <c r="BC29">
        <f t="shared" si="94"/>
        <v>1</v>
      </c>
      <c r="BD29" t="str">
        <f t="shared" si="94"/>
        <v/>
      </c>
      <c r="BE29">
        <f t="shared" si="94"/>
        <v>1</v>
      </c>
      <c r="BF29" t="str">
        <f t="shared" si="94"/>
        <v/>
      </c>
      <c r="BG29" t="str">
        <f t="shared" si="94"/>
        <v/>
      </c>
      <c r="BH29" t="str">
        <f t="shared" si="94"/>
        <v/>
      </c>
      <c r="BI29" t="str">
        <f t="shared" si="94"/>
        <v/>
      </c>
      <c r="BJ29" t="str">
        <f t="shared" si="94"/>
        <v/>
      </c>
      <c r="BK29">
        <f t="shared" si="94"/>
        <v>2</v>
      </c>
      <c r="BL29">
        <f t="shared" si="94"/>
        <v>3</v>
      </c>
      <c r="BM29" t="str">
        <f t="shared" si="94"/>
        <v/>
      </c>
      <c r="BN29" t="str">
        <f t="shared" si="94"/>
        <v/>
      </c>
      <c r="BO29">
        <f t="shared" si="94"/>
        <v>3</v>
      </c>
      <c r="BP29" t="str">
        <f t="shared" si="94"/>
        <v/>
      </c>
      <c r="BQ29" t="str">
        <f t="shared" ref="BQ29:EB29" si="95">IF(BQ4=0,BQ24,"")</f>
        <v/>
      </c>
      <c r="BR29" t="str">
        <f t="shared" si="95"/>
        <v/>
      </c>
      <c r="BS29">
        <f t="shared" si="95"/>
        <v>3</v>
      </c>
      <c r="BT29" t="str">
        <f t="shared" si="95"/>
        <v/>
      </c>
      <c r="BU29">
        <f t="shared" si="95"/>
        <v>3</v>
      </c>
      <c r="BV29" t="str">
        <f t="shared" si="95"/>
        <v/>
      </c>
      <c r="BW29">
        <f t="shared" si="95"/>
        <v>3</v>
      </c>
      <c r="BX29">
        <f t="shared" si="95"/>
        <v>3</v>
      </c>
      <c r="BY29" t="str">
        <f t="shared" si="95"/>
        <v/>
      </c>
      <c r="BZ29" t="str">
        <f t="shared" si="95"/>
        <v/>
      </c>
      <c r="CA29" t="str">
        <f t="shared" si="95"/>
        <v/>
      </c>
      <c r="CB29">
        <f t="shared" si="95"/>
        <v>3</v>
      </c>
      <c r="CC29">
        <f t="shared" si="95"/>
        <v>3</v>
      </c>
      <c r="CD29" t="str">
        <f t="shared" si="95"/>
        <v/>
      </c>
      <c r="CE29">
        <f t="shared" si="95"/>
        <v>3</v>
      </c>
      <c r="CF29">
        <f t="shared" si="95"/>
        <v>3</v>
      </c>
      <c r="CG29">
        <f t="shared" si="95"/>
        <v>3</v>
      </c>
      <c r="CH29">
        <f t="shared" si="95"/>
        <v>3</v>
      </c>
      <c r="CI29">
        <f t="shared" si="95"/>
        <v>3</v>
      </c>
      <c r="CJ29">
        <f t="shared" si="95"/>
        <v>3</v>
      </c>
      <c r="CK29">
        <f t="shared" si="95"/>
        <v>3</v>
      </c>
      <c r="CL29">
        <f t="shared" si="95"/>
        <v>3</v>
      </c>
      <c r="CM29">
        <f t="shared" si="95"/>
        <v>3</v>
      </c>
      <c r="CN29" t="str">
        <f t="shared" si="95"/>
        <v/>
      </c>
      <c r="CO29">
        <f t="shared" si="95"/>
        <v>1</v>
      </c>
      <c r="CP29" t="str">
        <f t="shared" si="95"/>
        <v/>
      </c>
      <c r="CQ29" t="str">
        <f t="shared" si="95"/>
        <v/>
      </c>
      <c r="CR29" t="str">
        <f t="shared" si="95"/>
        <v/>
      </c>
      <c r="CS29">
        <f t="shared" si="95"/>
        <v>3</v>
      </c>
      <c r="CT29" t="str">
        <f t="shared" si="95"/>
        <v/>
      </c>
      <c r="CU29">
        <f t="shared" si="95"/>
        <v>3</v>
      </c>
      <c r="CV29">
        <f t="shared" si="95"/>
        <v>3</v>
      </c>
      <c r="CW29" t="str">
        <f t="shared" si="95"/>
        <v/>
      </c>
      <c r="CX29" t="str">
        <f t="shared" si="95"/>
        <v/>
      </c>
      <c r="CY29">
        <f t="shared" si="95"/>
        <v>3</v>
      </c>
      <c r="CZ29" t="str">
        <f t="shared" si="95"/>
        <v/>
      </c>
      <c r="DA29">
        <f t="shared" si="95"/>
        <v>3</v>
      </c>
      <c r="DB29">
        <f t="shared" si="95"/>
        <v>3</v>
      </c>
      <c r="DC29">
        <f t="shared" si="95"/>
        <v>2</v>
      </c>
      <c r="DD29">
        <f t="shared" si="95"/>
        <v>2</v>
      </c>
      <c r="DE29">
        <f t="shared" si="95"/>
        <v>2</v>
      </c>
      <c r="DF29" t="str">
        <f t="shared" si="95"/>
        <v/>
      </c>
      <c r="DG29">
        <f t="shared" si="95"/>
        <v>2</v>
      </c>
      <c r="DH29">
        <f t="shared" si="95"/>
        <v>2</v>
      </c>
      <c r="DI29" t="str">
        <f t="shared" si="95"/>
        <v/>
      </c>
      <c r="DJ29" t="str">
        <f t="shared" si="95"/>
        <v/>
      </c>
      <c r="DK29" t="str">
        <f t="shared" si="95"/>
        <v/>
      </c>
      <c r="DL29" t="str">
        <f t="shared" si="95"/>
        <v/>
      </c>
      <c r="DM29" t="str">
        <f t="shared" si="95"/>
        <v/>
      </c>
      <c r="DN29" t="str">
        <f t="shared" si="95"/>
        <v/>
      </c>
      <c r="DO29">
        <f t="shared" si="95"/>
        <v>2</v>
      </c>
      <c r="DP29" t="str">
        <f t="shared" si="95"/>
        <v/>
      </c>
      <c r="DQ29" t="str">
        <f t="shared" si="95"/>
        <v/>
      </c>
      <c r="DR29" t="str">
        <f t="shared" si="95"/>
        <v/>
      </c>
      <c r="DS29" t="str">
        <f t="shared" si="95"/>
        <v/>
      </c>
      <c r="DT29">
        <f t="shared" si="95"/>
        <v>2</v>
      </c>
      <c r="DU29">
        <f t="shared" si="95"/>
        <v>2</v>
      </c>
      <c r="DV29" t="str">
        <f t="shared" si="95"/>
        <v/>
      </c>
      <c r="DW29" t="str">
        <f t="shared" si="95"/>
        <v/>
      </c>
      <c r="DX29">
        <f t="shared" si="95"/>
        <v>2</v>
      </c>
      <c r="DY29">
        <f t="shared" si="95"/>
        <v>2</v>
      </c>
      <c r="DZ29">
        <f t="shared" si="95"/>
        <v>2</v>
      </c>
      <c r="EA29">
        <f t="shared" si="95"/>
        <v>2</v>
      </c>
      <c r="EB29" t="str">
        <f t="shared" si="95"/>
        <v/>
      </c>
      <c r="EC29">
        <f t="shared" ref="EC29:GN29" si="96">IF(EC4=0,EC24,"")</f>
        <v>2</v>
      </c>
      <c r="ED29">
        <f t="shared" si="96"/>
        <v>2</v>
      </c>
      <c r="EE29">
        <f t="shared" si="96"/>
        <v>1</v>
      </c>
      <c r="EF29" t="str">
        <f t="shared" si="96"/>
        <v/>
      </c>
      <c r="EG29" t="str">
        <f t="shared" si="96"/>
        <v/>
      </c>
      <c r="EH29" t="str">
        <f t="shared" si="96"/>
        <v/>
      </c>
      <c r="EI29">
        <f t="shared" si="96"/>
        <v>2</v>
      </c>
      <c r="EJ29">
        <f t="shared" si="96"/>
        <v>3</v>
      </c>
      <c r="EK29">
        <f t="shared" si="96"/>
        <v>3</v>
      </c>
      <c r="EL29" t="str">
        <f t="shared" si="96"/>
        <v/>
      </c>
      <c r="EM29" t="str">
        <f t="shared" si="96"/>
        <v/>
      </c>
      <c r="EN29">
        <f t="shared" si="96"/>
        <v>1</v>
      </c>
      <c r="EO29" t="str">
        <f t="shared" si="96"/>
        <v/>
      </c>
      <c r="EP29" t="str">
        <f t="shared" si="96"/>
        <v/>
      </c>
      <c r="EQ29" t="str">
        <f t="shared" si="96"/>
        <v/>
      </c>
      <c r="ER29" t="str">
        <f t="shared" si="96"/>
        <v/>
      </c>
      <c r="ES29">
        <f t="shared" si="96"/>
        <v>2</v>
      </c>
      <c r="ET29">
        <f t="shared" si="96"/>
        <v>2</v>
      </c>
      <c r="EU29" t="str">
        <f t="shared" si="96"/>
        <v/>
      </c>
      <c r="EV29">
        <f t="shared" si="96"/>
        <v>2</v>
      </c>
      <c r="EW29">
        <f t="shared" si="96"/>
        <v>3</v>
      </c>
      <c r="EX29" t="str">
        <f t="shared" si="96"/>
        <v/>
      </c>
      <c r="EY29">
        <f t="shared" si="96"/>
        <v>2</v>
      </c>
      <c r="EZ29" t="str">
        <f t="shared" si="96"/>
        <v/>
      </c>
      <c r="FA29">
        <f t="shared" si="96"/>
        <v>3</v>
      </c>
      <c r="FB29" t="str">
        <f t="shared" si="96"/>
        <v/>
      </c>
      <c r="FC29" t="str">
        <f t="shared" si="96"/>
        <v/>
      </c>
      <c r="FD29">
        <f t="shared" si="96"/>
        <v>1</v>
      </c>
      <c r="FE29" t="str">
        <f t="shared" si="96"/>
        <v/>
      </c>
      <c r="FF29">
        <f t="shared" si="96"/>
        <v>2</v>
      </c>
      <c r="FG29">
        <f t="shared" si="96"/>
        <v>2</v>
      </c>
      <c r="FH29" t="str">
        <f t="shared" si="96"/>
        <v/>
      </c>
      <c r="FI29" t="str">
        <f t="shared" si="96"/>
        <v/>
      </c>
      <c r="FJ29" t="str">
        <f t="shared" si="96"/>
        <v/>
      </c>
      <c r="FK29" t="str">
        <f t="shared" si="96"/>
        <v/>
      </c>
      <c r="FL29">
        <f t="shared" si="96"/>
        <v>2</v>
      </c>
      <c r="FM29">
        <f t="shared" si="96"/>
        <v>2</v>
      </c>
      <c r="FN29" t="str">
        <f t="shared" si="96"/>
        <v/>
      </c>
      <c r="FO29" t="str">
        <f t="shared" si="96"/>
        <v/>
      </c>
      <c r="FP29">
        <f t="shared" si="96"/>
        <v>2</v>
      </c>
      <c r="FQ29">
        <f t="shared" si="96"/>
        <v>3</v>
      </c>
      <c r="FR29">
        <f t="shared" si="96"/>
        <v>2</v>
      </c>
      <c r="FS29">
        <f t="shared" si="96"/>
        <v>2</v>
      </c>
      <c r="FT29" t="str">
        <f t="shared" si="96"/>
        <v/>
      </c>
      <c r="FU29">
        <f t="shared" si="96"/>
        <v>2</v>
      </c>
      <c r="FV29">
        <f t="shared" si="96"/>
        <v>1</v>
      </c>
      <c r="FW29">
        <f t="shared" si="96"/>
        <v>3</v>
      </c>
      <c r="FX29">
        <f t="shared" si="96"/>
        <v>2</v>
      </c>
      <c r="FY29">
        <f t="shared" si="96"/>
        <v>2</v>
      </c>
      <c r="FZ29">
        <f t="shared" si="96"/>
        <v>2</v>
      </c>
      <c r="GA29">
        <f t="shared" si="96"/>
        <v>2</v>
      </c>
      <c r="GB29" t="str">
        <f t="shared" si="96"/>
        <v/>
      </c>
      <c r="GC29" t="str">
        <f t="shared" si="96"/>
        <v/>
      </c>
      <c r="GD29" t="str">
        <f t="shared" si="96"/>
        <v/>
      </c>
      <c r="GE29" t="str">
        <f t="shared" si="96"/>
        <v/>
      </c>
      <c r="GF29" t="str">
        <f t="shared" si="96"/>
        <v/>
      </c>
      <c r="GG29" t="str">
        <f t="shared" si="96"/>
        <v/>
      </c>
      <c r="GH29">
        <f t="shared" si="96"/>
        <v>2</v>
      </c>
      <c r="GI29">
        <f t="shared" si="96"/>
        <v>2</v>
      </c>
      <c r="GJ29">
        <f t="shared" si="96"/>
        <v>3</v>
      </c>
      <c r="GK29" t="str">
        <f t="shared" si="96"/>
        <v/>
      </c>
      <c r="GL29" t="str">
        <f t="shared" si="96"/>
        <v/>
      </c>
      <c r="GM29">
        <f t="shared" si="96"/>
        <v>2</v>
      </c>
      <c r="GN29" t="str">
        <f t="shared" si="96"/>
        <v/>
      </c>
      <c r="GO29">
        <f t="shared" ref="GO29:GU29" si="97">IF(GO4=0,GO24,"")</f>
        <v>2</v>
      </c>
      <c r="GP29">
        <f t="shared" si="97"/>
        <v>1</v>
      </c>
      <c r="GQ29" t="str">
        <f t="shared" si="97"/>
        <v/>
      </c>
      <c r="GR29">
        <f t="shared" si="97"/>
        <v>3</v>
      </c>
      <c r="GS29" t="str">
        <f t="shared" si="97"/>
        <v/>
      </c>
      <c r="GT29" t="str">
        <f t="shared" si="97"/>
        <v/>
      </c>
      <c r="GU29" t="str">
        <f t="shared" si="97"/>
        <v/>
      </c>
    </row>
    <row r="30" spans="1:203" x14ac:dyDescent="0.45">
      <c r="A30" s="10" t="s">
        <v>9</v>
      </c>
      <c r="B30" s="5">
        <f>COUNTIFS(D26:GU26, "Y", D4:GU4,"0")</f>
        <v>55</v>
      </c>
      <c r="C30" s="12">
        <f>COUNTIFS(D27:GU27, "Y", D4:GU4,"0")</f>
        <v>80</v>
      </c>
    </row>
    <row r="31" spans="1:203" ht="14.65" thickBot="1" x14ac:dyDescent="0.5">
      <c r="A31" s="13" t="s">
        <v>10</v>
      </c>
      <c r="B31" s="14">
        <f>COUNTIF(D26:GU26, "Y")</f>
        <v>103</v>
      </c>
      <c r="C31" s="15">
        <f>COUNTIF(D27:GU27, "Y")</f>
        <v>151</v>
      </c>
    </row>
    <row r="32" spans="1:203" ht="14.65" thickBot="1" x14ac:dyDescent="0.5"/>
    <row r="33" spans="1:203" ht="14.65" thickBot="1" x14ac:dyDescent="0.5">
      <c r="A33" s="1">
        <f>MODE(D37:BA37)</f>
        <v>2</v>
      </c>
      <c r="B33" s="2">
        <f>MODE(E38:BB38)</f>
        <v>1</v>
      </c>
      <c r="C33" s="6" t="s">
        <v>13</v>
      </c>
      <c r="D33" s="16">
        <v>3</v>
      </c>
      <c r="E33" s="17">
        <v>3</v>
      </c>
      <c r="F33">
        <v>3</v>
      </c>
      <c r="G33" s="16">
        <v>2</v>
      </c>
      <c r="H33" s="16">
        <v>1</v>
      </c>
      <c r="I33">
        <v>3</v>
      </c>
      <c r="J33">
        <v>2</v>
      </c>
      <c r="K33">
        <v>2</v>
      </c>
      <c r="L33">
        <v>3</v>
      </c>
      <c r="M33">
        <v>3</v>
      </c>
      <c r="N33">
        <v>1</v>
      </c>
      <c r="O33" t="s">
        <v>2</v>
      </c>
      <c r="P33">
        <v>3</v>
      </c>
      <c r="Q33">
        <v>1</v>
      </c>
      <c r="R33">
        <v>1</v>
      </c>
      <c r="S33">
        <v>1</v>
      </c>
      <c r="T33">
        <v>3</v>
      </c>
      <c r="U33">
        <v>1</v>
      </c>
      <c r="V33">
        <v>2</v>
      </c>
      <c r="W33">
        <v>3</v>
      </c>
      <c r="X33">
        <v>2</v>
      </c>
      <c r="Y33">
        <v>2</v>
      </c>
      <c r="Z33">
        <v>3</v>
      </c>
      <c r="AA33">
        <v>1</v>
      </c>
      <c r="AB33">
        <v>2</v>
      </c>
      <c r="AC33">
        <v>3</v>
      </c>
      <c r="AD33">
        <v>2</v>
      </c>
      <c r="AE33">
        <v>2</v>
      </c>
      <c r="AF33">
        <v>2</v>
      </c>
      <c r="AG33">
        <v>1</v>
      </c>
      <c r="AH33">
        <v>1</v>
      </c>
      <c r="AI33">
        <v>1</v>
      </c>
      <c r="AJ33">
        <v>2</v>
      </c>
      <c r="AK33">
        <v>2</v>
      </c>
      <c r="AL33">
        <v>1</v>
      </c>
      <c r="AM33">
        <v>2</v>
      </c>
      <c r="AN33">
        <v>2</v>
      </c>
      <c r="AO33">
        <v>2</v>
      </c>
      <c r="AP33">
        <v>2</v>
      </c>
      <c r="AQ33">
        <v>1</v>
      </c>
      <c r="AR33">
        <v>2</v>
      </c>
      <c r="AS33">
        <v>1</v>
      </c>
      <c r="AT33">
        <v>2</v>
      </c>
      <c r="AU33">
        <v>1</v>
      </c>
      <c r="AV33" t="s">
        <v>2</v>
      </c>
      <c r="AW33">
        <v>2</v>
      </c>
      <c r="AX33">
        <v>1</v>
      </c>
      <c r="AY33">
        <v>1</v>
      </c>
      <c r="AZ33">
        <v>1</v>
      </c>
      <c r="BA33">
        <v>1</v>
      </c>
      <c r="BB33">
        <v>2</v>
      </c>
      <c r="BC33">
        <v>1</v>
      </c>
      <c r="BD33">
        <v>2</v>
      </c>
      <c r="BE33">
        <v>1</v>
      </c>
      <c r="BF33">
        <v>2</v>
      </c>
      <c r="BG33">
        <v>2</v>
      </c>
      <c r="BH33">
        <v>2</v>
      </c>
      <c r="BI33">
        <v>2</v>
      </c>
      <c r="BJ33">
        <v>1</v>
      </c>
      <c r="BK33">
        <v>1</v>
      </c>
      <c r="BL33">
        <v>3</v>
      </c>
      <c r="BM33">
        <v>1</v>
      </c>
      <c r="BN33">
        <v>1</v>
      </c>
      <c r="BO33">
        <v>3</v>
      </c>
      <c r="BP33">
        <v>1</v>
      </c>
      <c r="BQ33">
        <v>3</v>
      </c>
      <c r="BR33">
        <v>3</v>
      </c>
      <c r="BS33">
        <v>1</v>
      </c>
      <c r="BT33">
        <v>2</v>
      </c>
      <c r="BU33">
        <v>1</v>
      </c>
      <c r="BV33">
        <v>2</v>
      </c>
      <c r="BW33">
        <v>1</v>
      </c>
      <c r="BX33">
        <v>1</v>
      </c>
      <c r="BY33">
        <v>2</v>
      </c>
      <c r="BZ33">
        <v>2</v>
      </c>
      <c r="CA33">
        <v>2</v>
      </c>
      <c r="CB33">
        <v>1</v>
      </c>
      <c r="CC33">
        <v>3</v>
      </c>
      <c r="CD33">
        <v>1</v>
      </c>
      <c r="CE33">
        <v>3</v>
      </c>
      <c r="CF33">
        <v>3</v>
      </c>
      <c r="CG33">
        <v>3</v>
      </c>
      <c r="CH33">
        <v>3</v>
      </c>
      <c r="CI33">
        <v>3</v>
      </c>
      <c r="CJ33">
        <v>3</v>
      </c>
      <c r="CK33">
        <v>3</v>
      </c>
      <c r="CL33">
        <v>3</v>
      </c>
      <c r="CM33">
        <v>3</v>
      </c>
      <c r="CN33" t="s">
        <v>2</v>
      </c>
      <c r="CO33">
        <v>3</v>
      </c>
      <c r="CP33">
        <v>1</v>
      </c>
      <c r="CQ33">
        <v>1</v>
      </c>
      <c r="CR33">
        <v>1</v>
      </c>
      <c r="CS33">
        <v>3</v>
      </c>
      <c r="CT33">
        <v>1</v>
      </c>
      <c r="CU33">
        <v>3</v>
      </c>
      <c r="CV33">
        <v>3</v>
      </c>
      <c r="CW33">
        <v>1</v>
      </c>
      <c r="CX33">
        <v>1</v>
      </c>
      <c r="CY33">
        <v>3</v>
      </c>
      <c r="CZ33">
        <v>1</v>
      </c>
      <c r="DA33">
        <v>3</v>
      </c>
      <c r="DB33">
        <v>1</v>
      </c>
      <c r="DC33">
        <v>2</v>
      </c>
      <c r="DD33">
        <v>2</v>
      </c>
      <c r="DE33">
        <v>2</v>
      </c>
      <c r="DF33">
        <v>1</v>
      </c>
      <c r="DG33" t="s">
        <v>2</v>
      </c>
      <c r="DH33" t="s">
        <v>2</v>
      </c>
      <c r="DI33" t="s">
        <v>2</v>
      </c>
      <c r="DJ33">
        <v>3</v>
      </c>
      <c r="DK33">
        <v>1</v>
      </c>
      <c r="DL33">
        <v>1</v>
      </c>
      <c r="DM33">
        <v>3</v>
      </c>
      <c r="DN33">
        <v>3</v>
      </c>
      <c r="DO33">
        <v>1</v>
      </c>
      <c r="DP33">
        <v>1</v>
      </c>
      <c r="DQ33">
        <v>1</v>
      </c>
      <c r="DR33">
        <v>2</v>
      </c>
      <c r="DS33">
        <v>1</v>
      </c>
      <c r="DT33">
        <v>1</v>
      </c>
      <c r="DU33">
        <v>2</v>
      </c>
      <c r="DV33">
        <v>2</v>
      </c>
      <c r="DW33">
        <v>1</v>
      </c>
      <c r="DX33">
        <v>2</v>
      </c>
      <c r="DY33">
        <v>1</v>
      </c>
      <c r="DZ33">
        <v>2</v>
      </c>
      <c r="EA33">
        <v>1</v>
      </c>
      <c r="EB33">
        <v>3</v>
      </c>
      <c r="EC33">
        <v>2</v>
      </c>
      <c r="ED33">
        <v>1</v>
      </c>
      <c r="EE33">
        <v>2</v>
      </c>
      <c r="EF33">
        <v>2</v>
      </c>
      <c r="EG33">
        <v>3</v>
      </c>
      <c r="EH33">
        <v>1</v>
      </c>
      <c r="EI33">
        <v>1</v>
      </c>
      <c r="EJ33">
        <v>1</v>
      </c>
      <c r="EK33">
        <v>3</v>
      </c>
      <c r="EL33">
        <v>1</v>
      </c>
      <c r="EM33">
        <v>2</v>
      </c>
      <c r="EN33">
        <v>1</v>
      </c>
      <c r="EO33">
        <v>3</v>
      </c>
      <c r="EP33">
        <v>1</v>
      </c>
      <c r="EQ33">
        <v>1</v>
      </c>
      <c r="ER33">
        <v>3</v>
      </c>
      <c r="ES33">
        <v>2</v>
      </c>
      <c r="ET33" t="s">
        <v>2</v>
      </c>
      <c r="EU33" t="s">
        <v>2</v>
      </c>
      <c r="EV33">
        <v>2</v>
      </c>
      <c r="EW33">
        <v>3</v>
      </c>
      <c r="EX33">
        <v>3</v>
      </c>
      <c r="EY33">
        <v>1</v>
      </c>
      <c r="EZ33">
        <v>1</v>
      </c>
      <c r="FA33">
        <v>2</v>
      </c>
      <c r="FB33" t="s">
        <v>2</v>
      </c>
      <c r="FC33">
        <v>3</v>
      </c>
      <c r="FD33">
        <v>1</v>
      </c>
      <c r="FE33">
        <v>3</v>
      </c>
      <c r="FF33">
        <v>3</v>
      </c>
      <c r="FG33">
        <v>1</v>
      </c>
      <c r="FH33">
        <v>3</v>
      </c>
      <c r="FI33">
        <v>3</v>
      </c>
      <c r="FJ33">
        <v>1</v>
      </c>
      <c r="FK33">
        <v>3</v>
      </c>
      <c r="FL33">
        <v>2</v>
      </c>
      <c r="FM33">
        <v>2</v>
      </c>
      <c r="FN33" t="s">
        <v>2</v>
      </c>
      <c r="FO33">
        <v>3</v>
      </c>
      <c r="FP33">
        <v>1</v>
      </c>
      <c r="FQ33">
        <v>2</v>
      </c>
      <c r="FR33">
        <v>1</v>
      </c>
      <c r="FS33">
        <v>3</v>
      </c>
      <c r="FT33">
        <v>3</v>
      </c>
      <c r="FU33" t="s">
        <v>2</v>
      </c>
      <c r="FV33">
        <v>1</v>
      </c>
      <c r="FW33" t="s">
        <v>2</v>
      </c>
      <c r="FX33">
        <v>1</v>
      </c>
      <c r="FY33">
        <v>2</v>
      </c>
      <c r="FZ33">
        <v>1</v>
      </c>
      <c r="GA33" t="s">
        <v>2</v>
      </c>
      <c r="GB33">
        <v>3</v>
      </c>
      <c r="GC33" t="s">
        <v>2</v>
      </c>
      <c r="GD33">
        <v>2</v>
      </c>
      <c r="GE33">
        <v>1</v>
      </c>
      <c r="GF33" t="s">
        <v>2</v>
      </c>
      <c r="GG33">
        <v>2</v>
      </c>
      <c r="GH33" t="s">
        <v>2</v>
      </c>
      <c r="GI33">
        <v>2</v>
      </c>
      <c r="GJ33" t="s">
        <v>2</v>
      </c>
      <c r="GK33">
        <v>3</v>
      </c>
      <c r="GL33">
        <v>2</v>
      </c>
      <c r="GM33">
        <v>2</v>
      </c>
      <c r="GN33">
        <v>2</v>
      </c>
      <c r="GO33">
        <v>1</v>
      </c>
      <c r="GP33">
        <v>2</v>
      </c>
      <c r="GQ33">
        <v>3</v>
      </c>
      <c r="GR33">
        <v>1</v>
      </c>
      <c r="GS33" t="s">
        <v>2</v>
      </c>
      <c r="GT33">
        <v>2</v>
      </c>
      <c r="GU33">
        <v>2</v>
      </c>
    </row>
    <row r="34" spans="1:203" ht="14.65" thickBot="1" x14ac:dyDescent="0.5">
      <c r="A34" s="1">
        <f>MODE(BB37:CY37)</f>
        <v>2</v>
      </c>
      <c r="B34">
        <f>MODE(BC38:CZ38)</f>
        <v>3</v>
      </c>
      <c r="C34" s="2" t="s">
        <v>12</v>
      </c>
      <c r="D34" s="16">
        <v>753.00000002607703</v>
      </c>
      <c r="E34">
        <v>1249.79999987408</v>
      </c>
      <c r="F34">
        <v>1624.49999991804</v>
      </c>
      <c r="G34">
        <v>1193.69999994523</v>
      </c>
      <c r="H34">
        <v>1281.3000001478899</v>
      </c>
      <c r="I34">
        <v>1644.89999995566</v>
      </c>
      <c r="J34">
        <v>1152.99999993294</v>
      </c>
      <c r="K34">
        <v>1763.80000007338</v>
      </c>
      <c r="L34">
        <v>1980.8000000193699</v>
      </c>
      <c r="M34">
        <v>2046.3999998755701</v>
      </c>
      <c r="N34">
        <v>2026.10000013373</v>
      </c>
      <c r="O34" t="s">
        <v>2</v>
      </c>
      <c r="P34">
        <v>1976.6999999992499</v>
      </c>
      <c r="Q34">
        <v>1945.59999997727</v>
      </c>
      <c r="R34">
        <v>2027.2999999578999</v>
      </c>
      <c r="S34">
        <v>2036.7999998852599</v>
      </c>
      <c r="T34">
        <v>2028.9000000338999</v>
      </c>
      <c r="U34">
        <v>1980.69999995641</v>
      </c>
      <c r="V34">
        <v>2057.4000000487999</v>
      </c>
      <c r="W34">
        <v>1931.00000009872</v>
      </c>
      <c r="X34">
        <v>1911.8999999482101</v>
      </c>
      <c r="Y34">
        <v>1994.29999990388</v>
      </c>
      <c r="Z34">
        <v>1828.3999999985001</v>
      </c>
      <c r="AA34">
        <v>1168.50000014528</v>
      </c>
      <c r="AB34">
        <v>1942.5000001210699</v>
      </c>
      <c r="AC34">
        <v>2051.9000000786</v>
      </c>
      <c r="AD34">
        <v>1858.40000002644</v>
      </c>
      <c r="AE34">
        <v>1973.5000000800901</v>
      </c>
      <c r="AF34">
        <v>2010.1999999023899</v>
      </c>
      <c r="AG34">
        <v>1070.2999997884001</v>
      </c>
      <c r="AH34">
        <v>942.40000005811396</v>
      </c>
      <c r="AI34">
        <v>986.59999994560997</v>
      </c>
      <c r="AJ34">
        <v>1072.3999999463499</v>
      </c>
      <c r="AK34">
        <v>940.70000015199105</v>
      </c>
      <c r="AL34">
        <v>933.90000006183902</v>
      </c>
      <c r="AM34">
        <v>963.90000008977904</v>
      </c>
      <c r="AN34">
        <v>1586.8000001646501</v>
      </c>
      <c r="AO34">
        <v>1842.10000000894</v>
      </c>
      <c r="AP34">
        <v>1272.30000006966</v>
      </c>
      <c r="AQ34">
        <v>689.90000011399297</v>
      </c>
      <c r="AR34">
        <v>1632.4000000022299</v>
      </c>
      <c r="AS34">
        <v>1191.00000010803</v>
      </c>
      <c r="AT34">
        <v>683.39999997988298</v>
      </c>
      <c r="AU34">
        <v>1157.7999999281001</v>
      </c>
      <c r="AV34" t="s">
        <v>2</v>
      </c>
      <c r="AW34">
        <v>1192.89999990724</v>
      </c>
      <c r="AX34">
        <v>700.40000020526304</v>
      </c>
      <c r="AY34">
        <v>911.79999988526095</v>
      </c>
      <c r="AZ34">
        <v>931.39999988488796</v>
      </c>
      <c r="BA34">
        <v>962.50000013969805</v>
      </c>
      <c r="BB34">
        <v>1140.0999999605101</v>
      </c>
      <c r="BC34">
        <v>1115.2999999467199</v>
      </c>
      <c r="BD34">
        <v>1039.39999989233</v>
      </c>
      <c r="BE34">
        <v>1189.09999984316</v>
      </c>
      <c r="BF34">
        <v>1157.4999999720601</v>
      </c>
      <c r="BG34">
        <v>1071.3000001851401</v>
      </c>
      <c r="BH34">
        <v>1057.59999994188</v>
      </c>
      <c r="BI34">
        <v>1977.2999999113299</v>
      </c>
      <c r="BJ34">
        <v>1806.0999999288399</v>
      </c>
      <c r="BK34">
        <v>1838.2000001147301</v>
      </c>
      <c r="BL34">
        <v>1660.30000010505</v>
      </c>
      <c r="BM34">
        <v>1203.29999993555</v>
      </c>
      <c r="BN34">
        <v>1132.90000008419</v>
      </c>
      <c r="BO34">
        <v>1016.40000008046</v>
      </c>
      <c r="BP34">
        <v>942.49999988824095</v>
      </c>
      <c r="BQ34">
        <v>860.30000005848694</v>
      </c>
      <c r="BR34">
        <v>1531.9999998901001</v>
      </c>
      <c r="BS34">
        <v>1603.30000007525</v>
      </c>
      <c r="BT34">
        <v>2022.0999999437399</v>
      </c>
      <c r="BU34">
        <v>1176.2999999336801</v>
      </c>
      <c r="BV34">
        <v>1190.40000019595</v>
      </c>
      <c r="BW34">
        <v>1357.00000007636</v>
      </c>
      <c r="BX34">
        <v>1100.20000021904</v>
      </c>
      <c r="BY34">
        <v>862.20000009052399</v>
      </c>
      <c r="BZ34">
        <v>1085.5000000447001</v>
      </c>
      <c r="CA34">
        <v>1408.5999999660901</v>
      </c>
      <c r="CB34">
        <v>1917.4999999813699</v>
      </c>
      <c r="CC34">
        <v>1144.5000001695</v>
      </c>
      <c r="CD34">
        <v>1058.2000000867899</v>
      </c>
      <c r="CE34">
        <v>1021.10000001266</v>
      </c>
      <c r="CF34">
        <v>1125.4999998491201</v>
      </c>
      <c r="CG34">
        <v>1589.2999998759401</v>
      </c>
      <c r="CH34">
        <v>2037.19999990426</v>
      </c>
      <c r="CI34">
        <v>1308.39999997988</v>
      </c>
      <c r="CJ34">
        <v>1081.5999999176699</v>
      </c>
      <c r="CK34">
        <v>1095.2999999281001</v>
      </c>
      <c r="CL34">
        <v>940.60000008903398</v>
      </c>
      <c r="CM34">
        <v>1135.80000004731</v>
      </c>
      <c r="CN34" t="s">
        <v>2</v>
      </c>
      <c r="CO34">
        <v>1140.8999999985001</v>
      </c>
      <c r="CP34">
        <v>1289.99999980442</v>
      </c>
      <c r="CQ34">
        <v>1513.29999999143</v>
      </c>
      <c r="CR34">
        <v>1746.9000001437901</v>
      </c>
      <c r="CS34">
        <v>1193.50000005215</v>
      </c>
      <c r="CT34">
        <v>1196.79999980144</v>
      </c>
      <c r="CU34">
        <v>1261.6000000853001</v>
      </c>
      <c r="CV34">
        <v>1095.99999990314</v>
      </c>
      <c r="CW34">
        <v>986.90000013448298</v>
      </c>
      <c r="CX34">
        <v>1141.3000000175</v>
      </c>
      <c r="CY34">
        <v>1161.3000000361301</v>
      </c>
      <c r="CZ34">
        <v>1074.0000000223499</v>
      </c>
      <c r="DA34">
        <v>1161.40000009909</v>
      </c>
      <c r="DB34">
        <v>1019.30000004358</v>
      </c>
      <c r="DC34">
        <v>1033.49999990314</v>
      </c>
      <c r="DD34">
        <v>1047.59999993257</v>
      </c>
      <c r="DE34">
        <v>1028.3999999519399</v>
      </c>
      <c r="DF34">
        <v>1200.29999990947</v>
      </c>
      <c r="DG34" t="s">
        <v>2</v>
      </c>
      <c r="DH34" t="s">
        <v>2</v>
      </c>
      <c r="DI34" t="s">
        <v>2</v>
      </c>
      <c r="DJ34">
        <v>2084.50000011362</v>
      </c>
      <c r="DK34">
        <v>1570.3000000212301</v>
      </c>
      <c r="DL34">
        <v>717.79999998398102</v>
      </c>
      <c r="DM34">
        <v>1080.10000013746</v>
      </c>
      <c r="DN34">
        <v>1207.0000001695</v>
      </c>
      <c r="DO34">
        <v>1255.39999990724</v>
      </c>
      <c r="DP34">
        <v>1944.6999998763199</v>
      </c>
      <c r="DQ34">
        <v>1082.2000000625801</v>
      </c>
      <c r="DR34">
        <v>932.40000004880096</v>
      </c>
      <c r="DS34">
        <v>991.90000002272404</v>
      </c>
      <c r="DT34">
        <v>1198.7999998964301</v>
      </c>
      <c r="DU34">
        <v>1932.4999998789201</v>
      </c>
      <c r="DV34">
        <v>629.79999999515701</v>
      </c>
      <c r="DW34">
        <v>1134.6999998204401</v>
      </c>
      <c r="DX34">
        <v>1565.50000002607</v>
      </c>
      <c r="DY34">
        <v>627.89999996311894</v>
      </c>
      <c r="DZ34">
        <v>1126.5000000130301</v>
      </c>
      <c r="EA34">
        <v>1153.00000016577</v>
      </c>
      <c r="EB34">
        <v>1325.4000002052601</v>
      </c>
      <c r="EC34">
        <v>1152.8000000398599</v>
      </c>
      <c r="ED34">
        <v>1196.69999997131</v>
      </c>
      <c r="EE34">
        <v>1220.1999998651399</v>
      </c>
      <c r="EF34">
        <v>772.099999943748</v>
      </c>
      <c r="EG34">
        <v>1176.2999999336801</v>
      </c>
      <c r="EH34">
        <v>1202.8000000864199</v>
      </c>
      <c r="EI34">
        <v>1565.79999998211</v>
      </c>
      <c r="EJ34">
        <v>1086.09999995678</v>
      </c>
      <c r="EK34">
        <v>1110.1999999955201</v>
      </c>
      <c r="EL34">
        <v>1828.1000000424599</v>
      </c>
      <c r="EM34">
        <v>626.99999986216403</v>
      </c>
      <c r="EN34">
        <v>1248.2000000309199</v>
      </c>
      <c r="EO34">
        <v>1803.6999998148499</v>
      </c>
      <c r="EP34">
        <v>1794.9000000953599</v>
      </c>
      <c r="EQ34">
        <v>1740.8999998588099</v>
      </c>
      <c r="ER34">
        <v>1711.09999995678</v>
      </c>
      <c r="ES34">
        <v>1814.90000011399</v>
      </c>
      <c r="ET34" t="s">
        <v>2</v>
      </c>
      <c r="EU34" t="s">
        <v>2</v>
      </c>
      <c r="EV34">
        <v>1228.3999999053699</v>
      </c>
      <c r="EW34">
        <v>1197.3999999463499</v>
      </c>
      <c r="EX34">
        <v>1290.19999993033</v>
      </c>
      <c r="EY34">
        <v>607.80000011436596</v>
      </c>
      <c r="EZ34">
        <v>644.09999991767097</v>
      </c>
      <c r="FA34">
        <v>1659.50000006705</v>
      </c>
      <c r="FB34" t="s">
        <v>2</v>
      </c>
      <c r="FC34">
        <v>1008.20000004023</v>
      </c>
      <c r="FD34">
        <v>763.59999994747295</v>
      </c>
      <c r="FE34">
        <v>630.89999998919598</v>
      </c>
      <c r="FF34">
        <v>2074.3999998085201</v>
      </c>
      <c r="FG34">
        <v>930.09999999776403</v>
      </c>
      <c r="FH34">
        <v>1046.0999999195301</v>
      </c>
      <c r="FI34">
        <v>1932.2000001557101</v>
      </c>
      <c r="FJ34">
        <v>1970.1999998651399</v>
      </c>
      <c r="FK34">
        <v>1746.8999999109601</v>
      </c>
      <c r="FL34">
        <v>1648.69999978691</v>
      </c>
      <c r="FM34">
        <v>1742.0000000856801</v>
      </c>
      <c r="FN34" t="s">
        <v>2</v>
      </c>
      <c r="FO34">
        <v>1832.6999999117099</v>
      </c>
      <c r="FP34">
        <v>1650.2000000327801</v>
      </c>
      <c r="FQ34">
        <v>1404.7000000718899</v>
      </c>
      <c r="FR34">
        <v>1341.29999997094</v>
      </c>
      <c r="FS34">
        <v>899.99999990686695</v>
      </c>
      <c r="FT34">
        <v>1588.9000000897699</v>
      </c>
      <c r="FU34" t="s">
        <v>2</v>
      </c>
      <c r="FV34">
        <v>1128.7000000011101</v>
      </c>
      <c r="FW34" t="s">
        <v>2</v>
      </c>
      <c r="FX34">
        <v>1361.0000000335201</v>
      </c>
      <c r="FY34">
        <v>902.99999993294398</v>
      </c>
      <c r="FZ34">
        <v>1253.4999998752</v>
      </c>
      <c r="GA34" t="s">
        <v>2</v>
      </c>
      <c r="GB34">
        <v>1531.50000004097</v>
      </c>
      <c r="GC34" t="s">
        <v>2</v>
      </c>
      <c r="GD34">
        <v>1896.0000001825299</v>
      </c>
      <c r="GE34">
        <v>1437.3999999370401</v>
      </c>
      <c r="GF34" t="s">
        <v>2</v>
      </c>
      <c r="GG34">
        <v>886.79999997839298</v>
      </c>
      <c r="GH34" t="s">
        <v>2</v>
      </c>
      <c r="GI34">
        <v>1242.40000010468</v>
      </c>
      <c r="GJ34" t="s">
        <v>2</v>
      </c>
      <c r="GK34">
        <v>1821.69999997131</v>
      </c>
      <c r="GL34">
        <v>1511.2999998964301</v>
      </c>
      <c r="GM34">
        <v>1806.6000000107999</v>
      </c>
      <c r="GN34">
        <v>1675.3000000026</v>
      </c>
      <c r="GO34">
        <v>1374.3000000249499</v>
      </c>
      <c r="GP34">
        <v>1630.3000000771101</v>
      </c>
      <c r="GQ34">
        <v>1813.30000003799</v>
      </c>
      <c r="GR34">
        <v>1241.80000019259</v>
      </c>
      <c r="GS34" t="s">
        <v>2</v>
      </c>
      <c r="GT34">
        <v>831.59999991767097</v>
      </c>
      <c r="GU34">
        <v>2050.20000017248</v>
      </c>
    </row>
    <row r="35" spans="1:203" x14ac:dyDescent="0.45">
      <c r="A35">
        <f>MODE(CZ37:EW37)</f>
        <v>1</v>
      </c>
      <c r="B35">
        <f>MODE(DA38:EX38)</f>
        <v>2</v>
      </c>
      <c r="C35" s="1" t="s">
        <v>6</v>
      </c>
      <c r="D35" t="str">
        <f>IF(D33=D2,"Y","N")</f>
        <v>N</v>
      </c>
      <c r="E35" t="str">
        <f t="shared" ref="E35:V35" si="98">IF(E33=E2,"Y","N")</f>
        <v>N</v>
      </c>
      <c r="F35" t="str">
        <f t="shared" si="98"/>
        <v>N</v>
      </c>
      <c r="G35" t="str">
        <f t="shared" si="98"/>
        <v>N</v>
      </c>
      <c r="H35" t="str">
        <f t="shared" si="98"/>
        <v>N</v>
      </c>
      <c r="I35" t="str">
        <f t="shared" si="98"/>
        <v>N</v>
      </c>
      <c r="J35" t="str">
        <f t="shared" si="98"/>
        <v>N</v>
      </c>
      <c r="K35" t="str">
        <f t="shared" si="98"/>
        <v>Y</v>
      </c>
      <c r="L35" t="str">
        <f t="shared" si="98"/>
        <v>N</v>
      </c>
      <c r="M35" t="str">
        <f t="shared" si="98"/>
        <v>Y</v>
      </c>
      <c r="N35" t="str">
        <f t="shared" si="98"/>
        <v>N</v>
      </c>
      <c r="O35" t="str">
        <f t="shared" si="98"/>
        <v>N</v>
      </c>
      <c r="P35" t="str">
        <f t="shared" si="98"/>
        <v>N</v>
      </c>
      <c r="Q35" t="str">
        <f t="shared" si="98"/>
        <v>N</v>
      </c>
      <c r="R35" t="str">
        <f t="shared" si="98"/>
        <v>Y</v>
      </c>
      <c r="S35" t="str">
        <f t="shared" si="98"/>
        <v>N</v>
      </c>
      <c r="T35" t="str">
        <f t="shared" si="98"/>
        <v>N</v>
      </c>
      <c r="U35" t="str">
        <f t="shared" si="98"/>
        <v>Y</v>
      </c>
      <c r="V35" t="str">
        <f t="shared" si="98"/>
        <v>N</v>
      </c>
      <c r="W35" t="str">
        <f t="shared" ref="W35:CH35" si="99">IF(W33=W2,"Y","N")</f>
        <v>N</v>
      </c>
      <c r="X35" t="str">
        <f t="shared" si="99"/>
        <v>Y</v>
      </c>
      <c r="Y35" t="str">
        <f t="shared" si="99"/>
        <v>Y</v>
      </c>
      <c r="Z35" t="str">
        <f t="shared" si="99"/>
        <v>N</v>
      </c>
      <c r="AA35" t="str">
        <f t="shared" si="99"/>
        <v>Y</v>
      </c>
      <c r="AB35" t="str">
        <f t="shared" si="99"/>
        <v>N</v>
      </c>
      <c r="AC35" t="str">
        <f t="shared" si="99"/>
        <v>N</v>
      </c>
      <c r="AD35" t="str">
        <f t="shared" si="99"/>
        <v>Y</v>
      </c>
      <c r="AE35" t="str">
        <f t="shared" si="99"/>
        <v>Y</v>
      </c>
      <c r="AF35" t="str">
        <f t="shared" si="99"/>
        <v>Y</v>
      </c>
      <c r="AG35" t="str">
        <f t="shared" si="99"/>
        <v>Y</v>
      </c>
      <c r="AH35" t="str">
        <f t="shared" si="99"/>
        <v>Y</v>
      </c>
      <c r="AI35" t="str">
        <f t="shared" si="99"/>
        <v>Y</v>
      </c>
      <c r="AJ35" t="str">
        <f t="shared" si="99"/>
        <v>Y</v>
      </c>
      <c r="AK35" t="str">
        <f t="shared" si="99"/>
        <v>Y</v>
      </c>
      <c r="AL35" t="str">
        <f t="shared" si="99"/>
        <v>Y</v>
      </c>
      <c r="AM35" t="str">
        <f t="shared" si="99"/>
        <v>N</v>
      </c>
      <c r="AN35" t="str">
        <f t="shared" si="99"/>
        <v>N</v>
      </c>
      <c r="AO35" t="str">
        <f t="shared" si="99"/>
        <v>Y</v>
      </c>
      <c r="AP35" t="str">
        <f t="shared" si="99"/>
        <v>Y</v>
      </c>
      <c r="AQ35" t="str">
        <f t="shared" si="99"/>
        <v>Y</v>
      </c>
      <c r="AR35" t="str">
        <f t="shared" si="99"/>
        <v>N</v>
      </c>
      <c r="AS35" t="str">
        <f t="shared" si="99"/>
        <v>Y</v>
      </c>
      <c r="AT35" t="str">
        <f t="shared" si="99"/>
        <v>N</v>
      </c>
      <c r="AU35" t="str">
        <f t="shared" si="99"/>
        <v>N</v>
      </c>
      <c r="AV35" t="str">
        <f t="shared" si="99"/>
        <v>N</v>
      </c>
      <c r="AW35" t="str">
        <f t="shared" si="99"/>
        <v>Y</v>
      </c>
      <c r="AX35" t="str">
        <f t="shared" si="99"/>
        <v>Y</v>
      </c>
      <c r="AY35" t="str">
        <f t="shared" si="99"/>
        <v>Y</v>
      </c>
      <c r="AZ35" t="str">
        <f t="shared" si="99"/>
        <v>Y</v>
      </c>
      <c r="BA35" t="str">
        <f t="shared" si="99"/>
        <v>Y</v>
      </c>
      <c r="BB35" t="str">
        <f t="shared" si="99"/>
        <v>N</v>
      </c>
      <c r="BC35" t="str">
        <f t="shared" si="99"/>
        <v>N</v>
      </c>
      <c r="BD35" t="str">
        <f t="shared" si="99"/>
        <v>Y</v>
      </c>
      <c r="BE35" t="str">
        <f t="shared" si="99"/>
        <v>N</v>
      </c>
      <c r="BF35" t="str">
        <f t="shared" si="99"/>
        <v>N</v>
      </c>
      <c r="BG35" t="str">
        <f t="shared" si="99"/>
        <v>N</v>
      </c>
      <c r="BH35" t="str">
        <f t="shared" si="99"/>
        <v>N</v>
      </c>
      <c r="BI35" t="str">
        <f t="shared" si="99"/>
        <v>N</v>
      </c>
      <c r="BJ35" t="str">
        <f t="shared" si="99"/>
        <v>Y</v>
      </c>
      <c r="BK35" t="str">
        <f t="shared" si="99"/>
        <v>N</v>
      </c>
      <c r="BL35" t="str">
        <f t="shared" si="99"/>
        <v>Y</v>
      </c>
      <c r="BM35" t="str">
        <f t="shared" si="99"/>
        <v>Y</v>
      </c>
      <c r="BN35" t="str">
        <f t="shared" si="99"/>
        <v>Y</v>
      </c>
      <c r="BO35" t="str">
        <f t="shared" si="99"/>
        <v>Y</v>
      </c>
      <c r="BP35" t="str">
        <f t="shared" si="99"/>
        <v>Y</v>
      </c>
      <c r="BQ35" t="str">
        <f t="shared" si="99"/>
        <v>N</v>
      </c>
      <c r="BR35" t="str">
        <f t="shared" si="99"/>
        <v>N</v>
      </c>
      <c r="BS35" t="str">
        <f t="shared" si="99"/>
        <v>N</v>
      </c>
      <c r="BT35" t="str">
        <f t="shared" si="99"/>
        <v>N</v>
      </c>
      <c r="BU35" t="str">
        <f t="shared" si="99"/>
        <v>N</v>
      </c>
      <c r="BV35" t="str">
        <f t="shared" si="99"/>
        <v>N</v>
      </c>
      <c r="BW35" t="str">
        <f t="shared" si="99"/>
        <v>N</v>
      </c>
      <c r="BX35" t="str">
        <f t="shared" si="99"/>
        <v>Y</v>
      </c>
      <c r="BY35" t="str">
        <f t="shared" si="99"/>
        <v>N</v>
      </c>
      <c r="BZ35" t="str">
        <f t="shared" si="99"/>
        <v>N</v>
      </c>
      <c r="CA35" t="str">
        <f t="shared" si="99"/>
        <v>N</v>
      </c>
      <c r="CB35" t="str">
        <f t="shared" si="99"/>
        <v>N</v>
      </c>
      <c r="CC35" t="str">
        <f t="shared" si="99"/>
        <v>N</v>
      </c>
      <c r="CD35" t="str">
        <f t="shared" si="99"/>
        <v>Y</v>
      </c>
      <c r="CE35" t="str">
        <f t="shared" si="99"/>
        <v>Y</v>
      </c>
      <c r="CF35" t="str">
        <f t="shared" si="99"/>
        <v>Y</v>
      </c>
      <c r="CG35" t="str">
        <f t="shared" si="99"/>
        <v>N</v>
      </c>
      <c r="CH35" t="str">
        <f t="shared" si="99"/>
        <v>Y</v>
      </c>
      <c r="CI35" t="str">
        <f t="shared" ref="CI35:ET35" si="100">IF(CI33=CI2,"Y","N")</f>
        <v>N</v>
      </c>
      <c r="CJ35" t="str">
        <f t="shared" si="100"/>
        <v>Y</v>
      </c>
      <c r="CK35" t="str">
        <f t="shared" si="100"/>
        <v>Y</v>
      </c>
      <c r="CL35" t="str">
        <f t="shared" si="100"/>
        <v>Y</v>
      </c>
      <c r="CM35" t="str">
        <f t="shared" si="100"/>
        <v>N</v>
      </c>
      <c r="CN35" t="str">
        <f t="shared" si="100"/>
        <v>N</v>
      </c>
      <c r="CO35" t="str">
        <f t="shared" si="100"/>
        <v>Y</v>
      </c>
      <c r="CP35" t="str">
        <f t="shared" si="100"/>
        <v>Y</v>
      </c>
      <c r="CQ35" t="str">
        <f t="shared" si="100"/>
        <v>Y</v>
      </c>
      <c r="CR35" t="str">
        <f t="shared" si="100"/>
        <v>Y</v>
      </c>
      <c r="CS35" t="str">
        <f t="shared" si="100"/>
        <v>N</v>
      </c>
      <c r="CT35" t="str">
        <f t="shared" si="100"/>
        <v>Y</v>
      </c>
      <c r="CU35" t="str">
        <f t="shared" si="100"/>
        <v>Y</v>
      </c>
      <c r="CV35" t="str">
        <f t="shared" si="100"/>
        <v>Y</v>
      </c>
      <c r="CW35" t="str">
        <f t="shared" si="100"/>
        <v>Y</v>
      </c>
      <c r="CX35" t="str">
        <f t="shared" si="100"/>
        <v>Y</v>
      </c>
      <c r="CY35" t="str">
        <f t="shared" si="100"/>
        <v>Y</v>
      </c>
      <c r="CZ35" t="str">
        <f t="shared" si="100"/>
        <v>Y</v>
      </c>
      <c r="DA35" t="str">
        <f t="shared" si="100"/>
        <v>N</v>
      </c>
      <c r="DB35" t="str">
        <f t="shared" si="100"/>
        <v>N</v>
      </c>
      <c r="DC35" t="str">
        <f t="shared" si="100"/>
        <v>Y</v>
      </c>
      <c r="DD35" t="str">
        <f t="shared" si="100"/>
        <v>Y</v>
      </c>
      <c r="DE35" t="str">
        <f t="shared" si="100"/>
        <v>Y</v>
      </c>
      <c r="DF35" t="str">
        <f t="shared" si="100"/>
        <v>N</v>
      </c>
      <c r="DG35" t="str">
        <f t="shared" si="100"/>
        <v>N</v>
      </c>
      <c r="DH35" t="str">
        <f t="shared" si="100"/>
        <v>N</v>
      </c>
      <c r="DI35" t="str">
        <f t="shared" si="100"/>
        <v>N</v>
      </c>
      <c r="DJ35" t="str">
        <f t="shared" si="100"/>
        <v>Y</v>
      </c>
      <c r="DK35" t="str">
        <f t="shared" si="100"/>
        <v>N</v>
      </c>
      <c r="DL35" t="str">
        <f t="shared" si="100"/>
        <v>N</v>
      </c>
      <c r="DM35" t="str">
        <f t="shared" si="100"/>
        <v>Y</v>
      </c>
      <c r="DN35" t="str">
        <f t="shared" si="100"/>
        <v>N</v>
      </c>
      <c r="DO35" t="str">
        <f t="shared" si="100"/>
        <v>N</v>
      </c>
      <c r="DP35" t="str">
        <f t="shared" si="100"/>
        <v>N</v>
      </c>
      <c r="DQ35" t="str">
        <f t="shared" si="100"/>
        <v>Y</v>
      </c>
      <c r="DR35" t="str">
        <f t="shared" si="100"/>
        <v>Y</v>
      </c>
      <c r="DS35" t="str">
        <f t="shared" si="100"/>
        <v>N</v>
      </c>
      <c r="DT35" t="str">
        <f t="shared" si="100"/>
        <v>N</v>
      </c>
      <c r="DU35" t="str">
        <f t="shared" si="100"/>
        <v>N</v>
      </c>
      <c r="DV35" t="str">
        <f t="shared" si="100"/>
        <v>N</v>
      </c>
      <c r="DW35" t="str">
        <f t="shared" si="100"/>
        <v>N</v>
      </c>
      <c r="DX35" t="str">
        <f t="shared" si="100"/>
        <v>N</v>
      </c>
      <c r="DY35" t="str">
        <f t="shared" si="100"/>
        <v>N</v>
      </c>
      <c r="DZ35" t="str">
        <f t="shared" si="100"/>
        <v>Y</v>
      </c>
      <c r="EA35" t="str">
        <f t="shared" si="100"/>
        <v>N</v>
      </c>
      <c r="EB35" t="str">
        <f t="shared" si="100"/>
        <v>N</v>
      </c>
      <c r="EC35" t="str">
        <f t="shared" si="100"/>
        <v>N</v>
      </c>
      <c r="ED35" t="str">
        <f t="shared" si="100"/>
        <v>N</v>
      </c>
      <c r="EE35" t="str">
        <f t="shared" si="100"/>
        <v>N</v>
      </c>
      <c r="EF35" t="str">
        <f t="shared" si="100"/>
        <v>N</v>
      </c>
      <c r="EG35" t="str">
        <f t="shared" si="100"/>
        <v>N</v>
      </c>
      <c r="EH35" t="str">
        <f t="shared" si="100"/>
        <v>N</v>
      </c>
      <c r="EI35" t="str">
        <f t="shared" si="100"/>
        <v>N</v>
      </c>
      <c r="EJ35" t="str">
        <f t="shared" si="100"/>
        <v>N</v>
      </c>
      <c r="EK35" t="str">
        <f t="shared" si="100"/>
        <v>N</v>
      </c>
      <c r="EL35" t="str">
        <f t="shared" si="100"/>
        <v>N</v>
      </c>
      <c r="EM35" t="str">
        <f t="shared" si="100"/>
        <v>N</v>
      </c>
      <c r="EN35" t="str">
        <f t="shared" si="100"/>
        <v>N</v>
      </c>
      <c r="EO35" t="str">
        <f t="shared" si="100"/>
        <v>Y</v>
      </c>
      <c r="EP35" t="str">
        <f t="shared" si="100"/>
        <v>N</v>
      </c>
      <c r="EQ35" t="str">
        <f t="shared" si="100"/>
        <v>N</v>
      </c>
      <c r="ER35" t="str">
        <f t="shared" si="100"/>
        <v>Y</v>
      </c>
      <c r="ES35" t="str">
        <f t="shared" si="100"/>
        <v>Y</v>
      </c>
      <c r="ET35" t="str">
        <f t="shared" si="100"/>
        <v>N</v>
      </c>
      <c r="EU35" t="str">
        <f t="shared" ref="EU35:GU35" si="101">IF(EU33=EU2,"Y","N")</f>
        <v>N</v>
      </c>
      <c r="EV35" t="str">
        <f t="shared" si="101"/>
        <v>N</v>
      </c>
      <c r="EW35" t="str">
        <f t="shared" si="101"/>
        <v>N</v>
      </c>
      <c r="EX35" t="str">
        <f t="shared" si="101"/>
        <v>N</v>
      </c>
      <c r="EY35" t="str">
        <f t="shared" si="101"/>
        <v>N</v>
      </c>
      <c r="EZ35" t="str">
        <f t="shared" si="101"/>
        <v>N</v>
      </c>
      <c r="FA35" t="str">
        <f t="shared" si="101"/>
        <v>N</v>
      </c>
      <c r="FB35" t="str">
        <f t="shared" si="101"/>
        <v>N</v>
      </c>
      <c r="FC35" t="str">
        <f t="shared" si="101"/>
        <v>N</v>
      </c>
      <c r="FD35" t="str">
        <f t="shared" si="101"/>
        <v>N</v>
      </c>
      <c r="FE35" t="str">
        <f t="shared" si="101"/>
        <v>N</v>
      </c>
      <c r="FF35" t="str">
        <f t="shared" si="101"/>
        <v>N</v>
      </c>
      <c r="FG35" t="str">
        <f t="shared" si="101"/>
        <v>N</v>
      </c>
      <c r="FH35" t="str">
        <f t="shared" si="101"/>
        <v>N</v>
      </c>
      <c r="FI35" t="str">
        <f t="shared" si="101"/>
        <v>N</v>
      </c>
      <c r="FJ35" t="str">
        <f t="shared" si="101"/>
        <v>N</v>
      </c>
      <c r="FK35" t="str">
        <f t="shared" si="101"/>
        <v>Y</v>
      </c>
      <c r="FL35" t="str">
        <f t="shared" si="101"/>
        <v>Y</v>
      </c>
      <c r="FM35" t="str">
        <f t="shared" si="101"/>
        <v>N</v>
      </c>
      <c r="FN35" t="str">
        <f t="shared" si="101"/>
        <v>N</v>
      </c>
      <c r="FO35" t="str">
        <f t="shared" si="101"/>
        <v>N</v>
      </c>
      <c r="FP35" t="str">
        <f t="shared" si="101"/>
        <v>N</v>
      </c>
      <c r="FQ35" t="str">
        <f t="shared" si="101"/>
        <v>Y</v>
      </c>
      <c r="FR35" t="str">
        <f t="shared" si="101"/>
        <v>Y</v>
      </c>
      <c r="FS35" t="str">
        <f t="shared" si="101"/>
        <v>N</v>
      </c>
      <c r="FT35" t="str">
        <f t="shared" si="101"/>
        <v>N</v>
      </c>
      <c r="FU35" t="str">
        <f t="shared" si="101"/>
        <v>N</v>
      </c>
      <c r="FV35" t="str">
        <f t="shared" si="101"/>
        <v>N</v>
      </c>
      <c r="FW35" t="str">
        <f t="shared" si="101"/>
        <v>N</v>
      </c>
      <c r="FX35" t="str">
        <f t="shared" si="101"/>
        <v>N</v>
      </c>
      <c r="FY35" t="str">
        <f t="shared" si="101"/>
        <v>N</v>
      </c>
      <c r="FZ35" t="str">
        <f t="shared" si="101"/>
        <v>N</v>
      </c>
      <c r="GA35" t="str">
        <f t="shared" si="101"/>
        <v>N</v>
      </c>
      <c r="GB35" t="str">
        <f t="shared" si="101"/>
        <v>Y</v>
      </c>
      <c r="GC35" t="str">
        <f t="shared" si="101"/>
        <v>N</v>
      </c>
      <c r="GD35" t="str">
        <f t="shared" si="101"/>
        <v>N</v>
      </c>
      <c r="GE35" t="str">
        <f t="shared" si="101"/>
        <v>Y</v>
      </c>
      <c r="GF35" t="str">
        <f t="shared" si="101"/>
        <v>N</v>
      </c>
      <c r="GG35" t="str">
        <f t="shared" si="101"/>
        <v>Y</v>
      </c>
      <c r="GH35" t="str">
        <f t="shared" si="101"/>
        <v>N</v>
      </c>
      <c r="GI35" t="str">
        <f t="shared" si="101"/>
        <v>N</v>
      </c>
      <c r="GJ35" t="str">
        <f t="shared" si="101"/>
        <v>N</v>
      </c>
      <c r="GK35" t="str">
        <f t="shared" si="101"/>
        <v>N</v>
      </c>
      <c r="GL35" t="str">
        <f t="shared" si="101"/>
        <v>Y</v>
      </c>
      <c r="GM35" t="str">
        <f t="shared" si="101"/>
        <v>Y</v>
      </c>
      <c r="GN35" t="str">
        <f t="shared" si="101"/>
        <v>N</v>
      </c>
      <c r="GO35" t="str">
        <f t="shared" si="101"/>
        <v>Y</v>
      </c>
      <c r="GP35" t="str">
        <f t="shared" si="101"/>
        <v>Y</v>
      </c>
      <c r="GQ35" t="str">
        <f t="shared" si="101"/>
        <v>Y</v>
      </c>
      <c r="GR35" t="str">
        <f t="shared" si="101"/>
        <v>N</v>
      </c>
      <c r="GS35" t="str">
        <f t="shared" si="101"/>
        <v>N</v>
      </c>
      <c r="GT35" t="str">
        <f t="shared" si="101"/>
        <v>Y</v>
      </c>
      <c r="GU35" t="str">
        <f t="shared" si="101"/>
        <v>N</v>
      </c>
    </row>
    <row r="36" spans="1:203" ht="14.65" thickBot="1" x14ac:dyDescent="0.5">
      <c r="A36">
        <f>MODE(EX37:GU37)</f>
        <v>3</v>
      </c>
      <c r="B36">
        <f>MODE(EY38:GV38)</f>
        <v>1</v>
      </c>
      <c r="C36" s="3" t="s">
        <v>11</v>
      </c>
      <c r="D36" t="str">
        <f>IF(D33=D3,"Y","N")</f>
        <v>N</v>
      </c>
      <c r="E36" t="str">
        <f t="shared" ref="E36:BP36" si="102">IF(E33=E3,"Y","N")</f>
        <v>N</v>
      </c>
      <c r="F36" t="str">
        <f t="shared" si="102"/>
        <v>N</v>
      </c>
      <c r="G36" t="str">
        <f t="shared" si="102"/>
        <v>N</v>
      </c>
      <c r="H36" t="str">
        <f t="shared" si="102"/>
        <v>N</v>
      </c>
      <c r="I36" t="str">
        <f t="shared" si="102"/>
        <v>N</v>
      </c>
      <c r="J36" t="str">
        <f t="shared" si="102"/>
        <v>Y</v>
      </c>
      <c r="K36" t="str">
        <f t="shared" si="102"/>
        <v>Y</v>
      </c>
      <c r="L36" t="str">
        <f t="shared" si="102"/>
        <v>N</v>
      </c>
      <c r="M36" t="str">
        <f t="shared" si="102"/>
        <v>N</v>
      </c>
      <c r="N36" t="str">
        <f t="shared" si="102"/>
        <v>N</v>
      </c>
      <c r="O36" t="str">
        <f t="shared" si="102"/>
        <v>N</v>
      </c>
      <c r="P36" t="str">
        <f t="shared" si="102"/>
        <v>N</v>
      </c>
      <c r="Q36" t="str">
        <f t="shared" si="102"/>
        <v>Y</v>
      </c>
      <c r="R36" t="str">
        <f t="shared" si="102"/>
        <v>Y</v>
      </c>
      <c r="S36" t="str">
        <f t="shared" si="102"/>
        <v>Y</v>
      </c>
      <c r="T36" t="str">
        <f t="shared" si="102"/>
        <v>N</v>
      </c>
      <c r="U36" t="str">
        <f t="shared" si="102"/>
        <v>Y</v>
      </c>
      <c r="V36" t="str">
        <f t="shared" si="102"/>
        <v>N</v>
      </c>
      <c r="W36" t="str">
        <f t="shared" si="102"/>
        <v>N</v>
      </c>
      <c r="X36" t="str">
        <f t="shared" si="102"/>
        <v>Y</v>
      </c>
      <c r="Y36" t="str">
        <f t="shared" si="102"/>
        <v>Y</v>
      </c>
      <c r="Z36" t="str">
        <f t="shared" si="102"/>
        <v>N</v>
      </c>
      <c r="AA36" t="str">
        <f t="shared" si="102"/>
        <v>Y</v>
      </c>
      <c r="AB36" t="str">
        <f t="shared" si="102"/>
        <v>N</v>
      </c>
      <c r="AC36" t="str">
        <f t="shared" si="102"/>
        <v>N</v>
      </c>
      <c r="AD36" t="str">
        <f t="shared" si="102"/>
        <v>Y</v>
      </c>
      <c r="AE36" t="str">
        <f t="shared" si="102"/>
        <v>Y</v>
      </c>
      <c r="AF36" t="str">
        <f t="shared" si="102"/>
        <v>Y</v>
      </c>
      <c r="AG36" t="str">
        <f t="shared" si="102"/>
        <v>Y</v>
      </c>
      <c r="AH36" t="str">
        <f t="shared" si="102"/>
        <v>Y</v>
      </c>
      <c r="AI36" t="str">
        <f t="shared" si="102"/>
        <v>Y</v>
      </c>
      <c r="AJ36" t="str">
        <f t="shared" si="102"/>
        <v>Y</v>
      </c>
      <c r="AK36" t="str">
        <f t="shared" si="102"/>
        <v>Y</v>
      </c>
      <c r="AL36" t="str">
        <f t="shared" si="102"/>
        <v>Y</v>
      </c>
      <c r="AM36" t="str">
        <f t="shared" si="102"/>
        <v>N</v>
      </c>
      <c r="AN36" t="str">
        <f t="shared" si="102"/>
        <v>Y</v>
      </c>
      <c r="AO36" t="str">
        <f t="shared" si="102"/>
        <v>Y</v>
      </c>
      <c r="AP36" t="str">
        <f t="shared" si="102"/>
        <v>Y</v>
      </c>
      <c r="AQ36" t="str">
        <f t="shared" si="102"/>
        <v>Y</v>
      </c>
      <c r="AR36" t="str">
        <f t="shared" si="102"/>
        <v>Y</v>
      </c>
      <c r="AS36" t="str">
        <f t="shared" si="102"/>
        <v>Y</v>
      </c>
      <c r="AT36" t="str">
        <f t="shared" si="102"/>
        <v>Y</v>
      </c>
      <c r="AU36" t="str">
        <f t="shared" si="102"/>
        <v>Y</v>
      </c>
      <c r="AV36" t="str">
        <f t="shared" si="102"/>
        <v>N</v>
      </c>
      <c r="AW36" t="str">
        <f t="shared" si="102"/>
        <v>Y</v>
      </c>
      <c r="AX36" t="str">
        <f t="shared" si="102"/>
        <v>Y</v>
      </c>
      <c r="AY36" t="str">
        <f t="shared" si="102"/>
        <v>Y</v>
      </c>
      <c r="AZ36" t="str">
        <f t="shared" si="102"/>
        <v>Y</v>
      </c>
      <c r="BA36" t="str">
        <f t="shared" si="102"/>
        <v>Y</v>
      </c>
      <c r="BB36" t="str">
        <f t="shared" si="102"/>
        <v>N</v>
      </c>
      <c r="BC36" t="str">
        <f t="shared" si="102"/>
        <v>N</v>
      </c>
      <c r="BD36" t="str">
        <f t="shared" si="102"/>
        <v>N</v>
      </c>
      <c r="BE36" t="str">
        <f t="shared" si="102"/>
        <v>N</v>
      </c>
      <c r="BF36" t="str">
        <f t="shared" si="102"/>
        <v>N</v>
      </c>
      <c r="BG36" t="str">
        <f t="shared" si="102"/>
        <v>N</v>
      </c>
      <c r="BH36" t="str">
        <f t="shared" si="102"/>
        <v>N</v>
      </c>
      <c r="BI36" t="str">
        <f t="shared" si="102"/>
        <v>N</v>
      </c>
      <c r="BJ36" t="str">
        <f t="shared" si="102"/>
        <v>Y</v>
      </c>
      <c r="BK36" t="str">
        <f t="shared" si="102"/>
        <v>N</v>
      </c>
      <c r="BL36" t="str">
        <f t="shared" si="102"/>
        <v>Y</v>
      </c>
      <c r="BM36" t="str">
        <f t="shared" si="102"/>
        <v>Y</v>
      </c>
      <c r="BN36" t="str">
        <f t="shared" si="102"/>
        <v>Y</v>
      </c>
      <c r="BO36" t="str">
        <f t="shared" si="102"/>
        <v>Y</v>
      </c>
      <c r="BP36" t="str">
        <f t="shared" si="102"/>
        <v>Y</v>
      </c>
      <c r="BQ36" t="str">
        <f t="shared" ref="BQ36:EB36" si="103">IF(BQ33=BQ3,"Y","N")</f>
        <v>N</v>
      </c>
      <c r="BR36" t="str">
        <f t="shared" si="103"/>
        <v>N</v>
      </c>
      <c r="BS36" t="str">
        <f t="shared" si="103"/>
        <v>N</v>
      </c>
      <c r="BT36" t="str">
        <f t="shared" si="103"/>
        <v>N</v>
      </c>
      <c r="BU36" t="str">
        <f t="shared" si="103"/>
        <v>N</v>
      </c>
      <c r="BV36" t="str">
        <f t="shared" si="103"/>
        <v>N</v>
      </c>
      <c r="BW36" t="str">
        <f t="shared" si="103"/>
        <v>N</v>
      </c>
      <c r="BX36" t="str">
        <f t="shared" si="103"/>
        <v>N</v>
      </c>
      <c r="BY36" t="str">
        <f t="shared" si="103"/>
        <v>N</v>
      </c>
      <c r="BZ36" t="str">
        <f t="shared" si="103"/>
        <v>N</v>
      </c>
      <c r="CA36" t="str">
        <f t="shared" si="103"/>
        <v>N</v>
      </c>
      <c r="CB36" t="str">
        <f t="shared" si="103"/>
        <v>N</v>
      </c>
      <c r="CC36" t="str">
        <f t="shared" si="103"/>
        <v>Y</v>
      </c>
      <c r="CD36" t="str">
        <f t="shared" si="103"/>
        <v>Y</v>
      </c>
      <c r="CE36" t="str">
        <f t="shared" si="103"/>
        <v>Y</v>
      </c>
      <c r="CF36" t="str">
        <f t="shared" si="103"/>
        <v>Y</v>
      </c>
      <c r="CG36" t="str">
        <f t="shared" si="103"/>
        <v>Y</v>
      </c>
      <c r="CH36" t="str">
        <f t="shared" si="103"/>
        <v>Y</v>
      </c>
      <c r="CI36" t="str">
        <f t="shared" si="103"/>
        <v>Y</v>
      </c>
      <c r="CJ36" t="str">
        <f t="shared" si="103"/>
        <v>Y</v>
      </c>
      <c r="CK36" t="str">
        <f t="shared" si="103"/>
        <v>Y</v>
      </c>
      <c r="CL36" t="str">
        <f t="shared" si="103"/>
        <v>Y</v>
      </c>
      <c r="CM36" t="str">
        <f t="shared" si="103"/>
        <v>Y</v>
      </c>
      <c r="CN36" t="str">
        <f t="shared" si="103"/>
        <v>N</v>
      </c>
      <c r="CO36" t="str">
        <f t="shared" si="103"/>
        <v>Y</v>
      </c>
      <c r="CP36" t="str">
        <f t="shared" si="103"/>
        <v>Y</v>
      </c>
      <c r="CQ36" t="str">
        <f t="shared" si="103"/>
        <v>Y</v>
      </c>
      <c r="CR36" t="str">
        <f t="shared" si="103"/>
        <v>Y</v>
      </c>
      <c r="CS36" t="str">
        <f t="shared" si="103"/>
        <v>Y</v>
      </c>
      <c r="CT36" t="str">
        <f t="shared" si="103"/>
        <v>Y</v>
      </c>
      <c r="CU36" t="str">
        <f t="shared" si="103"/>
        <v>Y</v>
      </c>
      <c r="CV36" t="str">
        <f t="shared" si="103"/>
        <v>Y</v>
      </c>
      <c r="CW36" t="str">
        <f t="shared" si="103"/>
        <v>Y</v>
      </c>
      <c r="CX36" t="str">
        <f t="shared" si="103"/>
        <v>Y</v>
      </c>
      <c r="CY36" t="str">
        <f t="shared" si="103"/>
        <v>Y</v>
      </c>
      <c r="CZ36" t="str">
        <f t="shared" si="103"/>
        <v>N</v>
      </c>
      <c r="DA36" t="str">
        <f t="shared" si="103"/>
        <v>N</v>
      </c>
      <c r="DB36" t="str">
        <f t="shared" si="103"/>
        <v>N</v>
      </c>
      <c r="DC36" t="str">
        <f t="shared" si="103"/>
        <v>Y</v>
      </c>
      <c r="DD36" t="str">
        <f t="shared" si="103"/>
        <v>Y</v>
      </c>
      <c r="DE36" t="str">
        <f t="shared" si="103"/>
        <v>Y</v>
      </c>
      <c r="DF36" t="str">
        <f t="shared" si="103"/>
        <v>N</v>
      </c>
      <c r="DG36" t="str">
        <f t="shared" si="103"/>
        <v>N</v>
      </c>
      <c r="DH36" t="str">
        <f t="shared" si="103"/>
        <v>N</v>
      </c>
      <c r="DI36" t="str">
        <f t="shared" si="103"/>
        <v>N</v>
      </c>
      <c r="DJ36" t="str">
        <f t="shared" si="103"/>
        <v>Y</v>
      </c>
      <c r="DK36" t="str">
        <f t="shared" si="103"/>
        <v>N</v>
      </c>
      <c r="DL36" t="str">
        <f t="shared" si="103"/>
        <v>N</v>
      </c>
      <c r="DM36" t="str">
        <f t="shared" si="103"/>
        <v>Y</v>
      </c>
      <c r="DN36" t="str">
        <f t="shared" si="103"/>
        <v>Y</v>
      </c>
      <c r="DO36" t="str">
        <f t="shared" si="103"/>
        <v>N</v>
      </c>
      <c r="DP36" t="str">
        <f t="shared" si="103"/>
        <v>N</v>
      </c>
      <c r="DQ36" t="str">
        <f t="shared" si="103"/>
        <v>N</v>
      </c>
      <c r="DR36" t="str">
        <f t="shared" si="103"/>
        <v>N</v>
      </c>
      <c r="DS36" t="str">
        <f t="shared" si="103"/>
        <v>N</v>
      </c>
      <c r="DT36" t="str">
        <f t="shared" si="103"/>
        <v>N</v>
      </c>
      <c r="DU36" t="str">
        <f t="shared" si="103"/>
        <v>Y</v>
      </c>
      <c r="DV36" t="str">
        <f t="shared" si="103"/>
        <v>N</v>
      </c>
      <c r="DW36" t="str">
        <f t="shared" si="103"/>
        <v>N</v>
      </c>
      <c r="DX36" t="str">
        <f t="shared" si="103"/>
        <v>Y</v>
      </c>
      <c r="DY36" t="str">
        <f t="shared" si="103"/>
        <v>N</v>
      </c>
      <c r="DZ36" t="str">
        <f t="shared" si="103"/>
        <v>Y</v>
      </c>
      <c r="EA36" t="str">
        <f t="shared" si="103"/>
        <v>N</v>
      </c>
      <c r="EB36" t="str">
        <f t="shared" si="103"/>
        <v>Y</v>
      </c>
      <c r="EC36" t="str">
        <f t="shared" ref="EC36:GN36" si="104">IF(EC33=EC3,"Y","N")</f>
        <v>Y</v>
      </c>
      <c r="ED36" t="str">
        <f t="shared" si="104"/>
        <v>N</v>
      </c>
      <c r="EE36" t="str">
        <f t="shared" si="104"/>
        <v>Y</v>
      </c>
      <c r="EF36" t="str">
        <f t="shared" si="104"/>
        <v>N</v>
      </c>
      <c r="EG36" t="str">
        <f t="shared" si="104"/>
        <v>Y</v>
      </c>
      <c r="EH36" t="str">
        <f t="shared" si="104"/>
        <v>N</v>
      </c>
      <c r="EI36" t="str">
        <f t="shared" si="104"/>
        <v>N</v>
      </c>
      <c r="EJ36" t="str">
        <f t="shared" si="104"/>
        <v>N</v>
      </c>
      <c r="EK36" t="str">
        <f t="shared" si="104"/>
        <v>N</v>
      </c>
      <c r="EL36" t="str">
        <f t="shared" si="104"/>
        <v>N</v>
      </c>
      <c r="EM36" t="str">
        <f t="shared" si="104"/>
        <v>N</v>
      </c>
      <c r="EN36" t="str">
        <f t="shared" si="104"/>
        <v>N</v>
      </c>
      <c r="EO36" t="str">
        <f t="shared" si="104"/>
        <v>Y</v>
      </c>
      <c r="EP36" t="str">
        <f t="shared" si="104"/>
        <v>N</v>
      </c>
      <c r="EQ36" t="str">
        <f t="shared" si="104"/>
        <v>N</v>
      </c>
      <c r="ER36" t="str">
        <f t="shared" si="104"/>
        <v>Y</v>
      </c>
      <c r="ES36" t="str">
        <f t="shared" si="104"/>
        <v>Y</v>
      </c>
      <c r="ET36" t="str">
        <f t="shared" si="104"/>
        <v>N</v>
      </c>
      <c r="EU36" t="str">
        <f t="shared" si="104"/>
        <v>N</v>
      </c>
      <c r="EV36" t="str">
        <f t="shared" si="104"/>
        <v>Y</v>
      </c>
      <c r="EW36" t="str">
        <f t="shared" si="104"/>
        <v>N</v>
      </c>
      <c r="EX36" t="str">
        <f t="shared" si="104"/>
        <v>Y</v>
      </c>
      <c r="EY36" t="str">
        <f t="shared" si="104"/>
        <v>N</v>
      </c>
      <c r="EZ36" t="str">
        <f t="shared" si="104"/>
        <v>N</v>
      </c>
      <c r="FA36" t="str">
        <f t="shared" si="104"/>
        <v>Y</v>
      </c>
      <c r="FB36" t="str">
        <f t="shared" si="104"/>
        <v>N</v>
      </c>
      <c r="FC36" t="str">
        <f t="shared" si="104"/>
        <v>Y</v>
      </c>
      <c r="FD36" t="str">
        <f t="shared" si="104"/>
        <v>N</v>
      </c>
      <c r="FE36" t="str">
        <f t="shared" si="104"/>
        <v>Y</v>
      </c>
      <c r="FF36" t="str">
        <f t="shared" si="104"/>
        <v>N</v>
      </c>
      <c r="FG36" t="str">
        <f t="shared" si="104"/>
        <v>N</v>
      </c>
      <c r="FH36" t="str">
        <f t="shared" si="104"/>
        <v>Y</v>
      </c>
      <c r="FI36" t="str">
        <f t="shared" si="104"/>
        <v>Y</v>
      </c>
      <c r="FJ36" t="str">
        <f t="shared" si="104"/>
        <v>N</v>
      </c>
      <c r="FK36" t="str">
        <f t="shared" si="104"/>
        <v>Y</v>
      </c>
      <c r="FL36" t="str">
        <f t="shared" si="104"/>
        <v>Y</v>
      </c>
      <c r="FM36" t="str">
        <f t="shared" si="104"/>
        <v>Y</v>
      </c>
      <c r="FN36" t="str">
        <f t="shared" si="104"/>
        <v>N</v>
      </c>
      <c r="FO36" t="str">
        <f t="shared" si="104"/>
        <v>Y</v>
      </c>
      <c r="FP36" t="str">
        <f t="shared" si="104"/>
        <v>N</v>
      </c>
      <c r="FQ36" t="str">
        <f t="shared" si="104"/>
        <v>Y</v>
      </c>
      <c r="FR36" t="str">
        <f t="shared" si="104"/>
        <v>N</v>
      </c>
      <c r="FS36" t="str">
        <f t="shared" si="104"/>
        <v>N</v>
      </c>
      <c r="FT36" t="str">
        <f t="shared" si="104"/>
        <v>Y</v>
      </c>
      <c r="FU36" t="str">
        <f t="shared" si="104"/>
        <v>N</v>
      </c>
      <c r="FV36" t="str">
        <f t="shared" si="104"/>
        <v>N</v>
      </c>
      <c r="FW36" t="str">
        <f t="shared" si="104"/>
        <v>N</v>
      </c>
      <c r="FX36" t="str">
        <f t="shared" si="104"/>
        <v>N</v>
      </c>
      <c r="FY36" t="str">
        <f t="shared" si="104"/>
        <v>Y</v>
      </c>
      <c r="FZ36" t="str">
        <f t="shared" si="104"/>
        <v>N</v>
      </c>
      <c r="GA36" t="str">
        <f t="shared" si="104"/>
        <v>N</v>
      </c>
      <c r="GB36" t="str">
        <f t="shared" si="104"/>
        <v>Y</v>
      </c>
      <c r="GC36" t="str">
        <f t="shared" si="104"/>
        <v>N</v>
      </c>
      <c r="GD36" t="str">
        <f t="shared" si="104"/>
        <v>N</v>
      </c>
      <c r="GE36" t="str">
        <f t="shared" si="104"/>
        <v>N</v>
      </c>
      <c r="GF36" t="str">
        <f t="shared" si="104"/>
        <v>N</v>
      </c>
      <c r="GG36" t="str">
        <f t="shared" si="104"/>
        <v>N</v>
      </c>
      <c r="GH36" t="str">
        <f t="shared" si="104"/>
        <v>N</v>
      </c>
      <c r="GI36" t="str">
        <f t="shared" si="104"/>
        <v>Y</v>
      </c>
      <c r="GJ36" t="str">
        <f t="shared" si="104"/>
        <v>N</v>
      </c>
      <c r="GK36" t="str">
        <f t="shared" si="104"/>
        <v>Y</v>
      </c>
      <c r="GL36" t="str">
        <f t="shared" si="104"/>
        <v>N</v>
      </c>
      <c r="GM36" t="str">
        <f t="shared" si="104"/>
        <v>Y</v>
      </c>
      <c r="GN36" t="str">
        <f t="shared" si="104"/>
        <v>N</v>
      </c>
      <c r="GO36" t="str">
        <f t="shared" ref="GO36:GU36" si="105">IF(GO33=GO3,"Y","N")</f>
        <v>N</v>
      </c>
      <c r="GP36" t="str">
        <f t="shared" si="105"/>
        <v>Y</v>
      </c>
      <c r="GQ36" t="str">
        <f t="shared" si="105"/>
        <v>Y</v>
      </c>
      <c r="GR36" t="str">
        <f t="shared" si="105"/>
        <v>N</v>
      </c>
      <c r="GS36" t="str">
        <f t="shared" si="105"/>
        <v>N</v>
      </c>
      <c r="GT36" t="str">
        <f t="shared" si="105"/>
        <v>N</v>
      </c>
      <c r="GU36" t="str">
        <f t="shared" si="105"/>
        <v>N</v>
      </c>
    </row>
    <row r="37" spans="1:203" x14ac:dyDescent="0.45">
      <c r="A37" s="7"/>
      <c r="B37" s="8" t="s">
        <v>6</v>
      </c>
      <c r="C37" s="9" t="s">
        <v>11</v>
      </c>
      <c r="D37">
        <f>IF(D4=1,D33,"")</f>
        <v>3</v>
      </c>
      <c r="E37">
        <f t="shared" ref="E37:BP37" si="106">IF(E4=1,E33,"")</f>
        <v>3</v>
      </c>
      <c r="F37" t="str">
        <f t="shared" si="106"/>
        <v/>
      </c>
      <c r="G37" t="str">
        <f t="shared" si="106"/>
        <v/>
      </c>
      <c r="H37">
        <f t="shared" si="106"/>
        <v>1</v>
      </c>
      <c r="I37">
        <f t="shared" si="106"/>
        <v>3</v>
      </c>
      <c r="J37">
        <f t="shared" si="106"/>
        <v>2</v>
      </c>
      <c r="K37">
        <f t="shared" si="106"/>
        <v>2</v>
      </c>
      <c r="L37" t="str">
        <f t="shared" si="106"/>
        <v/>
      </c>
      <c r="M37">
        <f t="shared" si="106"/>
        <v>3</v>
      </c>
      <c r="N37">
        <f t="shared" si="106"/>
        <v>1</v>
      </c>
      <c r="O37" t="str">
        <f t="shared" si="106"/>
        <v>x</v>
      </c>
      <c r="P37">
        <f t="shared" si="106"/>
        <v>3</v>
      </c>
      <c r="Q37" t="str">
        <f t="shared" si="106"/>
        <v/>
      </c>
      <c r="R37" t="str">
        <f t="shared" si="106"/>
        <v/>
      </c>
      <c r="S37" t="str">
        <f t="shared" si="106"/>
        <v/>
      </c>
      <c r="T37">
        <f t="shared" si="106"/>
        <v>3</v>
      </c>
      <c r="U37" t="str">
        <f t="shared" si="106"/>
        <v/>
      </c>
      <c r="V37" t="str">
        <f t="shared" si="106"/>
        <v/>
      </c>
      <c r="W37">
        <f t="shared" si="106"/>
        <v>3</v>
      </c>
      <c r="X37">
        <f t="shared" si="106"/>
        <v>2</v>
      </c>
      <c r="Y37">
        <f t="shared" si="106"/>
        <v>2</v>
      </c>
      <c r="Z37" t="str">
        <f t="shared" si="106"/>
        <v/>
      </c>
      <c r="AA37" t="str">
        <f t="shared" si="106"/>
        <v/>
      </c>
      <c r="AB37" t="str">
        <f t="shared" si="106"/>
        <v/>
      </c>
      <c r="AC37" t="str">
        <f t="shared" si="106"/>
        <v/>
      </c>
      <c r="AD37">
        <f t="shared" si="106"/>
        <v>2</v>
      </c>
      <c r="AE37">
        <f t="shared" si="106"/>
        <v>2</v>
      </c>
      <c r="AF37">
        <f t="shared" si="106"/>
        <v>2</v>
      </c>
      <c r="AG37" t="str">
        <f t="shared" si="106"/>
        <v/>
      </c>
      <c r="AH37" t="str">
        <f t="shared" si="106"/>
        <v/>
      </c>
      <c r="AI37" t="str">
        <f t="shared" si="106"/>
        <v/>
      </c>
      <c r="AJ37">
        <f t="shared" si="106"/>
        <v>2</v>
      </c>
      <c r="AK37">
        <f t="shared" si="106"/>
        <v>2</v>
      </c>
      <c r="AL37" t="str">
        <f t="shared" si="106"/>
        <v/>
      </c>
      <c r="AM37" t="str">
        <f t="shared" si="106"/>
        <v/>
      </c>
      <c r="AN37">
        <f t="shared" si="106"/>
        <v>2</v>
      </c>
      <c r="AO37">
        <f t="shared" si="106"/>
        <v>2</v>
      </c>
      <c r="AP37">
        <f t="shared" si="106"/>
        <v>2</v>
      </c>
      <c r="AQ37" t="str">
        <f t="shared" si="106"/>
        <v/>
      </c>
      <c r="AR37">
        <f t="shared" si="106"/>
        <v>2</v>
      </c>
      <c r="AS37" t="str">
        <f t="shared" si="106"/>
        <v/>
      </c>
      <c r="AT37">
        <f t="shared" si="106"/>
        <v>2</v>
      </c>
      <c r="AU37" t="str">
        <f t="shared" si="106"/>
        <v/>
      </c>
      <c r="AV37" t="str">
        <f t="shared" si="106"/>
        <v/>
      </c>
      <c r="AW37">
        <f t="shared" si="106"/>
        <v>2</v>
      </c>
      <c r="AX37" t="str">
        <f t="shared" si="106"/>
        <v/>
      </c>
      <c r="AY37" t="str">
        <f t="shared" si="106"/>
        <v/>
      </c>
      <c r="AZ37" t="str">
        <f t="shared" si="106"/>
        <v/>
      </c>
      <c r="BA37" t="str">
        <f t="shared" si="106"/>
        <v/>
      </c>
      <c r="BB37">
        <f t="shared" si="106"/>
        <v>2</v>
      </c>
      <c r="BC37" t="str">
        <f t="shared" si="106"/>
        <v/>
      </c>
      <c r="BD37">
        <f t="shared" si="106"/>
        <v>2</v>
      </c>
      <c r="BE37" t="str">
        <f t="shared" si="106"/>
        <v/>
      </c>
      <c r="BF37">
        <f t="shared" si="106"/>
        <v>2</v>
      </c>
      <c r="BG37">
        <f t="shared" si="106"/>
        <v>2</v>
      </c>
      <c r="BH37">
        <f t="shared" si="106"/>
        <v>2</v>
      </c>
      <c r="BI37">
        <f t="shared" si="106"/>
        <v>2</v>
      </c>
      <c r="BJ37">
        <f t="shared" si="106"/>
        <v>1</v>
      </c>
      <c r="BK37" t="str">
        <f t="shared" si="106"/>
        <v/>
      </c>
      <c r="BL37" t="str">
        <f t="shared" si="106"/>
        <v/>
      </c>
      <c r="BM37">
        <f t="shared" si="106"/>
        <v>1</v>
      </c>
      <c r="BN37">
        <f t="shared" si="106"/>
        <v>1</v>
      </c>
      <c r="BO37" t="str">
        <f t="shared" si="106"/>
        <v/>
      </c>
      <c r="BP37">
        <f t="shared" si="106"/>
        <v>1</v>
      </c>
      <c r="BQ37">
        <f t="shared" ref="BQ37:EB37" si="107">IF(BQ4=1,BQ33,"")</f>
        <v>3</v>
      </c>
      <c r="BR37">
        <f t="shared" si="107"/>
        <v>3</v>
      </c>
      <c r="BS37" t="str">
        <f t="shared" si="107"/>
        <v/>
      </c>
      <c r="BT37">
        <f t="shared" si="107"/>
        <v>2</v>
      </c>
      <c r="BU37" t="str">
        <f t="shared" si="107"/>
        <v/>
      </c>
      <c r="BV37">
        <f t="shared" si="107"/>
        <v>2</v>
      </c>
      <c r="BW37" t="str">
        <f t="shared" si="107"/>
        <v/>
      </c>
      <c r="BX37" t="str">
        <f t="shared" si="107"/>
        <v/>
      </c>
      <c r="BY37">
        <f t="shared" si="107"/>
        <v>2</v>
      </c>
      <c r="BZ37">
        <f t="shared" si="107"/>
        <v>2</v>
      </c>
      <c r="CA37">
        <f t="shared" si="107"/>
        <v>2</v>
      </c>
      <c r="CB37" t="str">
        <f t="shared" si="107"/>
        <v/>
      </c>
      <c r="CC37" t="str">
        <f t="shared" si="107"/>
        <v/>
      </c>
      <c r="CD37">
        <f t="shared" si="107"/>
        <v>1</v>
      </c>
      <c r="CE37" t="str">
        <f t="shared" si="107"/>
        <v/>
      </c>
      <c r="CF37" t="str">
        <f t="shared" si="107"/>
        <v/>
      </c>
      <c r="CG37" t="str">
        <f t="shared" si="107"/>
        <v/>
      </c>
      <c r="CH37" t="str">
        <f t="shared" si="107"/>
        <v/>
      </c>
      <c r="CI37" t="str">
        <f t="shared" si="107"/>
        <v/>
      </c>
      <c r="CJ37" t="str">
        <f t="shared" si="107"/>
        <v/>
      </c>
      <c r="CK37" t="str">
        <f t="shared" si="107"/>
        <v/>
      </c>
      <c r="CL37" t="str">
        <f t="shared" si="107"/>
        <v/>
      </c>
      <c r="CM37" t="str">
        <f t="shared" si="107"/>
        <v/>
      </c>
      <c r="CN37" t="str">
        <f t="shared" si="107"/>
        <v>x</v>
      </c>
      <c r="CO37" t="str">
        <f t="shared" si="107"/>
        <v/>
      </c>
      <c r="CP37">
        <f t="shared" si="107"/>
        <v>1</v>
      </c>
      <c r="CQ37">
        <f t="shared" si="107"/>
        <v>1</v>
      </c>
      <c r="CR37">
        <f t="shared" si="107"/>
        <v>1</v>
      </c>
      <c r="CS37" t="str">
        <f t="shared" si="107"/>
        <v/>
      </c>
      <c r="CT37">
        <f t="shared" si="107"/>
        <v>1</v>
      </c>
      <c r="CU37" t="str">
        <f t="shared" si="107"/>
        <v/>
      </c>
      <c r="CV37" t="str">
        <f t="shared" si="107"/>
        <v/>
      </c>
      <c r="CW37">
        <f t="shared" si="107"/>
        <v>1</v>
      </c>
      <c r="CX37">
        <f t="shared" si="107"/>
        <v>1</v>
      </c>
      <c r="CY37" t="str">
        <f t="shared" si="107"/>
        <v/>
      </c>
      <c r="CZ37">
        <f t="shared" si="107"/>
        <v>1</v>
      </c>
      <c r="DA37" t="str">
        <f t="shared" si="107"/>
        <v/>
      </c>
      <c r="DB37" t="str">
        <f t="shared" si="107"/>
        <v/>
      </c>
      <c r="DC37" t="str">
        <f t="shared" si="107"/>
        <v/>
      </c>
      <c r="DD37" t="str">
        <f t="shared" si="107"/>
        <v/>
      </c>
      <c r="DE37" t="str">
        <f t="shared" si="107"/>
        <v/>
      </c>
      <c r="DF37">
        <f t="shared" si="107"/>
        <v>1</v>
      </c>
      <c r="DG37" t="str">
        <f t="shared" si="107"/>
        <v/>
      </c>
      <c r="DH37" t="str">
        <f t="shared" si="107"/>
        <v/>
      </c>
      <c r="DI37" t="str">
        <f t="shared" si="107"/>
        <v>x</v>
      </c>
      <c r="DJ37">
        <f t="shared" si="107"/>
        <v>3</v>
      </c>
      <c r="DK37">
        <f t="shared" si="107"/>
        <v>1</v>
      </c>
      <c r="DL37">
        <f t="shared" si="107"/>
        <v>1</v>
      </c>
      <c r="DM37">
        <f t="shared" si="107"/>
        <v>3</v>
      </c>
      <c r="DN37">
        <f t="shared" si="107"/>
        <v>3</v>
      </c>
      <c r="DO37" t="str">
        <f t="shared" si="107"/>
        <v/>
      </c>
      <c r="DP37">
        <f t="shared" si="107"/>
        <v>1</v>
      </c>
      <c r="DQ37">
        <f t="shared" si="107"/>
        <v>1</v>
      </c>
      <c r="DR37">
        <f t="shared" si="107"/>
        <v>2</v>
      </c>
      <c r="DS37">
        <f t="shared" si="107"/>
        <v>1</v>
      </c>
      <c r="DT37" t="str">
        <f t="shared" si="107"/>
        <v/>
      </c>
      <c r="DU37" t="str">
        <f t="shared" si="107"/>
        <v/>
      </c>
      <c r="DV37">
        <f t="shared" si="107"/>
        <v>2</v>
      </c>
      <c r="DW37">
        <f t="shared" si="107"/>
        <v>1</v>
      </c>
      <c r="DX37" t="str">
        <f t="shared" si="107"/>
        <v/>
      </c>
      <c r="DY37" t="str">
        <f t="shared" si="107"/>
        <v/>
      </c>
      <c r="DZ37" t="str">
        <f t="shared" si="107"/>
        <v/>
      </c>
      <c r="EA37" t="str">
        <f t="shared" si="107"/>
        <v/>
      </c>
      <c r="EB37">
        <f t="shared" si="107"/>
        <v>3</v>
      </c>
      <c r="EC37" t="str">
        <f t="shared" ref="EC37:GN37" si="108">IF(EC4=1,EC33,"")</f>
        <v/>
      </c>
      <c r="ED37" t="str">
        <f t="shared" si="108"/>
        <v/>
      </c>
      <c r="EE37" t="str">
        <f t="shared" si="108"/>
        <v/>
      </c>
      <c r="EF37">
        <f t="shared" si="108"/>
        <v>2</v>
      </c>
      <c r="EG37">
        <f t="shared" si="108"/>
        <v>3</v>
      </c>
      <c r="EH37">
        <f t="shared" si="108"/>
        <v>1</v>
      </c>
      <c r="EI37" t="str">
        <f t="shared" si="108"/>
        <v/>
      </c>
      <c r="EJ37" t="str">
        <f t="shared" si="108"/>
        <v/>
      </c>
      <c r="EK37" t="str">
        <f t="shared" si="108"/>
        <v/>
      </c>
      <c r="EL37">
        <f t="shared" si="108"/>
        <v>1</v>
      </c>
      <c r="EM37">
        <f t="shared" si="108"/>
        <v>2</v>
      </c>
      <c r="EN37" t="str">
        <f t="shared" si="108"/>
        <v/>
      </c>
      <c r="EO37">
        <f t="shared" si="108"/>
        <v>3</v>
      </c>
      <c r="EP37">
        <f t="shared" si="108"/>
        <v>1</v>
      </c>
      <c r="EQ37">
        <f t="shared" si="108"/>
        <v>1</v>
      </c>
      <c r="ER37">
        <f t="shared" si="108"/>
        <v>3</v>
      </c>
      <c r="ES37" t="str">
        <f t="shared" si="108"/>
        <v/>
      </c>
      <c r="ET37" t="str">
        <f t="shared" si="108"/>
        <v/>
      </c>
      <c r="EU37" t="str">
        <f t="shared" si="108"/>
        <v>x</v>
      </c>
      <c r="EV37" t="str">
        <f t="shared" si="108"/>
        <v/>
      </c>
      <c r="EW37" t="str">
        <f t="shared" si="108"/>
        <v/>
      </c>
      <c r="EX37">
        <f t="shared" si="108"/>
        <v>3</v>
      </c>
      <c r="EY37" t="str">
        <f t="shared" si="108"/>
        <v/>
      </c>
      <c r="EZ37">
        <f t="shared" si="108"/>
        <v>1</v>
      </c>
      <c r="FA37" t="str">
        <f t="shared" si="108"/>
        <v/>
      </c>
      <c r="FB37" t="str">
        <f t="shared" si="108"/>
        <v>x</v>
      </c>
      <c r="FC37">
        <f t="shared" si="108"/>
        <v>3</v>
      </c>
      <c r="FD37" t="str">
        <f t="shared" si="108"/>
        <v/>
      </c>
      <c r="FE37">
        <f t="shared" si="108"/>
        <v>3</v>
      </c>
      <c r="FF37" t="str">
        <f t="shared" si="108"/>
        <v/>
      </c>
      <c r="FG37" t="str">
        <f t="shared" si="108"/>
        <v/>
      </c>
      <c r="FH37">
        <f t="shared" si="108"/>
        <v>3</v>
      </c>
      <c r="FI37">
        <f t="shared" si="108"/>
        <v>3</v>
      </c>
      <c r="FJ37">
        <f t="shared" si="108"/>
        <v>1</v>
      </c>
      <c r="FK37">
        <f t="shared" si="108"/>
        <v>3</v>
      </c>
      <c r="FL37" t="str">
        <f t="shared" si="108"/>
        <v/>
      </c>
      <c r="FM37" t="str">
        <f t="shared" si="108"/>
        <v/>
      </c>
      <c r="FN37" t="str">
        <f t="shared" si="108"/>
        <v>x</v>
      </c>
      <c r="FO37">
        <f t="shared" si="108"/>
        <v>3</v>
      </c>
      <c r="FP37" t="str">
        <f t="shared" si="108"/>
        <v/>
      </c>
      <c r="FQ37" t="str">
        <f t="shared" si="108"/>
        <v/>
      </c>
      <c r="FR37" t="str">
        <f t="shared" si="108"/>
        <v/>
      </c>
      <c r="FS37" t="str">
        <f t="shared" si="108"/>
        <v/>
      </c>
      <c r="FT37">
        <f t="shared" si="108"/>
        <v>3</v>
      </c>
      <c r="FU37" t="str">
        <f t="shared" si="108"/>
        <v/>
      </c>
      <c r="FV37" t="str">
        <f t="shared" si="108"/>
        <v/>
      </c>
      <c r="FW37" t="str">
        <f t="shared" si="108"/>
        <v/>
      </c>
      <c r="FX37" t="str">
        <f t="shared" si="108"/>
        <v/>
      </c>
      <c r="FY37" t="str">
        <f t="shared" si="108"/>
        <v/>
      </c>
      <c r="FZ37" t="str">
        <f t="shared" si="108"/>
        <v/>
      </c>
      <c r="GA37" t="str">
        <f t="shared" si="108"/>
        <v/>
      </c>
      <c r="GB37">
        <f t="shared" si="108"/>
        <v>3</v>
      </c>
      <c r="GC37" t="str">
        <f t="shared" si="108"/>
        <v>x</v>
      </c>
      <c r="GD37">
        <f t="shared" si="108"/>
        <v>2</v>
      </c>
      <c r="GE37">
        <f t="shared" si="108"/>
        <v>1</v>
      </c>
      <c r="GF37" t="str">
        <f t="shared" si="108"/>
        <v>x</v>
      </c>
      <c r="GG37">
        <f t="shared" si="108"/>
        <v>2</v>
      </c>
      <c r="GH37" t="str">
        <f t="shared" si="108"/>
        <v/>
      </c>
      <c r="GI37" t="str">
        <f t="shared" si="108"/>
        <v/>
      </c>
      <c r="GJ37" t="str">
        <f t="shared" si="108"/>
        <v/>
      </c>
      <c r="GK37">
        <f t="shared" si="108"/>
        <v>3</v>
      </c>
      <c r="GL37">
        <f t="shared" si="108"/>
        <v>2</v>
      </c>
      <c r="GM37" t="str">
        <f t="shared" si="108"/>
        <v/>
      </c>
      <c r="GN37">
        <f t="shared" si="108"/>
        <v>2</v>
      </c>
      <c r="GO37" t="str">
        <f t="shared" ref="GO37:GU37" si="109">IF(GO4=1,GO33,"")</f>
        <v/>
      </c>
      <c r="GP37" t="str">
        <f t="shared" si="109"/>
        <v/>
      </c>
      <c r="GQ37">
        <f t="shared" si="109"/>
        <v>3</v>
      </c>
      <c r="GR37" t="str">
        <f t="shared" si="109"/>
        <v/>
      </c>
      <c r="GS37" t="str">
        <f t="shared" si="109"/>
        <v>x</v>
      </c>
      <c r="GT37">
        <f t="shared" si="109"/>
        <v>2</v>
      </c>
      <c r="GU37">
        <f t="shared" si="109"/>
        <v>2</v>
      </c>
    </row>
    <row r="38" spans="1:203" x14ac:dyDescent="0.45">
      <c r="A38" s="10" t="s">
        <v>8</v>
      </c>
      <c r="B38" s="5">
        <f>COUNTIFS(D35:GU35, "Y", D4:GU4,"1")</f>
        <v>38</v>
      </c>
      <c r="C38" s="11">
        <f>COUNTIFS(D36:GU36, "Y", D4:GU4,"1")</f>
        <v>44</v>
      </c>
      <c r="D38" t="str">
        <f>IF(D4=0,D33,"")</f>
        <v/>
      </c>
      <c r="E38" t="str">
        <f t="shared" ref="E38:BP38" si="110">IF(E4=0,E33,"")</f>
        <v/>
      </c>
      <c r="F38">
        <f t="shared" si="110"/>
        <v>3</v>
      </c>
      <c r="G38">
        <f t="shared" si="110"/>
        <v>2</v>
      </c>
      <c r="H38" t="str">
        <f t="shared" si="110"/>
        <v/>
      </c>
      <c r="I38" t="str">
        <f t="shared" si="110"/>
        <v/>
      </c>
      <c r="J38" t="str">
        <f t="shared" si="110"/>
        <v/>
      </c>
      <c r="K38" t="str">
        <f t="shared" si="110"/>
        <v/>
      </c>
      <c r="L38">
        <f t="shared" si="110"/>
        <v>3</v>
      </c>
      <c r="M38" t="str">
        <f t="shared" si="110"/>
        <v/>
      </c>
      <c r="N38" t="str">
        <f t="shared" si="110"/>
        <v/>
      </c>
      <c r="O38" t="str">
        <f t="shared" si="110"/>
        <v/>
      </c>
      <c r="P38" t="str">
        <f t="shared" si="110"/>
        <v/>
      </c>
      <c r="Q38">
        <f t="shared" si="110"/>
        <v>1</v>
      </c>
      <c r="R38">
        <f t="shared" si="110"/>
        <v>1</v>
      </c>
      <c r="S38">
        <f t="shared" si="110"/>
        <v>1</v>
      </c>
      <c r="T38" t="str">
        <f t="shared" si="110"/>
        <v/>
      </c>
      <c r="U38">
        <f t="shared" si="110"/>
        <v>1</v>
      </c>
      <c r="V38">
        <f t="shared" si="110"/>
        <v>2</v>
      </c>
      <c r="W38" t="str">
        <f t="shared" si="110"/>
        <v/>
      </c>
      <c r="X38" t="str">
        <f t="shared" si="110"/>
        <v/>
      </c>
      <c r="Y38" t="str">
        <f t="shared" si="110"/>
        <v/>
      </c>
      <c r="Z38">
        <f t="shared" si="110"/>
        <v>3</v>
      </c>
      <c r="AA38">
        <f t="shared" si="110"/>
        <v>1</v>
      </c>
      <c r="AB38">
        <f t="shared" si="110"/>
        <v>2</v>
      </c>
      <c r="AC38">
        <f t="shared" si="110"/>
        <v>3</v>
      </c>
      <c r="AD38" t="str">
        <f t="shared" si="110"/>
        <v/>
      </c>
      <c r="AE38" t="str">
        <f t="shared" si="110"/>
        <v/>
      </c>
      <c r="AF38" t="str">
        <f t="shared" si="110"/>
        <v/>
      </c>
      <c r="AG38">
        <f t="shared" si="110"/>
        <v>1</v>
      </c>
      <c r="AH38">
        <f t="shared" si="110"/>
        <v>1</v>
      </c>
      <c r="AI38">
        <f t="shared" si="110"/>
        <v>1</v>
      </c>
      <c r="AJ38" t="str">
        <f t="shared" si="110"/>
        <v/>
      </c>
      <c r="AK38" t="str">
        <f t="shared" si="110"/>
        <v/>
      </c>
      <c r="AL38">
        <f t="shared" si="110"/>
        <v>1</v>
      </c>
      <c r="AM38">
        <f t="shared" si="110"/>
        <v>2</v>
      </c>
      <c r="AN38" t="str">
        <f t="shared" si="110"/>
        <v/>
      </c>
      <c r="AO38" t="str">
        <f t="shared" si="110"/>
        <v/>
      </c>
      <c r="AP38" t="str">
        <f t="shared" si="110"/>
        <v/>
      </c>
      <c r="AQ38">
        <f t="shared" si="110"/>
        <v>1</v>
      </c>
      <c r="AR38" t="str">
        <f t="shared" si="110"/>
        <v/>
      </c>
      <c r="AS38">
        <f t="shared" si="110"/>
        <v>1</v>
      </c>
      <c r="AT38" t="str">
        <f t="shared" si="110"/>
        <v/>
      </c>
      <c r="AU38">
        <f t="shared" si="110"/>
        <v>1</v>
      </c>
      <c r="AV38" t="str">
        <f t="shared" si="110"/>
        <v>x</v>
      </c>
      <c r="AW38" t="str">
        <f t="shared" si="110"/>
        <v/>
      </c>
      <c r="AX38">
        <f t="shared" si="110"/>
        <v>1</v>
      </c>
      <c r="AY38">
        <f t="shared" si="110"/>
        <v>1</v>
      </c>
      <c r="AZ38">
        <f t="shared" si="110"/>
        <v>1</v>
      </c>
      <c r="BA38">
        <f t="shared" si="110"/>
        <v>1</v>
      </c>
      <c r="BB38" t="str">
        <f t="shared" si="110"/>
        <v/>
      </c>
      <c r="BC38">
        <f t="shared" si="110"/>
        <v>1</v>
      </c>
      <c r="BD38" t="str">
        <f t="shared" si="110"/>
        <v/>
      </c>
      <c r="BE38">
        <f t="shared" si="110"/>
        <v>1</v>
      </c>
      <c r="BF38" t="str">
        <f t="shared" si="110"/>
        <v/>
      </c>
      <c r="BG38" t="str">
        <f t="shared" si="110"/>
        <v/>
      </c>
      <c r="BH38" t="str">
        <f t="shared" si="110"/>
        <v/>
      </c>
      <c r="BI38" t="str">
        <f t="shared" si="110"/>
        <v/>
      </c>
      <c r="BJ38" t="str">
        <f t="shared" si="110"/>
        <v/>
      </c>
      <c r="BK38">
        <f t="shared" si="110"/>
        <v>1</v>
      </c>
      <c r="BL38">
        <f t="shared" si="110"/>
        <v>3</v>
      </c>
      <c r="BM38" t="str">
        <f t="shared" si="110"/>
        <v/>
      </c>
      <c r="BN38" t="str">
        <f t="shared" si="110"/>
        <v/>
      </c>
      <c r="BO38">
        <f t="shared" si="110"/>
        <v>3</v>
      </c>
      <c r="BP38" t="str">
        <f t="shared" si="110"/>
        <v/>
      </c>
      <c r="BQ38" t="str">
        <f t="shared" ref="BQ38:EB38" si="111">IF(BQ4=0,BQ33,"")</f>
        <v/>
      </c>
      <c r="BR38" t="str">
        <f t="shared" si="111"/>
        <v/>
      </c>
      <c r="BS38">
        <f t="shared" si="111"/>
        <v>1</v>
      </c>
      <c r="BT38" t="str">
        <f t="shared" si="111"/>
        <v/>
      </c>
      <c r="BU38">
        <f t="shared" si="111"/>
        <v>1</v>
      </c>
      <c r="BV38" t="str">
        <f t="shared" si="111"/>
        <v/>
      </c>
      <c r="BW38">
        <f t="shared" si="111"/>
        <v>1</v>
      </c>
      <c r="BX38">
        <f t="shared" si="111"/>
        <v>1</v>
      </c>
      <c r="BY38" t="str">
        <f t="shared" si="111"/>
        <v/>
      </c>
      <c r="BZ38" t="str">
        <f t="shared" si="111"/>
        <v/>
      </c>
      <c r="CA38" t="str">
        <f t="shared" si="111"/>
        <v/>
      </c>
      <c r="CB38">
        <f t="shared" si="111"/>
        <v>1</v>
      </c>
      <c r="CC38">
        <f t="shared" si="111"/>
        <v>3</v>
      </c>
      <c r="CD38" t="str">
        <f t="shared" si="111"/>
        <v/>
      </c>
      <c r="CE38">
        <f t="shared" si="111"/>
        <v>3</v>
      </c>
      <c r="CF38">
        <f t="shared" si="111"/>
        <v>3</v>
      </c>
      <c r="CG38">
        <f t="shared" si="111"/>
        <v>3</v>
      </c>
      <c r="CH38">
        <f t="shared" si="111"/>
        <v>3</v>
      </c>
      <c r="CI38">
        <f t="shared" si="111"/>
        <v>3</v>
      </c>
      <c r="CJ38">
        <f t="shared" si="111"/>
        <v>3</v>
      </c>
      <c r="CK38">
        <f t="shared" si="111"/>
        <v>3</v>
      </c>
      <c r="CL38">
        <f t="shared" si="111"/>
        <v>3</v>
      </c>
      <c r="CM38">
        <f t="shared" si="111"/>
        <v>3</v>
      </c>
      <c r="CN38" t="str">
        <f t="shared" si="111"/>
        <v/>
      </c>
      <c r="CO38">
        <f t="shared" si="111"/>
        <v>3</v>
      </c>
      <c r="CP38" t="str">
        <f t="shared" si="111"/>
        <v/>
      </c>
      <c r="CQ38" t="str">
        <f t="shared" si="111"/>
        <v/>
      </c>
      <c r="CR38" t="str">
        <f t="shared" si="111"/>
        <v/>
      </c>
      <c r="CS38">
        <f t="shared" si="111"/>
        <v>3</v>
      </c>
      <c r="CT38" t="str">
        <f t="shared" si="111"/>
        <v/>
      </c>
      <c r="CU38">
        <f t="shared" si="111"/>
        <v>3</v>
      </c>
      <c r="CV38">
        <f t="shared" si="111"/>
        <v>3</v>
      </c>
      <c r="CW38" t="str">
        <f t="shared" si="111"/>
        <v/>
      </c>
      <c r="CX38" t="str">
        <f t="shared" si="111"/>
        <v/>
      </c>
      <c r="CY38">
        <f t="shared" si="111"/>
        <v>3</v>
      </c>
      <c r="CZ38" t="str">
        <f t="shared" si="111"/>
        <v/>
      </c>
      <c r="DA38">
        <f t="shared" si="111"/>
        <v>3</v>
      </c>
      <c r="DB38">
        <f t="shared" si="111"/>
        <v>1</v>
      </c>
      <c r="DC38">
        <f t="shared" si="111"/>
        <v>2</v>
      </c>
      <c r="DD38">
        <f t="shared" si="111"/>
        <v>2</v>
      </c>
      <c r="DE38">
        <f t="shared" si="111"/>
        <v>2</v>
      </c>
      <c r="DF38" t="str">
        <f t="shared" si="111"/>
        <v/>
      </c>
      <c r="DG38" t="str">
        <f t="shared" si="111"/>
        <v>x</v>
      </c>
      <c r="DH38" t="str">
        <f t="shared" si="111"/>
        <v>x</v>
      </c>
      <c r="DI38" t="str">
        <f t="shared" si="111"/>
        <v/>
      </c>
      <c r="DJ38" t="str">
        <f t="shared" si="111"/>
        <v/>
      </c>
      <c r="DK38" t="str">
        <f t="shared" si="111"/>
        <v/>
      </c>
      <c r="DL38" t="str">
        <f t="shared" si="111"/>
        <v/>
      </c>
      <c r="DM38" t="str">
        <f t="shared" si="111"/>
        <v/>
      </c>
      <c r="DN38" t="str">
        <f t="shared" si="111"/>
        <v/>
      </c>
      <c r="DO38">
        <f t="shared" si="111"/>
        <v>1</v>
      </c>
      <c r="DP38" t="str">
        <f t="shared" si="111"/>
        <v/>
      </c>
      <c r="DQ38" t="str">
        <f t="shared" si="111"/>
        <v/>
      </c>
      <c r="DR38" t="str">
        <f t="shared" si="111"/>
        <v/>
      </c>
      <c r="DS38" t="str">
        <f t="shared" si="111"/>
        <v/>
      </c>
      <c r="DT38">
        <f t="shared" si="111"/>
        <v>1</v>
      </c>
      <c r="DU38">
        <f t="shared" si="111"/>
        <v>2</v>
      </c>
      <c r="DV38" t="str">
        <f t="shared" si="111"/>
        <v/>
      </c>
      <c r="DW38" t="str">
        <f t="shared" si="111"/>
        <v/>
      </c>
      <c r="DX38">
        <f t="shared" si="111"/>
        <v>2</v>
      </c>
      <c r="DY38">
        <f t="shared" si="111"/>
        <v>1</v>
      </c>
      <c r="DZ38">
        <f t="shared" si="111"/>
        <v>2</v>
      </c>
      <c r="EA38">
        <f t="shared" si="111"/>
        <v>1</v>
      </c>
      <c r="EB38" t="str">
        <f t="shared" si="111"/>
        <v/>
      </c>
      <c r="EC38">
        <f t="shared" ref="EC38:GN38" si="112">IF(EC4=0,EC33,"")</f>
        <v>2</v>
      </c>
      <c r="ED38">
        <f t="shared" si="112"/>
        <v>1</v>
      </c>
      <c r="EE38">
        <f t="shared" si="112"/>
        <v>2</v>
      </c>
      <c r="EF38" t="str">
        <f t="shared" si="112"/>
        <v/>
      </c>
      <c r="EG38" t="str">
        <f t="shared" si="112"/>
        <v/>
      </c>
      <c r="EH38" t="str">
        <f t="shared" si="112"/>
        <v/>
      </c>
      <c r="EI38">
        <f t="shared" si="112"/>
        <v>1</v>
      </c>
      <c r="EJ38">
        <f t="shared" si="112"/>
        <v>1</v>
      </c>
      <c r="EK38">
        <f t="shared" si="112"/>
        <v>3</v>
      </c>
      <c r="EL38" t="str">
        <f t="shared" si="112"/>
        <v/>
      </c>
      <c r="EM38" t="str">
        <f t="shared" si="112"/>
        <v/>
      </c>
      <c r="EN38">
        <f t="shared" si="112"/>
        <v>1</v>
      </c>
      <c r="EO38" t="str">
        <f t="shared" si="112"/>
        <v/>
      </c>
      <c r="EP38" t="str">
        <f t="shared" si="112"/>
        <v/>
      </c>
      <c r="EQ38" t="str">
        <f t="shared" si="112"/>
        <v/>
      </c>
      <c r="ER38" t="str">
        <f t="shared" si="112"/>
        <v/>
      </c>
      <c r="ES38">
        <f t="shared" si="112"/>
        <v>2</v>
      </c>
      <c r="ET38" t="str">
        <f t="shared" si="112"/>
        <v>x</v>
      </c>
      <c r="EU38" t="str">
        <f t="shared" si="112"/>
        <v/>
      </c>
      <c r="EV38">
        <f t="shared" si="112"/>
        <v>2</v>
      </c>
      <c r="EW38">
        <f t="shared" si="112"/>
        <v>3</v>
      </c>
      <c r="EX38" t="str">
        <f t="shared" si="112"/>
        <v/>
      </c>
      <c r="EY38">
        <f t="shared" si="112"/>
        <v>1</v>
      </c>
      <c r="EZ38" t="str">
        <f t="shared" si="112"/>
        <v/>
      </c>
      <c r="FA38">
        <f t="shared" si="112"/>
        <v>2</v>
      </c>
      <c r="FB38" t="str">
        <f t="shared" si="112"/>
        <v/>
      </c>
      <c r="FC38" t="str">
        <f t="shared" si="112"/>
        <v/>
      </c>
      <c r="FD38">
        <f t="shared" si="112"/>
        <v>1</v>
      </c>
      <c r="FE38" t="str">
        <f t="shared" si="112"/>
        <v/>
      </c>
      <c r="FF38">
        <f t="shared" si="112"/>
        <v>3</v>
      </c>
      <c r="FG38">
        <f t="shared" si="112"/>
        <v>1</v>
      </c>
      <c r="FH38" t="str">
        <f t="shared" si="112"/>
        <v/>
      </c>
      <c r="FI38" t="str">
        <f t="shared" si="112"/>
        <v/>
      </c>
      <c r="FJ38" t="str">
        <f t="shared" si="112"/>
        <v/>
      </c>
      <c r="FK38" t="str">
        <f t="shared" si="112"/>
        <v/>
      </c>
      <c r="FL38">
        <f t="shared" si="112"/>
        <v>2</v>
      </c>
      <c r="FM38">
        <f t="shared" si="112"/>
        <v>2</v>
      </c>
      <c r="FN38" t="str">
        <f t="shared" si="112"/>
        <v/>
      </c>
      <c r="FO38" t="str">
        <f t="shared" si="112"/>
        <v/>
      </c>
      <c r="FP38">
        <f t="shared" si="112"/>
        <v>1</v>
      </c>
      <c r="FQ38">
        <f t="shared" si="112"/>
        <v>2</v>
      </c>
      <c r="FR38">
        <f t="shared" si="112"/>
        <v>1</v>
      </c>
      <c r="FS38">
        <f t="shared" si="112"/>
        <v>3</v>
      </c>
      <c r="FT38" t="str">
        <f t="shared" si="112"/>
        <v/>
      </c>
      <c r="FU38" t="str">
        <f t="shared" si="112"/>
        <v>x</v>
      </c>
      <c r="FV38">
        <f t="shared" si="112"/>
        <v>1</v>
      </c>
      <c r="FW38" t="str">
        <f t="shared" si="112"/>
        <v>x</v>
      </c>
      <c r="FX38">
        <f t="shared" si="112"/>
        <v>1</v>
      </c>
      <c r="FY38">
        <f t="shared" si="112"/>
        <v>2</v>
      </c>
      <c r="FZ38">
        <f t="shared" si="112"/>
        <v>1</v>
      </c>
      <c r="GA38" t="str">
        <f t="shared" si="112"/>
        <v>x</v>
      </c>
      <c r="GB38" t="str">
        <f t="shared" si="112"/>
        <v/>
      </c>
      <c r="GC38" t="str">
        <f t="shared" si="112"/>
        <v/>
      </c>
      <c r="GD38" t="str">
        <f t="shared" si="112"/>
        <v/>
      </c>
      <c r="GE38" t="str">
        <f t="shared" si="112"/>
        <v/>
      </c>
      <c r="GF38" t="str">
        <f t="shared" si="112"/>
        <v/>
      </c>
      <c r="GG38" t="str">
        <f t="shared" si="112"/>
        <v/>
      </c>
      <c r="GH38" t="str">
        <f t="shared" si="112"/>
        <v>x</v>
      </c>
      <c r="GI38">
        <f t="shared" si="112"/>
        <v>2</v>
      </c>
      <c r="GJ38" t="str">
        <f t="shared" si="112"/>
        <v>x</v>
      </c>
      <c r="GK38" t="str">
        <f t="shared" si="112"/>
        <v/>
      </c>
      <c r="GL38" t="str">
        <f t="shared" si="112"/>
        <v/>
      </c>
      <c r="GM38">
        <f t="shared" si="112"/>
        <v>2</v>
      </c>
      <c r="GN38" t="str">
        <f t="shared" si="112"/>
        <v/>
      </c>
      <c r="GO38">
        <f t="shared" ref="GO38:GU38" si="113">IF(GO4=0,GO33,"")</f>
        <v>1</v>
      </c>
      <c r="GP38">
        <f t="shared" si="113"/>
        <v>2</v>
      </c>
      <c r="GQ38" t="str">
        <f t="shared" si="113"/>
        <v/>
      </c>
      <c r="GR38">
        <f t="shared" si="113"/>
        <v>1</v>
      </c>
      <c r="GS38" t="str">
        <f t="shared" si="113"/>
        <v/>
      </c>
      <c r="GT38" t="str">
        <f t="shared" si="113"/>
        <v/>
      </c>
      <c r="GU38" t="str">
        <f t="shared" si="113"/>
        <v/>
      </c>
    </row>
    <row r="39" spans="1:203" x14ac:dyDescent="0.45">
      <c r="A39" s="10" t="s">
        <v>9</v>
      </c>
      <c r="B39" s="5">
        <f>COUNTIFS(D35:GU35, "Y", D4:GU4,"0")</f>
        <v>37</v>
      </c>
      <c r="C39" s="12">
        <f>COUNTIFS(D36:GU36, "Y", D4:GU4,"0")</f>
        <v>51</v>
      </c>
    </row>
    <row r="40" spans="1:203" ht="14.65" thickBot="1" x14ac:dyDescent="0.5">
      <c r="A40" s="13" t="s">
        <v>10</v>
      </c>
      <c r="B40" s="14">
        <f>COUNTIF(D35:GU35, "Y")</f>
        <v>75</v>
      </c>
      <c r="C40" s="15">
        <f>COUNTIF(D36:GU36, "Y")</f>
        <v>95</v>
      </c>
    </row>
    <row r="42" spans="1:203" x14ac:dyDescent="0.45">
      <c r="A42" s="1">
        <f>MODE(D46:BA46)</f>
        <v>3</v>
      </c>
      <c r="B42" s="2">
        <f>MODE(E47:BB47)</f>
        <v>1</v>
      </c>
      <c r="C42" s="6" t="s">
        <v>13</v>
      </c>
      <c r="D42" s="18">
        <v>1</v>
      </c>
      <c r="E42">
        <v>1</v>
      </c>
      <c r="F42">
        <v>3</v>
      </c>
      <c r="G42">
        <v>2</v>
      </c>
      <c r="H42">
        <v>2</v>
      </c>
      <c r="I42">
        <v>3</v>
      </c>
      <c r="J42">
        <v>3</v>
      </c>
      <c r="K42">
        <v>3</v>
      </c>
      <c r="L42">
        <v>2</v>
      </c>
      <c r="M42">
        <v>3</v>
      </c>
      <c r="N42">
        <v>1</v>
      </c>
      <c r="O42">
        <v>1</v>
      </c>
      <c r="P42">
        <v>2</v>
      </c>
      <c r="Q42">
        <v>2</v>
      </c>
      <c r="R42">
        <v>1</v>
      </c>
      <c r="S42">
        <v>1</v>
      </c>
      <c r="T42">
        <v>1</v>
      </c>
      <c r="U42" t="s">
        <v>2</v>
      </c>
      <c r="V42">
        <v>1</v>
      </c>
      <c r="W42">
        <v>3</v>
      </c>
      <c r="X42">
        <v>2</v>
      </c>
      <c r="Y42">
        <v>3</v>
      </c>
      <c r="Z42">
        <v>2</v>
      </c>
      <c r="AA42">
        <v>2</v>
      </c>
      <c r="AB42">
        <v>1</v>
      </c>
      <c r="AC42">
        <v>1</v>
      </c>
      <c r="AD42">
        <v>1</v>
      </c>
      <c r="AE42">
        <v>3</v>
      </c>
      <c r="AF42">
        <v>2</v>
      </c>
      <c r="AG42">
        <v>2</v>
      </c>
      <c r="AH42">
        <v>3</v>
      </c>
      <c r="AI42">
        <v>3</v>
      </c>
      <c r="AJ42">
        <v>3</v>
      </c>
      <c r="AK42">
        <v>3</v>
      </c>
      <c r="AL42">
        <v>2</v>
      </c>
      <c r="AM42">
        <v>1</v>
      </c>
      <c r="AN42">
        <v>3</v>
      </c>
      <c r="AO42">
        <v>2</v>
      </c>
      <c r="AP42">
        <v>2</v>
      </c>
      <c r="AQ42">
        <v>2</v>
      </c>
      <c r="AR42">
        <v>3</v>
      </c>
      <c r="AS42">
        <v>1</v>
      </c>
      <c r="AT42">
        <v>1</v>
      </c>
      <c r="AU42">
        <v>3</v>
      </c>
      <c r="AV42">
        <v>2</v>
      </c>
      <c r="AW42">
        <v>1</v>
      </c>
      <c r="AX42">
        <v>3</v>
      </c>
      <c r="AY42">
        <v>1</v>
      </c>
      <c r="AZ42">
        <v>1</v>
      </c>
      <c r="BA42">
        <v>1</v>
      </c>
      <c r="BB42">
        <v>2</v>
      </c>
      <c r="BC42">
        <v>3</v>
      </c>
      <c r="BD42">
        <v>3</v>
      </c>
      <c r="BE42">
        <v>2</v>
      </c>
      <c r="BF42">
        <v>1</v>
      </c>
      <c r="BG42" t="s">
        <v>2</v>
      </c>
      <c r="BH42">
        <v>1</v>
      </c>
      <c r="BI42">
        <v>2</v>
      </c>
      <c r="BJ42">
        <v>1</v>
      </c>
      <c r="BK42">
        <v>3</v>
      </c>
      <c r="BL42">
        <v>2</v>
      </c>
      <c r="BM42">
        <v>2</v>
      </c>
      <c r="BN42">
        <v>1</v>
      </c>
      <c r="BO42">
        <v>2</v>
      </c>
      <c r="BP42">
        <v>2</v>
      </c>
      <c r="BQ42">
        <v>2</v>
      </c>
      <c r="BR42">
        <v>1</v>
      </c>
      <c r="BS42">
        <v>3</v>
      </c>
      <c r="BT42">
        <v>2</v>
      </c>
      <c r="BU42">
        <v>1</v>
      </c>
      <c r="BV42">
        <v>2</v>
      </c>
      <c r="BW42">
        <v>3</v>
      </c>
      <c r="BX42">
        <v>2</v>
      </c>
      <c r="BY42">
        <v>1</v>
      </c>
      <c r="BZ42">
        <v>1</v>
      </c>
      <c r="CA42">
        <v>1</v>
      </c>
      <c r="CB42">
        <v>2</v>
      </c>
      <c r="CC42">
        <v>2</v>
      </c>
      <c r="CD42">
        <v>2</v>
      </c>
      <c r="CE42">
        <v>2</v>
      </c>
      <c r="CF42">
        <v>3</v>
      </c>
      <c r="CG42">
        <v>3</v>
      </c>
      <c r="CH42">
        <v>3</v>
      </c>
      <c r="CI42">
        <v>3</v>
      </c>
      <c r="CJ42">
        <v>2</v>
      </c>
      <c r="CK42">
        <v>2</v>
      </c>
      <c r="CL42">
        <v>1</v>
      </c>
      <c r="CM42">
        <v>3</v>
      </c>
      <c r="CN42">
        <v>2</v>
      </c>
      <c r="CO42">
        <v>3</v>
      </c>
      <c r="CP42">
        <v>1</v>
      </c>
      <c r="CQ42">
        <v>1</v>
      </c>
      <c r="CR42">
        <v>1</v>
      </c>
      <c r="CS42">
        <v>1</v>
      </c>
      <c r="CT42" t="s">
        <v>2</v>
      </c>
      <c r="CU42">
        <v>1</v>
      </c>
      <c r="CV42">
        <v>3</v>
      </c>
      <c r="CW42">
        <v>1</v>
      </c>
      <c r="CX42">
        <v>2</v>
      </c>
      <c r="CY42">
        <v>3</v>
      </c>
      <c r="CZ42">
        <v>3</v>
      </c>
      <c r="DA42">
        <v>1</v>
      </c>
      <c r="DB42">
        <v>3</v>
      </c>
      <c r="DC42">
        <v>1</v>
      </c>
      <c r="DD42">
        <v>1</v>
      </c>
      <c r="DE42">
        <v>2</v>
      </c>
      <c r="DF42">
        <v>2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3</v>
      </c>
      <c r="DP42">
        <v>2</v>
      </c>
      <c r="DQ42">
        <v>1</v>
      </c>
      <c r="DR42">
        <v>1</v>
      </c>
      <c r="DS42">
        <v>1</v>
      </c>
      <c r="DT42">
        <v>2</v>
      </c>
      <c r="DU42">
        <v>1</v>
      </c>
      <c r="DV42">
        <v>3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2</v>
      </c>
      <c r="EF42">
        <v>3</v>
      </c>
      <c r="EG42">
        <v>3</v>
      </c>
      <c r="EH42">
        <v>3</v>
      </c>
      <c r="EI42">
        <v>3</v>
      </c>
      <c r="EJ42">
        <v>2</v>
      </c>
      <c r="EK42">
        <v>2</v>
      </c>
      <c r="EL42">
        <v>3</v>
      </c>
      <c r="EM42">
        <v>3</v>
      </c>
      <c r="EN42">
        <v>3</v>
      </c>
      <c r="EO42">
        <v>3</v>
      </c>
      <c r="EP42">
        <v>3</v>
      </c>
      <c r="EQ42">
        <v>3</v>
      </c>
      <c r="ER42">
        <v>1</v>
      </c>
      <c r="ES42">
        <v>1</v>
      </c>
      <c r="ET42">
        <v>2</v>
      </c>
      <c r="EU42">
        <v>3</v>
      </c>
      <c r="EV42">
        <v>3</v>
      </c>
      <c r="EW42">
        <v>3</v>
      </c>
      <c r="EX42">
        <v>2</v>
      </c>
      <c r="EY42">
        <v>1</v>
      </c>
      <c r="EZ42">
        <v>1</v>
      </c>
      <c r="FA42">
        <v>3</v>
      </c>
      <c r="FB42">
        <v>1</v>
      </c>
      <c r="FC42">
        <v>2</v>
      </c>
      <c r="FD42">
        <v>2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2</v>
      </c>
      <c r="FL42">
        <v>2</v>
      </c>
      <c r="FM42">
        <v>2</v>
      </c>
      <c r="FN42">
        <v>2</v>
      </c>
      <c r="FO42">
        <v>2</v>
      </c>
      <c r="FP42">
        <v>3</v>
      </c>
      <c r="FQ42">
        <v>3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2</v>
      </c>
      <c r="FX42">
        <v>3</v>
      </c>
      <c r="FY42">
        <v>3</v>
      </c>
      <c r="FZ42">
        <v>3</v>
      </c>
      <c r="GA42">
        <v>3</v>
      </c>
      <c r="GB42">
        <v>3</v>
      </c>
      <c r="GC42">
        <v>3</v>
      </c>
      <c r="GD42">
        <v>3</v>
      </c>
      <c r="GE42">
        <v>3</v>
      </c>
      <c r="GF42">
        <v>2</v>
      </c>
      <c r="GG42">
        <v>2</v>
      </c>
      <c r="GH42">
        <v>2</v>
      </c>
      <c r="GI42">
        <v>2</v>
      </c>
      <c r="GJ42">
        <v>1</v>
      </c>
      <c r="GK42">
        <v>1</v>
      </c>
      <c r="GL42">
        <v>2</v>
      </c>
      <c r="GM42">
        <v>2</v>
      </c>
      <c r="GN42">
        <v>2</v>
      </c>
      <c r="GO42">
        <v>3</v>
      </c>
      <c r="GP42">
        <v>3</v>
      </c>
      <c r="GQ42">
        <v>3</v>
      </c>
      <c r="GR42">
        <v>3</v>
      </c>
      <c r="GS42">
        <v>3</v>
      </c>
      <c r="GT42">
        <v>3</v>
      </c>
      <c r="GU42">
        <v>2</v>
      </c>
    </row>
    <row r="43" spans="1:203" x14ac:dyDescent="0.45">
      <c r="A43" s="1">
        <f>MODE(BB46:CY46)</f>
        <v>1</v>
      </c>
      <c r="B43">
        <f>MODE(BC47:CZ47)</f>
        <v>3</v>
      </c>
      <c r="C43" s="2" t="s">
        <v>12</v>
      </c>
      <c r="D43" s="18">
        <v>1602.5999999983401</v>
      </c>
      <c r="E43">
        <v>1197.8999999992</v>
      </c>
      <c r="F43">
        <v>1124.7000000003</v>
      </c>
      <c r="G43">
        <v>1578.4999999887</v>
      </c>
      <c r="H43">
        <v>688.90000000828798</v>
      </c>
      <c r="I43">
        <v>786.39999999722897</v>
      </c>
      <c r="J43">
        <v>1157.09999999671</v>
      </c>
      <c r="K43">
        <v>1995.1999999902901</v>
      </c>
      <c r="L43">
        <v>709.300000002258</v>
      </c>
      <c r="M43">
        <v>1043.2000000000601</v>
      </c>
      <c r="N43">
        <v>938.49999998928899</v>
      </c>
      <c r="O43">
        <v>1645.6000000034601</v>
      </c>
      <c r="P43">
        <v>1473.7000000022799</v>
      </c>
      <c r="Q43">
        <v>791.70000000158302</v>
      </c>
      <c r="R43">
        <v>781.79999999701897</v>
      </c>
      <c r="S43">
        <v>1573.7999999983001</v>
      </c>
      <c r="T43">
        <v>1059.9999999976701</v>
      </c>
      <c r="U43" t="s">
        <v>2</v>
      </c>
      <c r="V43">
        <v>1289.6000000037</v>
      </c>
      <c r="W43">
        <v>945.00000000698401</v>
      </c>
      <c r="X43">
        <v>709.60000000195498</v>
      </c>
      <c r="Y43">
        <v>954.50000000710099</v>
      </c>
      <c r="Z43">
        <v>671.79999999643701</v>
      </c>
      <c r="AA43">
        <v>628.79999999131496</v>
      </c>
      <c r="AB43">
        <v>788.89999999955705</v>
      </c>
      <c r="AC43">
        <v>1259.0000000054699</v>
      </c>
      <c r="AD43">
        <v>1833.9000000123599</v>
      </c>
      <c r="AE43">
        <v>759.50000000011596</v>
      </c>
      <c r="AF43">
        <v>1102.7999999932899</v>
      </c>
      <c r="AG43">
        <v>1313.8000000035299</v>
      </c>
      <c r="AH43">
        <v>1177.5999999954299</v>
      </c>
      <c r="AI43">
        <v>841.70000000449295</v>
      </c>
      <c r="AJ43">
        <v>735.30000000027906</v>
      </c>
      <c r="AK43">
        <v>817.69999999960396</v>
      </c>
      <c r="AL43">
        <v>706.100000010337</v>
      </c>
      <c r="AM43">
        <v>1160.19999999844</v>
      </c>
      <c r="AN43">
        <v>902.90000000095404</v>
      </c>
      <c r="AO43">
        <v>657.29999999166398</v>
      </c>
      <c r="AP43">
        <v>806.29999999655399</v>
      </c>
      <c r="AQ43">
        <v>634.69999999506399</v>
      </c>
      <c r="AR43">
        <v>838.79999999771803</v>
      </c>
      <c r="AS43">
        <v>675.80000001180395</v>
      </c>
      <c r="AT43">
        <v>777.30000000155997</v>
      </c>
      <c r="AU43">
        <v>807.00000000069804</v>
      </c>
      <c r="AV43">
        <v>1048.2000000047201</v>
      </c>
      <c r="AW43">
        <v>621.800000008079</v>
      </c>
      <c r="AX43">
        <v>780.59999999823003</v>
      </c>
      <c r="AY43">
        <v>739.79999999573897</v>
      </c>
      <c r="AZ43">
        <v>1217.1999999991299</v>
      </c>
      <c r="BA43">
        <v>1111.3999999943101</v>
      </c>
      <c r="BB43">
        <v>1135.5000000039499</v>
      </c>
      <c r="BC43">
        <v>751.19999999878905</v>
      </c>
      <c r="BD43">
        <v>1168.6000000045101</v>
      </c>
      <c r="BE43">
        <v>631.50000000314299</v>
      </c>
      <c r="BF43">
        <v>1940.0000000023199</v>
      </c>
      <c r="BG43" t="s">
        <v>2</v>
      </c>
      <c r="BH43">
        <v>1873.3000000065599</v>
      </c>
      <c r="BI43">
        <v>1508.79999999597</v>
      </c>
      <c r="BJ43">
        <v>691.39999999606505</v>
      </c>
      <c r="BK43">
        <v>1430.30000000726</v>
      </c>
      <c r="BL43">
        <v>1202.1999999997199</v>
      </c>
      <c r="BM43">
        <v>1087.2999999992301</v>
      </c>
      <c r="BN43">
        <v>802.60000000998798</v>
      </c>
      <c r="BO43">
        <v>1517.8000000014399</v>
      </c>
      <c r="BP43">
        <v>1459.00000000256</v>
      </c>
      <c r="BQ43">
        <v>895.09999999427203</v>
      </c>
      <c r="BR43">
        <v>1189.7999999928199</v>
      </c>
      <c r="BS43">
        <v>1179.1999999986699</v>
      </c>
      <c r="BT43">
        <v>1299.79999999341</v>
      </c>
      <c r="BU43">
        <v>973.50000000733405</v>
      </c>
      <c r="BV43">
        <v>991.30000000877703</v>
      </c>
      <c r="BW43">
        <v>748.69999999646097</v>
      </c>
      <c r="BX43">
        <v>930.09999999776403</v>
      </c>
      <c r="BY43">
        <v>664.300000004004</v>
      </c>
      <c r="BZ43">
        <v>1471.99999999429</v>
      </c>
      <c r="CA43">
        <v>1066.69999999576</v>
      </c>
      <c r="CB43">
        <v>855.70000000006905</v>
      </c>
      <c r="CC43">
        <v>773.90000000013902</v>
      </c>
      <c r="CD43">
        <v>1239.60000000079</v>
      </c>
      <c r="CE43">
        <v>782.20000000146604</v>
      </c>
      <c r="CF43">
        <v>733.30000000714699</v>
      </c>
      <c r="CG43">
        <v>903.800000000046</v>
      </c>
      <c r="CH43">
        <v>930.29999999271195</v>
      </c>
      <c r="CI43">
        <v>880.00000000465604</v>
      </c>
      <c r="CJ43">
        <v>1249.2999999958499</v>
      </c>
      <c r="CK43">
        <v>862.60000000766001</v>
      </c>
      <c r="CL43">
        <v>873.50000000151294</v>
      </c>
      <c r="CM43">
        <v>972.59999999368995</v>
      </c>
      <c r="CN43">
        <v>812.39999999525003</v>
      </c>
      <c r="CO43">
        <v>857.49999999825297</v>
      </c>
      <c r="CP43">
        <v>1060.9000000113101</v>
      </c>
      <c r="CQ43">
        <v>986.09999999462104</v>
      </c>
      <c r="CR43">
        <v>879.49999999545901</v>
      </c>
      <c r="CS43">
        <v>881.20000000344498</v>
      </c>
      <c r="CT43" t="s">
        <v>2</v>
      </c>
      <c r="CU43">
        <v>1781.10000000742</v>
      </c>
      <c r="CV43">
        <v>1796.69999999168</v>
      </c>
      <c r="CW43">
        <v>1972.9999999981301</v>
      </c>
      <c r="CX43">
        <v>1364.9000000004801</v>
      </c>
      <c r="CY43">
        <v>1039.6000000037</v>
      </c>
      <c r="CZ43">
        <v>1241.2999999942199</v>
      </c>
      <c r="DA43">
        <v>975.09999999601803</v>
      </c>
      <c r="DB43">
        <v>2023.9000000001299</v>
      </c>
      <c r="DC43">
        <v>1143.2000000058899</v>
      </c>
      <c r="DD43">
        <v>1651.2999999977101</v>
      </c>
      <c r="DE43">
        <v>1149.6999999944801</v>
      </c>
      <c r="DF43">
        <v>997.69999999261904</v>
      </c>
      <c r="DG43">
        <v>1030.8999999979201</v>
      </c>
      <c r="DH43">
        <v>855.80000000481903</v>
      </c>
      <c r="DI43">
        <v>904.89999999408599</v>
      </c>
      <c r="DJ43">
        <v>2035.30000000318</v>
      </c>
      <c r="DK43">
        <v>1218.09999999823</v>
      </c>
      <c r="DL43">
        <v>1038.8999999995499</v>
      </c>
      <c r="DM43">
        <v>922.20000000088396</v>
      </c>
      <c r="DN43">
        <v>813.80000000353903</v>
      </c>
      <c r="DO43">
        <v>1792.0000000012799</v>
      </c>
      <c r="DP43">
        <v>782.80000000086102</v>
      </c>
      <c r="DQ43">
        <v>892.59999999194395</v>
      </c>
      <c r="DR43">
        <v>1218.3999999979201</v>
      </c>
      <c r="DS43">
        <v>1756.8000000028401</v>
      </c>
      <c r="DT43">
        <v>814.59999999788101</v>
      </c>
      <c r="DU43">
        <v>913.00000000046498</v>
      </c>
      <c r="DV43">
        <v>714.99999999650697</v>
      </c>
      <c r="DW43">
        <v>960.60000000579703</v>
      </c>
      <c r="DX43">
        <v>1462.50000000873</v>
      </c>
      <c r="DY43">
        <v>1397.49999999185</v>
      </c>
      <c r="DZ43">
        <v>866.80000000342204</v>
      </c>
      <c r="EA43">
        <v>811.50000001070998</v>
      </c>
      <c r="EB43">
        <v>652.00000000186196</v>
      </c>
      <c r="EC43">
        <v>711.69999999983702</v>
      </c>
      <c r="ED43">
        <v>647.29999999690301</v>
      </c>
      <c r="EE43">
        <v>625.89999999909196</v>
      </c>
      <c r="EF43">
        <v>1325.49999999173</v>
      </c>
      <c r="EG43">
        <v>824.299999992945</v>
      </c>
      <c r="EH43">
        <v>720.79999999550603</v>
      </c>
      <c r="EI43">
        <v>794.20000000391099</v>
      </c>
      <c r="EJ43">
        <v>1002.99999999697</v>
      </c>
      <c r="EK43">
        <v>743.70000000635605</v>
      </c>
      <c r="EL43">
        <v>740.40000000968496</v>
      </c>
      <c r="EM43">
        <v>829.99999998719397</v>
      </c>
      <c r="EN43">
        <v>789.59999998914998</v>
      </c>
      <c r="EO43">
        <v>795.40000000270004</v>
      </c>
      <c r="EP43">
        <v>841.80000000924304</v>
      </c>
      <c r="EQ43">
        <v>1938.5000000038399</v>
      </c>
      <c r="ER43">
        <v>973.70000000228094</v>
      </c>
      <c r="ES43">
        <v>734.89999999583199</v>
      </c>
      <c r="ET43">
        <v>742.89999999746203</v>
      </c>
      <c r="EU43">
        <v>791.40000000188502</v>
      </c>
      <c r="EV43">
        <v>643.80000000528503</v>
      </c>
      <c r="EW43">
        <v>647.29999999690301</v>
      </c>
      <c r="EX43">
        <v>694.90000000223495</v>
      </c>
      <c r="EY43">
        <v>814.79999999282802</v>
      </c>
      <c r="EZ43">
        <v>686.49999999615795</v>
      </c>
      <c r="FA43">
        <v>696.100000001024</v>
      </c>
      <c r="FB43">
        <v>640.29999999911502</v>
      </c>
      <c r="FC43">
        <v>794.99999999825297</v>
      </c>
      <c r="FD43">
        <v>1163.5999999998601</v>
      </c>
      <c r="FE43">
        <v>994.09999999625097</v>
      </c>
      <c r="FF43">
        <v>873.20000000181597</v>
      </c>
      <c r="FG43">
        <v>704.80000000679797</v>
      </c>
      <c r="FH43">
        <v>1084.3999999924499</v>
      </c>
      <c r="FI43">
        <v>1196.80000000516</v>
      </c>
      <c r="FJ43">
        <v>747.59999998786896</v>
      </c>
      <c r="FK43">
        <v>890.49999999406202</v>
      </c>
      <c r="FL43">
        <v>986.60000000381797</v>
      </c>
      <c r="FM43">
        <v>605.900000009569</v>
      </c>
      <c r="FN43">
        <v>805.39999999746203</v>
      </c>
      <c r="FO43">
        <v>638.30000000598295</v>
      </c>
      <c r="FP43">
        <v>972.89999999338704</v>
      </c>
      <c r="FQ43">
        <v>1001.7999999981801</v>
      </c>
      <c r="FR43">
        <v>1226.2999999947999</v>
      </c>
      <c r="FS43">
        <v>628.20000000647201</v>
      </c>
      <c r="FT43">
        <v>1487.99999999755</v>
      </c>
      <c r="FU43">
        <v>993.09999999240904</v>
      </c>
      <c r="FV43">
        <v>1316.0999999963601</v>
      </c>
      <c r="FW43">
        <v>1076.5000000101199</v>
      </c>
      <c r="FX43">
        <v>956.79999999993004</v>
      </c>
      <c r="FY43">
        <v>647.19999999215304</v>
      </c>
      <c r="FZ43">
        <v>707.49999998952205</v>
      </c>
      <c r="GA43">
        <v>636.2999999983</v>
      </c>
      <c r="GB43">
        <v>1001.80000001273</v>
      </c>
      <c r="GC43">
        <v>1332.9999999987101</v>
      </c>
      <c r="GD43">
        <v>664.39999999420195</v>
      </c>
      <c r="GE43">
        <v>744.09999999625097</v>
      </c>
      <c r="GF43">
        <v>933.39999999443501</v>
      </c>
      <c r="GG43">
        <v>731.100000004516</v>
      </c>
      <c r="GH43">
        <v>869.59999999089598</v>
      </c>
      <c r="GI43">
        <v>648.79999999538995</v>
      </c>
      <c r="GJ43">
        <v>799.19999999401603</v>
      </c>
      <c r="GK43">
        <v>826.00000000093098</v>
      </c>
      <c r="GL43">
        <v>711.10000000044204</v>
      </c>
      <c r="GM43">
        <v>818.79999999364304</v>
      </c>
      <c r="GN43">
        <v>827.39999999466795</v>
      </c>
      <c r="GO43">
        <v>1020.90000000316</v>
      </c>
      <c r="GP43">
        <v>751.99999999313104</v>
      </c>
      <c r="GQ43">
        <v>645.70000000821801</v>
      </c>
      <c r="GR43">
        <v>1387.0000000024399</v>
      </c>
      <c r="GS43">
        <v>654.19999998994103</v>
      </c>
      <c r="GT43">
        <v>644.19999999517995</v>
      </c>
      <c r="GU43">
        <v>913.800000009359</v>
      </c>
    </row>
    <row r="44" spans="1:203" x14ac:dyDescent="0.45">
      <c r="A44">
        <f>MODE(CZ46:EW46)</f>
        <v>3</v>
      </c>
      <c r="B44">
        <f>MODE(DA47:EX47)</f>
        <v>1</v>
      </c>
      <c r="C44" s="1" t="s">
        <v>6</v>
      </c>
      <c r="D44" t="str">
        <f>IF(D42=D2,"Y","N")</f>
        <v>N</v>
      </c>
      <c r="E44" t="str">
        <f t="shared" ref="E44:BP44" si="114">IF(E42=E2,"Y","N")</f>
        <v>N</v>
      </c>
      <c r="F44" t="str">
        <f t="shared" si="114"/>
        <v>N</v>
      </c>
      <c r="G44" t="str">
        <f t="shared" si="114"/>
        <v>N</v>
      </c>
      <c r="H44" t="str">
        <f t="shared" si="114"/>
        <v>Y</v>
      </c>
      <c r="I44" t="str">
        <f t="shared" si="114"/>
        <v>N</v>
      </c>
      <c r="J44" t="str">
        <f t="shared" si="114"/>
        <v>Y</v>
      </c>
      <c r="K44" t="str">
        <f t="shared" si="114"/>
        <v>N</v>
      </c>
      <c r="L44" t="str">
        <f t="shared" si="114"/>
        <v>N</v>
      </c>
      <c r="M44" t="str">
        <f t="shared" si="114"/>
        <v>Y</v>
      </c>
      <c r="N44" t="str">
        <f t="shared" si="114"/>
        <v>N</v>
      </c>
      <c r="O44" t="str">
        <f t="shared" si="114"/>
        <v>N</v>
      </c>
      <c r="P44" t="str">
        <f t="shared" si="114"/>
        <v>Y</v>
      </c>
      <c r="Q44" t="str">
        <f t="shared" si="114"/>
        <v>N</v>
      </c>
      <c r="R44" t="str">
        <f t="shared" si="114"/>
        <v>Y</v>
      </c>
      <c r="S44" t="str">
        <f t="shared" si="114"/>
        <v>N</v>
      </c>
      <c r="T44" t="str">
        <f t="shared" si="114"/>
        <v>Y</v>
      </c>
      <c r="U44" t="str">
        <f t="shared" si="114"/>
        <v>N</v>
      </c>
      <c r="V44" t="str">
        <f t="shared" si="114"/>
        <v>Y</v>
      </c>
      <c r="W44" t="str">
        <f t="shared" si="114"/>
        <v>N</v>
      </c>
      <c r="X44" t="str">
        <f t="shared" si="114"/>
        <v>Y</v>
      </c>
      <c r="Y44" t="str">
        <f t="shared" si="114"/>
        <v>N</v>
      </c>
      <c r="Z44" t="str">
        <f t="shared" si="114"/>
        <v>Y</v>
      </c>
      <c r="AA44" t="str">
        <f t="shared" si="114"/>
        <v>N</v>
      </c>
      <c r="AB44" t="str">
        <f t="shared" si="114"/>
        <v>Y</v>
      </c>
      <c r="AC44" t="str">
        <f t="shared" si="114"/>
        <v>Y</v>
      </c>
      <c r="AD44" t="str">
        <f t="shared" si="114"/>
        <v>N</v>
      </c>
      <c r="AE44" t="str">
        <f t="shared" si="114"/>
        <v>N</v>
      </c>
      <c r="AF44" t="str">
        <f t="shared" si="114"/>
        <v>Y</v>
      </c>
      <c r="AG44" t="str">
        <f t="shared" si="114"/>
        <v>N</v>
      </c>
      <c r="AH44" t="str">
        <f t="shared" si="114"/>
        <v>N</v>
      </c>
      <c r="AI44" t="str">
        <f t="shared" si="114"/>
        <v>N</v>
      </c>
      <c r="AJ44" t="str">
        <f t="shared" si="114"/>
        <v>N</v>
      </c>
      <c r="AK44" t="str">
        <f t="shared" si="114"/>
        <v>N</v>
      </c>
      <c r="AL44" t="str">
        <f t="shared" si="114"/>
        <v>N</v>
      </c>
      <c r="AM44" t="str">
        <f t="shared" si="114"/>
        <v>N</v>
      </c>
      <c r="AN44" t="str">
        <f t="shared" si="114"/>
        <v>N</v>
      </c>
      <c r="AO44" t="str">
        <f t="shared" si="114"/>
        <v>Y</v>
      </c>
      <c r="AP44" t="str">
        <f t="shared" si="114"/>
        <v>Y</v>
      </c>
      <c r="AQ44" t="str">
        <f t="shared" si="114"/>
        <v>N</v>
      </c>
      <c r="AR44" t="str">
        <f t="shared" si="114"/>
        <v>N</v>
      </c>
      <c r="AS44" t="str">
        <f t="shared" si="114"/>
        <v>Y</v>
      </c>
      <c r="AT44" t="str">
        <f t="shared" si="114"/>
        <v>N</v>
      </c>
      <c r="AU44" t="str">
        <f t="shared" si="114"/>
        <v>N</v>
      </c>
      <c r="AV44" t="str">
        <f t="shared" si="114"/>
        <v>N</v>
      </c>
      <c r="AW44" t="str">
        <f t="shared" si="114"/>
        <v>N</v>
      </c>
      <c r="AX44" t="str">
        <f t="shared" si="114"/>
        <v>N</v>
      </c>
      <c r="AY44" t="str">
        <f t="shared" si="114"/>
        <v>Y</v>
      </c>
      <c r="AZ44" t="str">
        <f t="shared" si="114"/>
        <v>Y</v>
      </c>
      <c r="BA44" t="str">
        <f t="shared" si="114"/>
        <v>Y</v>
      </c>
      <c r="BB44" t="str">
        <f t="shared" si="114"/>
        <v>N</v>
      </c>
      <c r="BC44" t="str">
        <f t="shared" si="114"/>
        <v>Y</v>
      </c>
      <c r="BD44" t="str">
        <f t="shared" si="114"/>
        <v>N</v>
      </c>
      <c r="BE44" t="str">
        <f t="shared" si="114"/>
        <v>N</v>
      </c>
      <c r="BF44" t="str">
        <f t="shared" si="114"/>
        <v>N</v>
      </c>
      <c r="BG44" t="str">
        <f t="shared" si="114"/>
        <v>N</v>
      </c>
      <c r="BH44" t="str">
        <f t="shared" si="114"/>
        <v>Y</v>
      </c>
      <c r="BI44" t="str">
        <f t="shared" si="114"/>
        <v>N</v>
      </c>
      <c r="BJ44" t="str">
        <f t="shared" si="114"/>
        <v>Y</v>
      </c>
      <c r="BK44" t="str">
        <f t="shared" si="114"/>
        <v>Y</v>
      </c>
      <c r="BL44" t="str">
        <f t="shared" si="114"/>
        <v>N</v>
      </c>
      <c r="BM44" t="str">
        <f t="shared" si="114"/>
        <v>N</v>
      </c>
      <c r="BN44" t="str">
        <f t="shared" si="114"/>
        <v>Y</v>
      </c>
      <c r="BO44" t="str">
        <f t="shared" si="114"/>
        <v>N</v>
      </c>
      <c r="BP44" t="str">
        <f t="shared" si="114"/>
        <v>N</v>
      </c>
      <c r="BQ44" t="str">
        <f t="shared" ref="BQ44:EB44" si="115">IF(BQ42=BQ2,"Y","N")</f>
        <v>N</v>
      </c>
      <c r="BR44" t="str">
        <f t="shared" si="115"/>
        <v>N</v>
      </c>
      <c r="BS44" t="str">
        <f t="shared" si="115"/>
        <v>Y</v>
      </c>
      <c r="BT44" t="str">
        <f t="shared" si="115"/>
        <v>N</v>
      </c>
      <c r="BU44" t="str">
        <f t="shared" si="115"/>
        <v>N</v>
      </c>
      <c r="BV44" t="str">
        <f t="shared" si="115"/>
        <v>N</v>
      </c>
      <c r="BW44" t="str">
        <f t="shared" si="115"/>
        <v>Y</v>
      </c>
      <c r="BX44" t="str">
        <f t="shared" si="115"/>
        <v>N</v>
      </c>
      <c r="BY44" t="str">
        <f t="shared" si="115"/>
        <v>Y</v>
      </c>
      <c r="BZ44" t="str">
        <f t="shared" si="115"/>
        <v>Y</v>
      </c>
      <c r="CA44" t="str">
        <f t="shared" si="115"/>
        <v>N</v>
      </c>
      <c r="CB44" t="str">
        <f t="shared" si="115"/>
        <v>N</v>
      </c>
      <c r="CC44" t="str">
        <f t="shared" si="115"/>
        <v>Y</v>
      </c>
      <c r="CD44" t="str">
        <f t="shared" si="115"/>
        <v>N</v>
      </c>
      <c r="CE44" t="str">
        <f t="shared" si="115"/>
        <v>N</v>
      </c>
      <c r="CF44" t="str">
        <f t="shared" si="115"/>
        <v>Y</v>
      </c>
      <c r="CG44" t="str">
        <f t="shared" si="115"/>
        <v>N</v>
      </c>
      <c r="CH44" t="str">
        <f t="shared" si="115"/>
        <v>Y</v>
      </c>
      <c r="CI44" t="str">
        <f t="shared" si="115"/>
        <v>N</v>
      </c>
      <c r="CJ44" t="str">
        <f t="shared" si="115"/>
        <v>N</v>
      </c>
      <c r="CK44" t="str">
        <f t="shared" si="115"/>
        <v>N</v>
      </c>
      <c r="CL44" t="str">
        <f t="shared" si="115"/>
        <v>N</v>
      </c>
      <c r="CM44" t="str">
        <f t="shared" si="115"/>
        <v>N</v>
      </c>
      <c r="CN44" t="str">
        <f t="shared" si="115"/>
        <v>N</v>
      </c>
      <c r="CO44" t="str">
        <f t="shared" si="115"/>
        <v>Y</v>
      </c>
      <c r="CP44" t="str">
        <f t="shared" si="115"/>
        <v>Y</v>
      </c>
      <c r="CQ44" t="str">
        <f t="shared" si="115"/>
        <v>Y</v>
      </c>
      <c r="CR44" t="str">
        <f t="shared" si="115"/>
        <v>Y</v>
      </c>
      <c r="CS44" t="str">
        <f t="shared" si="115"/>
        <v>N</v>
      </c>
      <c r="CT44" t="str">
        <f t="shared" si="115"/>
        <v>N</v>
      </c>
      <c r="CU44" t="str">
        <f t="shared" si="115"/>
        <v>N</v>
      </c>
      <c r="CV44" t="str">
        <f t="shared" si="115"/>
        <v>Y</v>
      </c>
      <c r="CW44" t="str">
        <f t="shared" si="115"/>
        <v>Y</v>
      </c>
      <c r="CX44" t="str">
        <f t="shared" si="115"/>
        <v>N</v>
      </c>
      <c r="CY44" t="str">
        <f t="shared" si="115"/>
        <v>Y</v>
      </c>
      <c r="CZ44" t="str">
        <f t="shared" si="115"/>
        <v>N</v>
      </c>
      <c r="DA44" t="str">
        <f t="shared" si="115"/>
        <v>N</v>
      </c>
      <c r="DB44" t="str">
        <f t="shared" si="115"/>
        <v>N</v>
      </c>
      <c r="DC44" t="str">
        <f t="shared" si="115"/>
        <v>N</v>
      </c>
      <c r="DD44" t="str">
        <f t="shared" si="115"/>
        <v>N</v>
      </c>
      <c r="DE44" t="str">
        <f t="shared" si="115"/>
        <v>Y</v>
      </c>
      <c r="DF44" t="str">
        <f t="shared" si="115"/>
        <v>N</v>
      </c>
      <c r="DG44" t="str">
        <f t="shared" si="115"/>
        <v>N</v>
      </c>
      <c r="DH44" t="str">
        <f t="shared" si="115"/>
        <v>N</v>
      </c>
      <c r="DI44" t="str">
        <f t="shared" si="115"/>
        <v>Y</v>
      </c>
      <c r="DJ44" t="str">
        <f t="shared" si="115"/>
        <v>Y</v>
      </c>
      <c r="DK44" t="str">
        <f t="shared" si="115"/>
        <v>Y</v>
      </c>
      <c r="DL44" t="str">
        <f t="shared" si="115"/>
        <v>Y</v>
      </c>
      <c r="DM44" t="str">
        <f t="shared" si="115"/>
        <v>Y</v>
      </c>
      <c r="DN44" t="str">
        <f t="shared" si="115"/>
        <v>N</v>
      </c>
      <c r="DO44" t="str">
        <f t="shared" si="115"/>
        <v>N</v>
      </c>
      <c r="DP44" t="str">
        <f t="shared" si="115"/>
        <v>N</v>
      </c>
      <c r="DQ44" t="str">
        <f t="shared" si="115"/>
        <v>Y</v>
      </c>
      <c r="DR44" t="str">
        <f t="shared" si="115"/>
        <v>N</v>
      </c>
      <c r="DS44" t="str">
        <f t="shared" si="115"/>
        <v>N</v>
      </c>
      <c r="DT44" t="str">
        <f t="shared" si="115"/>
        <v>Y</v>
      </c>
      <c r="DU44" t="str">
        <f t="shared" si="115"/>
        <v>N</v>
      </c>
      <c r="DV44" t="str">
        <f t="shared" si="115"/>
        <v>N</v>
      </c>
      <c r="DW44" t="str">
        <f t="shared" si="115"/>
        <v>N</v>
      </c>
      <c r="DX44" t="str">
        <f t="shared" si="115"/>
        <v>Y</v>
      </c>
      <c r="DY44" t="str">
        <f t="shared" si="115"/>
        <v>N</v>
      </c>
      <c r="DZ44" t="str">
        <f t="shared" si="115"/>
        <v>N</v>
      </c>
      <c r="EA44" t="str">
        <f t="shared" si="115"/>
        <v>N</v>
      </c>
      <c r="EB44" t="str">
        <f t="shared" si="115"/>
        <v>Y</v>
      </c>
      <c r="EC44" t="str">
        <f t="shared" ref="EC44:GN44" si="116">IF(EC42=EC2,"Y","N")</f>
        <v>Y</v>
      </c>
      <c r="ED44" t="str">
        <f t="shared" si="116"/>
        <v>N</v>
      </c>
      <c r="EE44" t="str">
        <f t="shared" si="116"/>
        <v>N</v>
      </c>
      <c r="EF44" t="str">
        <f t="shared" si="116"/>
        <v>Y</v>
      </c>
      <c r="EG44" t="str">
        <f t="shared" si="116"/>
        <v>N</v>
      </c>
      <c r="EH44" t="str">
        <f t="shared" si="116"/>
        <v>N</v>
      </c>
      <c r="EI44" t="str">
        <f t="shared" si="116"/>
        <v>Y</v>
      </c>
      <c r="EJ44" t="str">
        <f t="shared" si="116"/>
        <v>N</v>
      </c>
      <c r="EK44" t="str">
        <f t="shared" si="116"/>
        <v>N</v>
      </c>
      <c r="EL44" t="str">
        <f t="shared" si="116"/>
        <v>Y</v>
      </c>
      <c r="EM44" t="str">
        <f t="shared" si="116"/>
        <v>Y</v>
      </c>
      <c r="EN44" t="str">
        <f t="shared" si="116"/>
        <v>N</v>
      </c>
      <c r="EO44" t="str">
        <f t="shared" si="116"/>
        <v>Y</v>
      </c>
      <c r="EP44" t="str">
        <f t="shared" si="116"/>
        <v>Y</v>
      </c>
      <c r="EQ44" t="str">
        <f t="shared" si="116"/>
        <v>Y</v>
      </c>
      <c r="ER44" t="str">
        <f t="shared" si="116"/>
        <v>N</v>
      </c>
      <c r="ES44" t="str">
        <f t="shared" si="116"/>
        <v>N</v>
      </c>
      <c r="ET44" t="str">
        <f t="shared" si="116"/>
        <v>Y</v>
      </c>
      <c r="EU44" t="str">
        <f t="shared" si="116"/>
        <v>Y</v>
      </c>
      <c r="EV44" t="str">
        <f t="shared" si="116"/>
        <v>Y</v>
      </c>
      <c r="EW44" t="str">
        <f t="shared" si="116"/>
        <v>N</v>
      </c>
      <c r="EX44" t="str">
        <f t="shared" si="116"/>
        <v>Y</v>
      </c>
      <c r="EY44" t="str">
        <f t="shared" si="116"/>
        <v>N</v>
      </c>
      <c r="EZ44" t="str">
        <f t="shared" si="116"/>
        <v>N</v>
      </c>
      <c r="FA44" t="str">
        <f t="shared" si="116"/>
        <v>N</v>
      </c>
      <c r="FB44" t="str">
        <f t="shared" si="116"/>
        <v>N</v>
      </c>
      <c r="FC44" t="str">
        <f t="shared" si="116"/>
        <v>Y</v>
      </c>
      <c r="FD44" t="str">
        <f t="shared" si="116"/>
        <v>N</v>
      </c>
      <c r="FE44" t="str">
        <f t="shared" si="116"/>
        <v>N</v>
      </c>
      <c r="FF44" t="str">
        <f t="shared" si="116"/>
        <v>N</v>
      </c>
      <c r="FG44" t="str">
        <f t="shared" si="116"/>
        <v>N</v>
      </c>
      <c r="FH44" t="str">
        <f t="shared" si="116"/>
        <v>Y</v>
      </c>
      <c r="FI44" t="str">
        <f t="shared" si="116"/>
        <v>N</v>
      </c>
      <c r="FJ44" t="str">
        <f t="shared" si="116"/>
        <v>N</v>
      </c>
      <c r="FK44" t="str">
        <f t="shared" si="116"/>
        <v>N</v>
      </c>
      <c r="FL44" t="str">
        <f t="shared" si="116"/>
        <v>Y</v>
      </c>
      <c r="FM44" t="str">
        <f t="shared" si="116"/>
        <v>N</v>
      </c>
      <c r="FN44" t="str">
        <f t="shared" si="116"/>
        <v>N</v>
      </c>
      <c r="FO44" t="str">
        <f t="shared" si="116"/>
        <v>N</v>
      </c>
      <c r="FP44" t="str">
        <f t="shared" si="116"/>
        <v>Y</v>
      </c>
      <c r="FQ44" t="str">
        <f t="shared" si="116"/>
        <v>N</v>
      </c>
      <c r="FR44" t="str">
        <f t="shared" si="116"/>
        <v>Y</v>
      </c>
      <c r="FS44" t="str">
        <f t="shared" si="116"/>
        <v>N</v>
      </c>
      <c r="FT44" t="str">
        <f t="shared" si="116"/>
        <v>N</v>
      </c>
      <c r="FU44" t="str">
        <f t="shared" si="116"/>
        <v>Y</v>
      </c>
      <c r="FV44" t="str">
        <f t="shared" si="116"/>
        <v>N</v>
      </c>
      <c r="FW44" t="str">
        <f t="shared" si="116"/>
        <v>Y</v>
      </c>
      <c r="FX44" t="str">
        <f t="shared" si="116"/>
        <v>Y</v>
      </c>
      <c r="FY44" t="str">
        <f t="shared" si="116"/>
        <v>Y</v>
      </c>
      <c r="FZ44" t="str">
        <f t="shared" si="116"/>
        <v>N</v>
      </c>
      <c r="GA44" t="str">
        <f t="shared" si="116"/>
        <v>N</v>
      </c>
      <c r="GB44" t="str">
        <f t="shared" si="116"/>
        <v>Y</v>
      </c>
      <c r="GC44" t="str">
        <f t="shared" si="116"/>
        <v>Y</v>
      </c>
      <c r="GD44" t="str">
        <f t="shared" si="116"/>
        <v>Y</v>
      </c>
      <c r="GE44" t="str">
        <f t="shared" si="116"/>
        <v>N</v>
      </c>
      <c r="GF44" t="str">
        <f t="shared" si="116"/>
        <v>N</v>
      </c>
      <c r="GG44" t="str">
        <f t="shared" si="116"/>
        <v>Y</v>
      </c>
      <c r="GH44" t="str">
        <f t="shared" si="116"/>
        <v>Y</v>
      </c>
      <c r="GI44" t="str">
        <f t="shared" si="116"/>
        <v>N</v>
      </c>
      <c r="GJ44" t="str">
        <f t="shared" si="116"/>
        <v>N</v>
      </c>
      <c r="GK44" t="str">
        <f t="shared" si="116"/>
        <v>N</v>
      </c>
      <c r="GL44" t="str">
        <f t="shared" si="116"/>
        <v>Y</v>
      </c>
      <c r="GM44" t="str">
        <f t="shared" si="116"/>
        <v>Y</v>
      </c>
      <c r="GN44" t="str">
        <f t="shared" si="116"/>
        <v>N</v>
      </c>
      <c r="GO44" t="str">
        <f t="shared" ref="GO44:GU44" si="117">IF(GO42=GO2,"Y","N")</f>
        <v>N</v>
      </c>
      <c r="GP44" t="str">
        <f t="shared" si="117"/>
        <v>N</v>
      </c>
      <c r="GQ44" t="str">
        <f t="shared" si="117"/>
        <v>Y</v>
      </c>
      <c r="GR44" t="str">
        <f t="shared" si="117"/>
        <v>Y</v>
      </c>
      <c r="GS44" t="str">
        <f t="shared" si="117"/>
        <v>Y</v>
      </c>
      <c r="GT44" t="str">
        <f t="shared" si="117"/>
        <v>N</v>
      </c>
      <c r="GU44" t="str">
        <f t="shared" si="117"/>
        <v>N</v>
      </c>
    </row>
    <row r="45" spans="1:203" ht="14.65" thickBot="1" x14ac:dyDescent="0.5">
      <c r="A45">
        <f>MODE(EX46:GU46)</f>
        <v>2</v>
      </c>
      <c r="B45">
        <f>MODE(EY47:GV47)</f>
        <v>3</v>
      </c>
      <c r="C45" s="3" t="s">
        <v>11</v>
      </c>
      <c r="D45" t="str">
        <f>IF(D42=D3,"Y","N")</f>
        <v>N</v>
      </c>
      <c r="E45" t="str">
        <f t="shared" ref="E45:BP45" si="118">IF(E42=E3,"Y","N")</f>
        <v>N</v>
      </c>
      <c r="F45" t="str">
        <f t="shared" si="118"/>
        <v>N</v>
      </c>
      <c r="G45" t="str">
        <f t="shared" si="118"/>
        <v>N</v>
      </c>
      <c r="H45" t="str">
        <f t="shared" si="118"/>
        <v>Y</v>
      </c>
      <c r="I45" t="str">
        <f t="shared" si="118"/>
        <v>N</v>
      </c>
      <c r="J45" t="str">
        <f t="shared" si="118"/>
        <v>N</v>
      </c>
      <c r="K45" t="str">
        <f t="shared" si="118"/>
        <v>N</v>
      </c>
      <c r="L45" t="str">
        <f t="shared" si="118"/>
        <v>N</v>
      </c>
      <c r="M45" t="str">
        <f t="shared" si="118"/>
        <v>N</v>
      </c>
      <c r="N45" t="str">
        <f t="shared" si="118"/>
        <v>N</v>
      </c>
      <c r="O45" t="str">
        <f t="shared" si="118"/>
        <v>N</v>
      </c>
      <c r="P45" t="str">
        <f t="shared" si="118"/>
        <v>Y</v>
      </c>
      <c r="Q45" t="str">
        <f t="shared" si="118"/>
        <v>N</v>
      </c>
      <c r="R45" t="str">
        <f t="shared" si="118"/>
        <v>Y</v>
      </c>
      <c r="S45" t="str">
        <f t="shared" si="118"/>
        <v>Y</v>
      </c>
      <c r="T45" t="str">
        <f t="shared" si="118"/>
        <v>N</v>
      </c>
      <c r="U45" t="str">
        <f t="shared" si="118"/>
        <v>N</v>
      </c>
      <c r="V45" t="str">
        <f t="shared" si="118"/>
        <v>Y</v>
      </c>
      <c r="W45" t="str">
        <f t="shared" si="118"/>
        <v>N</v>
      </c>
      <c r="X45" t="str">
        <f t="shared" si="118"/>
        <v>Y</v>
      </c>
      <c r="Y45" t="str">
        <f t="shared" si="118"/>
        <v>N</v>
      </c>
      <c r="Z45" t="str">
        <f t="shared" si="118"/>
        <v>N</v>
      </c>
      <c r="AA45" t="str">
        <f t="shared" si="118"/>
        <v>N</v>
      </c>
      <c r="AB45" t="str">
        <f t="shared" si="118"/>
        <v>Y</v>
      </c>
      <c r="AC45" t="str">
        <f t="shared" si="118"/>
        <v>Y</v>
      </c>
      <c r="AD45" t="str">
        <f t="shared" si="118"/>
        <v>N</v>
      </c>
      <c r="AE45" t="str">
        <f t="shared" si="118"/>
        <v>N</v>
      </c>
      <c r="AF45" t="str">
        <f t="shared" si="118"/>
        <v>Y</v>
      </c>
      <c r="AG45" t="str">
        <f t="shared" si="118"/>
        <v>N</v>
      </c>
      <c r="AH45" t="str">
        <f t="shared" si="118"/>
        <v>N</v>
      </c>
      <c r="AI45" t="str">
        <f t="shared" si="118"/>
        <v>N</v>
      </c>
      <c r="AJ45" t="str">
        <f t="shared" si="118"/>
        <v>N</v>
      </c>
      <c r="AK45" t="str">
        <f t="shared" si="118"/>
        <v>N</v>
      </c>
      <c r="AL45" t="str">
        <f t="shared" si="118"/>
        <v>N</v>
      </c>
      <c r="AM45" t="str">
        <f t="shared" si="118"/>
        <v>Y</v>
      </c>
      <c r="AN45" t="str">
        <f t="shared" si="118"/>
        <v>N</v>
      </c>
      <c r="AO45" t="str">
        <f t="shared" si="118"/>
        <v>Y</v>
      </c>
      <c r="AP45" t="str">
        <f t="shared" si="118"/>
        <v>Y</v>
      </c>
      <c r="AQ45" t="str">
        <f t="shared" si="118"/>
        <v>N</v>
      </c>
      <c r="AR45" t="str">
        <f t="shared" si="118"/>
        <v>N</v>
      </c>
      <c r="AS45" t="str">
        <f t="shared" si="118"/>
        <v>Y</v>
      </c>
      <c r="AT45" t="str">
        <f t="shared" si="118"/>
        <v>N</v>
      </c>
      <c r="AU45" t="str">
        <f t="shared" si="118"/>
        <v>N</v>
      </c>
      <c r="AV45" t="str">
        <f t="shared" si="118"/>
        <v>N</v>
      </c>
      <c r="AW45" t="str">
        <f t="shared" si="118"/>
        <v>N</v>
      </c>
      <c r="AX45" t="str">
        <f t="shared" si="118"/>
        <v>N</v>
      </c>
      <c r="AY45" t="str">
        <f t="shared" si="118"/>
        <v>Y</v>
      </c>
      <c r="AZ45" t="str">
        <f t="shared" si="118"/>
        <v>Y</v>
      </c>
      <c r="BA45" t="str">
        <f t="shared" si="118"/>
        <v>Y</v>
      </c>
      <c r="BB45" t="str">
        <f t="shared" si="118"/>
        <v>N</v>
      </c>
      <c r="BC45" t="str">
        <f t="shared" si="118"/>
        <v>Y</v>
      </c>
      <c r="BD45" t="str">
        <f t="shared" si="118"/>
        <v>N</v>
      </c>
      <c r="BE45" t="str">
        <f t="shared" si="118"/>
        <v>N</v>
      </c>
      <c r="BF45" t="str">
        <f t="shared" si="118"/>
        <v>Y</v>
      </c>
      <c r="BG45" t="str">
        <f t="shared" si="118"/>
        <v>N</v>
      </c>
      <c r="BH45" t="str">
        <f t="shared" si="118"/>
        <v>Y</v>
      </c>
      <c r="BI45" t="str">
        <f t="shared" si="118"/>
        <v>N</v>
      </c>
      <c r="BJ45" t="str">
        <f t="shared" si="118"/>
        <v>Y</v>
      </c>
      <c r="BK45" t="str">
        <f t="shared" si="118"/>
        <v>Y</v>
      </c>
      <c r="BL45" t="str">
        <f t="shared" si="118"/>
        <v>N</v>
      </c>
      <c r="BM45" t="str">
        <f t="shared" si="118"/>
        <v>N</v>
      </c>
      <c r="BN45" t="str">
        <f t="shared" si="118"/>
        <v>Y</v>
      </c>
      <c r="BO45" t="str">
        <f t="shared" si="118"/>
        <v>N</v>
      </c>
      <c r="BP45" t="str">
        <f t="shared" si="118"/>
        <v>N</v>
      </c>
      <c r="BQ45" t="str">
        <f t="shared" ref="BQ45:EB45" si="119">IF(BQ42=BQ3,"Y","N")</f>
        <v>N</v>
      </c>
      <c r="BR45" t="str">
        <f t="shared" si="119"/>
        <v>Y</v>
      </c>
      <c r="BS45" t="str">
        <f t="shared" si="119"/>
        <v>Y</v>
      </c>
      <c r="BT45" t="str">
        <f t="shared" si="119"/>
        <v>N</v>
      </c>
      <c r="BU45" t="str">
        <f t="shared" si="119"/>
        <v>N</v>
      </c>
      <c r="BV45" t="str">
        <f t="shared" si="119"/>
        <v>N</v>
      </c>
      <c r="BW45" t="str">
        <f t="shared" si="119"/>
        <v>Y</v>
      </c>
      <c r="BX45" t="str">
        <f t="shared" si="119"/>
        <v>N</v>
      </c>
      <c r="BY45" t="str">
        <f t="shared" si="119"/>
        <v>Y</v>
      </c>
      <c r="BZ45" t="str">
        <f t="shared" si="119"/>
        <v>Y</v>
      </c>
      <c r="CA45" t="str">
        <f t="shared" si="119"/>
        <v>Y</v>
      </c>
      <c r="CB45" t="str">
        <f t="shared" si="119"/>
        <v>N</v>
      </c>
      <c r="CC45" t="str">
        <f t="shared" si="119"/>
        <v>N</v>
      </c>
      <c r="CD45" t="str">
        <f t="shared" si="119"/>
        <v>N</v>
      </c>
      <c r="CE45" t="str">
        <f t="shared" si="119"/>
        <v>N</v>
      </c>
      <c r="CF45" t="str">
        <f t="shared" si="119"/>
        <v>Y</v>
      </c>
      <c r="CG45" t="str">
        <f t="shared" si="119"/>
        <v>Y</v>
      </c>
      <c r="CH45" t="str">
        <f t="shared" si="119"/>
        <v>Y</v>
      </c>
      <c r="CI45" t="str">
        <f t="shared" si="119"/>
        <v>Y</v>
      </c>
      <c r="CJ45" t="str">
        <f t="shared" si="119"/>
        <v>N</v>
      </c>
      <c r="CK45" t="str">
        <f t="shared" si="119"/>
        <v>N</v>
      </c>
      <c r="CL45" t="str">
        <f t="shared" si="119"/>
        <v>N</v>
      </c>
      <c r="CM45" t="str">
        <f t="shared" si="119"/>
        <v>Y</v>
      </c>
      <c r="CN45" t="str">
        <f t="shared" si="119"/>
        <v>N</v>
      </c>
      <c r="CO45" t="str">
        <f t="shared" si="119"/>
        <v>Y</v>
      </c>
      <c r="CP45" t="str">
        <f t="shared" si="119"/>
        <v>Y</v>
      </c>
      <c r="CQ45" t="str">
        <f t="shared" si="119"/>
        <v>Y</v>
      </c>
      <c r="CR45" t="str">
        <f t="shared" si="119"/>
        <v>Y</v>
      </c>
      <c r="CS45" t="str">
        <f t="shared" si="119"/>
        <v>N</v>
      </c>
      <c r="CT45" t="str">
        <f t="shared" si="119"/>
        <v>N</v>
      </c>
      <c r="CU45" t="str">
        <f t="shared" si="119"/>
        <v>N</v>
      </c>
      <c r="CV45" t="str">
        <f t="shared" si="119"/>
        <v>Y</v>
      </c>
      <c r="CW45" t="str">
        <f t="shared" si="119"/>
        <v>Y</v>
      </c>
      <c r="CX45" t="str">
        <f t="shared" si="119"/>
        <v>N</v>
      </c>
      <c r="CY45" t="str">
        <f t="shared" si="119"/>
        <v>Y</v>
      </c>
      <c r="CZ45" t="str">
        <f t="shared" si="119"/>
        <v>Y</v>
      </c>
      <c r="DA45" t="str">
        <f t="shared" si="119"/>
        <v>N</v>
      </c>
      <c r="DB45" t="str">
        <f t="shared" si="119"/>
        <v>N</v>
      </c>
      <c r="DC45" t="str">
        <f t="shared" si="119"/>
        <v>N</v>
      </c>
      <c r="DD45" t="str">
        <f t="shared" si="119"/>
        <v>N</v>
      </c>
      <c r="DE45" t="str">
        <f t="shared" si="119"/>
        <v>Y</v>
      </c>
      <c r="DF45" t="str">
        <f t="shared" si="119"/>
        <v>N</v>
      </c>
      <c r="DG45" t="str">
        <f t="shared" si="119"/>
        <v>N</v>
      </c>
      <c r="DH45" t="str">
        <f t="shared" si="119"/>
        <v>N</v>
      </c>
      <c r="DI45" t="str">
        <f t="shared" si="119"/>
        <v>Y</v>
      </c>
      <c r="DJ45" t="str">
        <f t="shared" si="119"/>
        <v>Y</v>
      </c>
      <c r="DK45" t="str">
        <f t="shared" si="119"/>
        <v>Y</v>
      </c>
      <c r="DL45" t="str">
        <f t="shared" si="119"/>
        <v>Y</v>
      </c>
      <c r="DM45" t="str">
        <f t="shared" si="119"/>
        <v>Y</v>
      </c>
      <c r="DN45" t="str">
        <f t="shared" si="119"/>
        <v>Y</v>
      </c>
      <c r="DO45" t="str">
        <f t="shared" si="119"/>
        <v>N</v>
      </c>
      <c r="DP45" t="str">
        <f t="shared" si="119"/>
        <v>N</v>
      </c>
      <c r="DQ45" t="str">
        <f t="shared" si="119"/>
        <v>N</v>
      </c>
      <c r="DR45" t="str">
        <f t="shared" si="119"/>
        <v>N</v>
      </c>
      <c r="DS45" t="str">
        <f t="shared" si="119"/>
        <v>N</v>
      </c>
      <c r="DT45" t="str">
        <f t="shared" si="119"/>
        <v>Y</v>
      </c>
      <c r="DU45" t="str">
        <f t="shared" si="119"/>
        <v>N</v>
      </c>
      <c r="DV45" t="str">
        <f t="shared" si="119"/>
        <v>Y</v>
      </c>
      <c r="DW45" t="str">
        <f t="shared" si="119"/>
        <v>N</v>
      </c>
      <c r="DX45" t="str">
        <f t="shared" si="119"/>
        <v>N</v>
      </c>
      <c r="DY45" t="str">
        <f t="shared" si="119"/>
        <v>N</v>
      </c>
      <c r="DZ45" t="str">
        <f t="shared" si="119"/>
        <v>N</v>
      </c>
      <c r="EA45" t="str">
        <f t="shared" si="119"/>
        <v>N</v>
      </c>
      <c r="EB45" t="str">
        <f t="shared" si="119"/>
        <v>N</v>
      </c>
      <c r="EC45" t="str">
        <f t="shared" ref="EC45:GN45" si="120">IF(EC42=EC3,"Y","N")</f>
        <v>N</v>
      </c>
      <c r="ED45" t="str">
        <f t="shared" si="120"/>
        <v>N</v>
      </c>
      <c r="EE45" t="str">
        <f t="shared" si="120"/>
        <v>Y</v>
      </c>
      <c r="EF45" t="str">
        <f t="shared" si="120"/>
        <v>Y</v>
      </c>
      <c r="EG45" t="str">
        <f t="shared" si="120"/>
        <v>Y</v>
      </c>
      <c r="EH45" t="str">
        <f t="shared" si="120"/>
        <v>Y</v>
      </c>
      <c r="EI45" t="str">
        <f t="shared" si="120"/>
        <v>N</v>
      </c>
      <c r="EJ45" t="str">
        <f t="shared" si="120"/>
        <v>Y</v>
      </c>
      <c r="EK45" t="str">
        <f t="shared" si="120"/>
        <v>Y</v>
      </c>
      <c r="EL45" t="str">
        <f t="shared" si="120"/>
        <v>Y</v>
      </c>
      <c r="EM45" t="str">
        <f t="shared" si="120"/>
        <v>Y</v>
      </c>
      <c r="EN45" t="str">
        <f t="shared" si="120"/>
        <v>N</v>
      </c>
      <c r="EO45" t="str">
        <f t="shared" si="120"/>
        <v>Y</v>
      </c>
      <c r="EP45" t="str">
        <f t="shared" si="120"/>
        <v>Y</v>
      </c>
      <c r="EQ45" t="str">
        <f t="shared" si="120"/>
        <v>Y</v>
      </c>
      <c r="ER45" t="str">
        <f t="shared" si="120"/>
        <v>N</v>
      </c>
      <c r="ES45" t="str">
        <f t="shared" si="120"/>
        <v>N</v>
      </c>
      <c r="ET45" t="str">
        <f t="shared" si="120"/>
        <v>Y</v>
      </c>
      <c r="EU45" t="str">
        <f t="shared" si="120"/>
        <v>Y</v>
      </c>
      <c r="EV45" t="str">
        <f t="shared" si="120"/>
        <v>N</v>
      </c>
      <c r="EW45" t="str">
        <f t="shared" si="120"/>
        <v>N</v>
      </c>
      <c r="EX45" t="str">
        <f t="shared" si="120"/>
        <v>N</v>
      </c>
      <c r="EY45" t="str">
        <f t="shared" si="120"/>
        <v>N</v>
      </c>
      <c r="EZ45" t="str">
        <f t="shared" si="120"/>
        <v>N</v>
      </c>
      <c r="FA45" t="str">
        <f t="shared" si="120"/>
        <v>N</v>
      </c>
      <c r="FB45" t="str">
        <f t="shared" si="120"/>
        <v>N</v>
      </c>
      <c r="FC45" t="str">
        <f t="shared" si="120"/>
        <v>N</v>
      </c>
      <c r="FD45" t="str">
        <f t="shared" si="120"/>
        <v>Y</v>
      </c>
      <c r="FE45" t="str">
        <f t="shared" si="120"/>
        <v>N</v>
      </c>
      <c r="FF45" t="str">
        <f t="shared" si="120"/>
        <v>N</v>
      </c>
      <c r="FG45" t="str">
        <f t="shared" si="120"/>
        <v>N</v>
      </c>
      <c r="FH45" t="str">
        <f t="shared" si="120"/>
        <v>N</v>
      </c>
      <c r="FI45" t="str">
        <f t="shared" si="120"/>
        <v>N</v>
      </c>
      <c r="FJ45" t="str">
        <f t="shared" si="120"/>
        <v>N</v>
      </c>
      <c r="FK45" t="str">
        <f t="shared" si="120"/>
        <v>N</v>
      </c>
      <c r="FL45" t="str">
        <f t="shared" si="120"/>
        <v>Y</v>
      </c>
      <c r="FM45" t="str">
        <f t="shared" si="120"/>
        <v>Y</v>
      </c>
      <c r="FN45" t="str">
        <f t="shared" si="120"/>
        <v>N</v>
      </c>
      <c r="FO45" t="str">
        <f t="shared" si="120"/>
        <v>N</v>
      </c>
      <c r="FP45" t="str">
        <f t="shared" si="120"/>
        <v>N</v>
      </c>
      <c r="FQ45" t="str">
        <f t="shared" si="120"/>
        <v>N</v>
      </c>
      <c r="FR45" t="str">
        <f t="shared" si="120"/>
        <v>N</v>
      </c>
      <c r="FS45" t="str">
        <f t="shared" si="120"/>
        <v>N</v>
      </c>
      <c r="FT45" t="str">
        <f t="shared" si="120"/>
        <v>N</v>
      </c>
      <c r="FU45" t="str">
        <f t="shared" si="120"/>
        <v>N</v>
      </c>
      <c r="FV45" t="str">
        <f t="shared" si="120"/>
        <v>N</v>
      </c>
      <c r="FW45" t="str">
        <f t="shared" si="120"/>
        <v>Y</v>
      </c>
      <c r="FX45" t="str">
        <f t="shared" si="120"/>
        <v>N</v>
      </c>
      <c r="FY45" t="str">
        <f t="shared" si="120"/>
        <v>N</v>
      </c>
      <c r="FZ45" t="str">
        <f t="shared" si="120"/>
        <v>N</v>
      </c>
      <c r="GA45" t="str">
        <f t="shared" si="120"/>
        <v>N</v>
      </c>
      <c r="GB45" t="str">
        <f t="shared" si="120"/>
        <v>Y</v>
      </c>
      <c r="GC45" t="str">
        <f t="shared" si="120"/>
        <v>Y</v>
      </c>
      <c r="GD45" t="str">
        <f t="shared" si="120"/>
        <v>Y</v>
      </c>
      <c r="GE45" t="str">
        <f t="shared" si="120"/>
        <v>Y</v>
      </c>
      <c r="GF45" t="str">
        <f t="shared" si="120"/>
        <v>N</v>
      </c>
      <c r="GG45" t="str">
        <f t="shared" si="120"/>
        <v>N</v>
      </c>
      <c r="GH45" t="str">
        <f t="shared" si="120"/>
        <v>Y</v>
      </c>
      <c r="GI45" t="str">
        <f t="shared" si="120"/>
        <v>Y</v>
      </c>
      <c r="GJ45" t="str">
        <f t="shared" si="120"/>
        <v>N</v>
      </c>
      <c r="GK45" t="str">
        <f t="shared" si="120"/>
        <v>N</v>
      </c>
      <c r="GL45" t="str">
        <f t="shared" si="120"/>
        <v>N</v>
      </c>
      <c r="GM45" t="str">
        <f t="shared" si="120"/>
        <v>Y</v>
      </c>
      <c r="GN45" t="str">
        <f t="shared" si="120"/>
        <v>N</v>
      </c>
      <c r="GO45" t="str">
        <f t="shared" ref="GO45:GT45" si="121">IF(GO42=GO3,"Y","N")</f>
        <v>N</v>
      </c>
      <c r="GP45" t="str">
        <f t="shared" si="121"/>
        <v>N</v>
      </c>
      <c r="GQ45" t="str">
        <f t="shared" si="121"/>
        <v>Y</v>
      </c>
      <c r="GR45" t="str">
        <f t="shared" si="121"/>
        <v>N</v>
      </c>
      <c r="GS45" t="str">
        <f t="shared" si="121"/>
        <v>Y</v>
      </c>
      <c r="GT45" t="str">
        <f t="shared" si="121"/>
        <v>Y</v>
      </c>
      <c r="GU45" t="str">
        <f>IF(GU42=GU3,"Y","N")</f>
        <v>N</v>
      </c>
    </row>
    <row r="46" spans="1:203" x14ac:dyDescent="0.45">
      <c r="A46" s="7"/>
      <c r="B46" s="8" t="s">
        <v>6</v>
      </c>
      <c r="C46" s="9" t="s">
        <v>11</v>
      </c>
      <c r="D46">
        <f>IF(D4=1,D42,"")</f>
        <v>1</v>
      </c>
      <c r="E46">
        <f t="shared" ref="E46:BP46" si="122">IF(E4=1,E42,"")</f>
        <v>1</v>
      </c>
      <c r="F46" t="str">
        <f t="shared" si="122"/>
        <v/>
      </c>
      <c r="G46" t="str">
        <f t="shared" si="122"/>
        <v/>
      </c>
      <c r="H46">
        <f t="shared" si="122"/>
        <v>2</v>
      </c>
      <c r="I46">
        <f t="shared" si="122"/>
        <v>3</v>
      </c>
      <c r="J46">
        <f t="shared" si="122"/>
        <v>3</v>
      </c>
      <c r="K46">
        <f t="shared" si="122"/>
        <v>3</v>
      </c>
      <c r="L46" t="str">
        <f t="shared" si="122"/>
        <v/>
      </c>
      <c r="M46">
        <f t="shared" si="122"/>
        <v>3</v>
      </c>
      <c r="N46">
        <f t="shared" si="122"/>
        <v>1</v>
      </c>
      <c r="O46">
        <f t="shared" si="122"/>
        <v>1</v>
      </c>
      <c r="P46">
        <f t="shared" si="122"/>
        <v>2</v>
      </c>
      <c r="Q46" t="str">
        <f t="shared" si="122"/>
        <v/>
      </c>
      <c r="R46" t="str">
        <f t="shared" si="122"/>
        <v/>
      </c>
      <c r="S46" t="str">
        <f t="shared" si="122"/>
        <v/>
      </c>
      <c r="T46">
        <f t="shared" si="122"/>
        <v>1</v>
      </c>
      <c r="U46" t="str">
        <f t="shared" si="122"/>
        <v/>
      </c>
      <c r="V46" t="str">
        <f t="shared" si="122"/>
        <v/>
      </c>
      <c r="W46">
        <f t="shared" si="122"/>
        <v>3</v>
      </c>
      <c r="X46">
        <f t="shared" si="122"/>
        <v>2</v>
      </c>
      <c r="Y46">
        <f t="shared" si="122"/>
        <v>3</v>
      </c>
      <c r="Z46" t="str">
        <f t="shared" si="122"/>
        <v/>
      </c>
      <c r="AA46" t="str">
        <f t="shared" si="122"/>
        <v/>
      </c>
      <c r="AB46" t="str">
        <f t="shared" si="122"/>
        <v/>
      </c>
      <c r="AC46" t="str">
        <f t="shared" si="122"/>
        <v/>
      </c>
      <c r="AD46">
        <f t="shared" si="122"/>
        <v>1</v>
      </c>
      <c r="AE46">
        <f t="shared" si="122"/>
        <v>3</v>
      </c>
      <c r="AF46">
        <f t="shared" si="122"/>
        <v>2</v>
      </c>
      <c r="AG46" t="str">
        <f t="shared" si="122"/>
        <v/>
      </c>
      <c r="AH46" t="str">
        <f t="shared" si="122"/>
        <v/>
      </c>
      <c r="AI46" t="str">
        <f t="shared" si="122"/>
        <v/>
      </c>
      <c r="AJ46">
        <f t="shared" si="122"/>
        <v>3</v>
      </c>
      <c r="AK46">
        <f t="shared" si="122"/>
        <v>3</v>
      </c>
      <c r="AL46" t="str">
        <f t="shared" si="122"/>
        <v/>
      </c>
      <c r="AM46" t="str">
        <f t="shared" si="122"/>
        <v/>
      </c>
      <c r="AN46">
        <f t="shared" si="122"/>
        <v>3</v>
      </c>
      <c r="AO46">
        <f t="shared" si="122"/>
        <v>2</v>
      </c>
      <c r="AP46">
        <f t="shared" si="122"/>
        <v>2</v>
      </c>
      <c r="AQ46" t="str">
        <f t="shared" si="122"/>
        <v/>
      </c>
      <c r="AR46">
        <f t="shared" si="122"/>
        <v>3</v>
      </c>
      <c r="AS46" t="str">
        <f t="shared" si="122"/>
        <v/>
      </c>
      <c r="AT46">
        <f t="shared" si="122"/>
        <v>1</v>
      </c>
      <c r="AU46" t="str">
        <f t="shared" si="122"/>
        <v/>
      </c>
      <c r="AV46" t="str">
        <f t="shared" si="122"/>
        <v/>
      </c>
      <c r="AW46">
        <f t="shared" si="122"/>
        <v>1</v>
      </c>
      <c r="AX46" t="str">
        <f t="shared" si="122"/>
        <v/>
      </c>
      <c r="AY46" t="str">
        <f t="shared" si="122"/>
        <v/>
      </c>
      <c r="AZ46" t="str">
        <f t="shared" si="122"/>
        <v/>
      </c>
      <c r="BA46" t="str">
        <f t="shared" si="122"/>
        <v/>
      </c>
      <c r="BB46">
        <f t="shared" si="122"/>
        <v>2</v>
      </c>
      <c r="BC46" t="str">
        <f t="shared" si="122"/>
        <v/>
      </c>
      <c r="BD46">
        <f t="shared" si="122"/>
        <v>3</v>
      </c>
      <c r="BE46" t="str">
        <f t="shared" si="122"/>
        <v/>
      </c>
      <c r="BF46">
        <f t="shared" si="122"/>
        <v>1</v>
      </c>
      <c r="BG46" t="str">
        <f t="shared" si="122"/>
        <v>x</v>
      </c>
      <c r="BH46">
        <f t="shared" si="122"/>
        <v>1</v>
      </c>
      <c r="BI46">
        <f t="shared" si="122"/>
        <v>2</v>
      </c>
      <c r="BJ46">
        <f t="shared" si="122"/>
        <v>1</v>
      </c>
      <c r="BK46" t="str">
        <f t="shared" si="122"/>
        <v/>
      </c>
      <c r="BL46" t="str">
        <f t="shared" si="122"/>
        <v/>
      </c>
      <c r="BM46">
        <f t="shared" si="122"/>
        <v>2</v>
      </c>
      <c r="BN46">
        <f t="shared" si="122"/>
        <v>1</v>
      </c>
      <c r="BO46" t="str">
        <f t="shared" si="122"/>
        <v/>
      </c>
      <c r="BP46">
        <f t="shared" si="122"/>
        <v>2</v>
      </c>
      <c r="BQ46">
        <f t="shared" ref="BQ46:EB46" si="123">IF(BQ4=1,BQ42,"")</f>
        <v>2</v>
      </c>
      <c r="BR46">
        <f t="shared" si="123"/>
        <v>1</v>
      </c>
      <c r="BS46" t="str">
        <f t="shared" si="123"/>
        <v/>
      </c>
      <c r="BT46">
        <f t="shared" si="123"/>
        <v>2</v>
      </c>
      <c r="BU46" t="str">
        <f t="shared" si="123"/>
        <v/>
      </c>
      <c r="BV46">
        <f t="shared" si="123"/>
        <v>2</v>
      </c>
      <c r="BW46" t="str">
        <f t="shared" si="123"/>
        <v/>
      </c>
      <c r="BX46" t="str">
        <f t="shared" si="123"/>
        <v/>
      </c>
      <c r="BY46">
        <f t="shared" si="123"/>
        <v>1</v>
      </c>
      <c r="BZ46">
        <f t="shared" si="123"/>
        <v>1</v>
      </c>
      <c r="CA46">
        <f t="shared" si="123"/>
        <v>1</v>
      </c>
      <c r="CB46" t="str">
        <f t="shared" si="123"/>
        <v/>
      </c>
      <c r="CC46" t="str">
        <f t="shared" si="123"/>
        <v/>
      </c>
      <c r="CD46">
        <f t="shared" si="123"/>
        <v>2</v>
      </c>
      <c r="CE46" t="str">
        <f t="shared" si="123"/>
        <v/>
      </c>
      <c r="CF46" t="str">
        <f t="shared" si="123"/>
        <v/>
      </c>
      <c r="CG46" t="str">
        <f t="shared" si="123"/>
        <v/>
      </c>
      <c r="CH46" t="str">
        <f t="shared" si="123"/>
        <v/>
      </c>
      <c r="CI46" t="str">
        <f t="shared" si="123"/>
        <v/>
      </c>
      <c r="CJ46" t="str">
        <f t="shared" si="123"/>
        <v/>
      </c>
      <c r="CK46" t="str">
        <f t="shared" si="123"/>
        <v/>
      </c>
      <c r="CL46" t="str">
        <f t="shared" si="123"/>
        <v/>
      </c>
      <c r="CM46" t="str">
        <f t="shared" si="123"/>
        <v/>
      </c>
      <c r="CN46">
        <f t="shared" si="123"/>
        <v>2</v>
      </c>
      <c r="CO46" t="str">
        <f t="shared" si="123"/>
        <v/>
      </c>
      <c r="CP46">
        <f t="shared" si="123"/>
        <v>1</v>
      </c>
      <c r="CQ46">
        <f t="shared" si="123"/>
        <v>1</v>
      </c>
      <c r="CR46">
        <f t="shared" si="123"/>
        <v>1</v>
      </c>
      <c r="CS46" t="str">
        <f t="shared" si="123"/>
        <v/>
      </c>
      <c r="CT46" t="str">
        <f t="shared" si="123"/>
        <v>x</v>
      </c>
      <c r="CU46" t="str">
        <f t="shared" si="123"/>
        <v/>
      </c>
      <c r="CV46" t="str">
        <f t="shared" si="123"/>
        <v/>
      </c>
      <c r="CW46">
        <f t="shared" si="123"/>
        <v>1</v>
      </c>
      <c r="CX46">
        <f t="shared" si="123"/>
        <v>2</v>
      </c>
      <c r="CY46" t="str">
        <f t="shared" si="123"/>
        <v/>
      </c>
      <c r="CZ46">
        <f t="shared" si="123"/>
        <v>3</v>
      </c>
      <c r="DA46" t="str">
        <f t="shared" si="123"/>
        <v/>
      </c>
      <c r="DB46" t="str">
        <f t="shared" si="123"/>
        <v/>
      </c>
      <c r="DC46" t="str">
        <f t="shared" si="123"/>
        <v/>
      </c>
      <c r="DD46" t="str">
        <f t="shared" si="123"/>
        <v/>
      </c>
      <c r="DE46" t="str">
        <f t="shared" si="123"/>
        <v/>
      </c>
      <c r="DF46">
        <f t="shared" si="123"/>
        <v>2</v>
      </c>
      <c r="DG46" t="str">
        <f t="shared" si="123"/>
        <v/>
      </c>
      <c r="DH46" t="str">
        <f t="shared" si="123"/>
        <v/>
      </c>
      <c r="DI46">
        <f t="shared" si="123"/>
        <v>3</v>
      </c>
      <c r="DJ46">
        <f t="shared" si="123"/>
        <v>3</v>
      </c>
      <c r="DK46">
        <f t="shared" si="123"/>
        <v>3</v>
      </c>
      <c r="DL46">
        <f t="shared" si="123"/>
        <v>3</v>
      </c>
      <c r="DM46">
        <f t="shared" si="123"/>
        <v>3</v>
      </c>
      <c r="DN46">
        <f t="shared" si="123"/>
        <v>3</v>
      </c>
      <c r="DO46" t="str">
        <f t="shared" si="123"/>
        <v/>
      </c>
      <c r="DP46">
        <f t="shared" si="123"/>
        <v>2</v>
      </c>
      <c r="DQ46">
        <f t="shared" si="123"/>
        <v>1</v>
      </c>
      <c r="DR46">
        <f t="shared" si="123"/>
        <v>1</v>
      </c>
      <c r="DS46">
        <f t="shared" si="123"/>
        <v>1</v>
      </c>
      <c r="DT46" t="str">
        <f t="shared" si="123"/>
        <v/>
      </c>
      <c r="DU46" t="str">
        <f t="shared" si="123"/>
        <v/>
      </c>
      <c r="DV46">
        <f t="shared" si="123"/>
        <v>3</v>
      </c>
      <c r="DW46">
        <f t="shared" si="123"/>
        <v>1</v>
      </c>
      <c r="DX46" t="str">
        <f t="shared" si="123"/>
        <v/>
      </c>
      <c r="DY46" t="str">
        <f t="shared" si="123"/>
        <v/>
      </c>
      <c r="DZ46" t="str">
        <f t="shared" si="123"/>
        <v/>
      </c>
      <c r="EA46" t="str">
        <f t="shared" si="123"/>
        <v/>
      </c>
      <c r="EB46">
        <f t="shared" si="123"/>
        <v>1</v>
      </c>
      <c r="EC46" t="str">
        <f t="shared" ref="EC46:GN46" si="124">IF(EC4=1,EC42,"")</f>
        <v/>
      </c>
      <c r="ED46" t="str">
        <f t="shared" si="124"/>
        <v/>
      </c>
      <c r="EE46" t="str">
        <f t="shared" si="124"/>
        <v/>
      </c>
      <c r="EF46">
        <f t="shared" si="124"/>
        <v>3</v>
      </c>
      <c r="EG46">
        <f t="shared" si="124"/>
        <v>3</v>
      </c>
      <c r="EH46">
        <f t="shared" si="124"/>
        <v>3</v>
      </c>
      <c r="EI46" t="str">
        <f t="shared" si="124"/>
        <v/>
      </c>
      <c r="EJ46" t="str">
        <f t="shared" si="124"/>
        <v/>
      </c>
      <c r="EK46" t="str">
        <f t="shared" si="124"/>
        <v/>
      </c>
      <c r="EL46">
        <f t="shared" si="124"/>
        <v>3</v>
      </c>
      <c r="EM46">
        <f t="shared" si="124"/>
        <v>3</v>
      </c>
      <c r="EN46" t="str">
        <f t="shared" si="124"/>
        <v/>
      </c>
      <c r="EO46">
        <f t="shared" si="124"/>
        <v>3</v>
      </c>
      <c r="EP46">
        <f t="shared" si="124"/>
        <v>3</v>
      </c>
      <c r="EQ46">
        <f t="shared" si="124"/>
        <v>3</v>
      </c>
      <c r="ER46">
        <f t="shared" si="124"/>
        <v>1</v>
      </c>
      <c r="ES46" t="str">
        <f t="shared" si="124"/>
        <v/>
      </c>
      <c r="ET46" t="str">
        <f t="shared" si="124"/>
        <v/>
      </c>
      <c r="EU46">
        <f t="shared" si="124"/>
        <v>3</v>
      </c>
      <c r="EV46" t="str">
        <f t="shared" si="124"/>
        <v/>
      </c>
      <c r="EW46" t="str">
        <f t="shared" si="124"/>
        <v/>
      </c>
      <c r="EX46">
        <f t="shared" si="124"/>
        <v>2</v>
      </c>
      <c r="EY46" t="str">
        <f t="shared" si="124"/>
        <v/>
      </c>
      <c r="EZ46">
        <f t="shared" si="124"/>
        <v>1</v>
      </c>
      <c r="FA46" t="str">
        <f t="shared" si="124"/>
        <v/>
      </c>
      <c r="FB46">
        <f t="shared" si="124"/>
        <v>1</v>
      </c>
      <c r="FC46">
        <f t="shared" si="124"/>
        <v>2</v>
      </c>
      <c r="FD46" t="str">
        <f t="shared" si="124"/>
        <v/>
      </c>
      <c r="FE46">
        <f t="shared" si="124"/>
        <v>1</v>
      </c>
      <c r="FF46" t="str">
        <f t="shared" si="124"/>
        <v/>
      </c>
      <c r="FG46" t="str">
        <f t="shared" si="124"/>
        <v/>
      </c>
      <c r="FH46">
        <f t="shared" si="124"/>
        <v>1</v>
      </c>
      <c r="FI46">
        <f t="shared" si="124"/>
        <v>1</v>
      </c>
      <c r="FJ46">
        <f t="shared" si="124"/>
        <v>1</v>
      </c>
      <c r="FK46">
        <f t="shared" si="124"/>
        <v>2</v>
      </c>
      <c r="FL46" t="str">
        <f t="shared" si="124"/>
        <v/>
      </c>
      <c r="FM46" t="str">
        <f t="shared" si="124"/>
        <v/>
      </c>
      <c r="FN46">
        <f t="shared" si="124"/>
        <v>2</v>
      </c>
      <c r="FO46">
        <f t="shared" si="124"/>
        <v>2</v>
      </c>
      <c r="FP46" t="str">
        <f t="shared" si="124"/>
        <v/>
      </c>
      <c r="FQ46" t="str">
        <f t="shared" si="124"/>
        <v/>
      </c>
      <c r="FR46" t="str">
        <f t="shared" si="124"/>
        <v/>
      </c>
      <c r="FS46" t="str">
        <f t="shared" si="124"/>
        <v/>
      </c>
      <c r="FT46">
        <f t="shared" si="124"/>
        <v>1</v>
      </c>
      <c r="FU46" t="str">
        <f t="shared" si="124"/>
        <v/>
      </c>
      <c r="FV46" t="str">
        <f t="shared" si="124"/>
        <v/>
      </c>
      <c r="FW46" t="str">
        <f t="shared" si="124"/>
        <v/>
      </c>
      <c r="FX46" t="str">
        <f t="shared" si="124"/>
        <v/>
      </c>
      <c r="FY46" t="str">
        <f t="shared" si="124"/>
        <v/>
      </c>
      <c r="FZ46" t="str">
        <f t="shared" si="124"/>
        <v/>
      </c>
      <c r="GA46" t="str">
        <f t="shared" si="124"/>
        <v/>
      </c>
      <c r="GB46">
        <f t="shared" si="124"/>
        <v>3</v>
      </c>
      <c r="GC46">
        <f t="shared" si="124"/>
        <v>3</v>
      </c>
      <c r="GD46">
        <f t="shared" si="124"/>
        <v>3</v>
      </c>
      <c r="GE46">
        <f t="shared" si="124"/>
        <v>3</v>
      </c>
      <c r="GF46">
        <f t="shared" si="124"/>
        <v>2</v>
      </c>
      <c r="GG46">
        <f t="shared" si="124"/>
        <v>2</v>
      </c>
      <c r="GH46" t="str">
        <f t="shared" si="124"/>
        <v/>
      </c>
      <c r="GI46" t="str">
        <f t="shared" si="124"/>
        <v/>
      </c>
      <c r="GJ46" t="str">
        <f t="shared" si="124"/>
        <v/>
      </c>
      <c r="GK46">
        <f t="shared" si="124"/>
        <v>1</v>
      </c>
      <c r="GL46">
        <f t="shared" si="124"/>
        <v>2</v>
      </c>
      <c r="GM46" t="str">
        <f t="shared" si="124"/>
        <v/>
      </c>
      <c r="GN46">
        <f t="shared" si="124"/>
        <v>2</v>
      </c>
      <c r="GO46" t="str">
        <f t="shared" ref="GO46:GU46" si="125">IF(GO4=1,GO42,"")</f>
        <v/>
      </c>
      <c r="GP46" t="str">
        <f t="shared" si="125"/>
        <v/>
      </c>
      <c r="GQ46">
        <f t="shared" si="125"/>
        <v>3</v>
      </c>
      <c r="GR46" t="str">
        <f t="shared" si="125"/>
        <v/>
      </c>
      <c r="GS46">
        <f t="shared" si="125"/>
        <v>3</v>
      </c>
      <c r="GT46">
        <f t="shared" si="125"/>
        <v>3</v>
      </c>
      <c r="GU46">
        <f t="shared" si="125"/>
        <v>2</v>
      </c>
    </row>
    <row r="47" spans="1:203" x14ac:dyDescent="0.45">
      <c r="A47" s="10" t="s">
        <v>8</v>
      </c>
      <c r="B47" s="5">
        <f>COUNTIFS(D44:GU44, "Y", D4:GU4,"1")</f>
        <v>42</v>
      </c>
      <c r="C47" s="11">
        <f>COUNTIFS(D45:GU45, "Y", D4:GU4,"1")</f>
        <v>42</v>
      </c>
      <c r="D47" t="str">
        <f>IF(D4=0,D42,"")</f>
        <v/>
      </c>
      <c r="E47" t="str">
        <f t="shared" ref="E47:BP47" si="126">IF(E4=0,E42,"")</f>
        <v/>
      </c>
      <c r="F47">
        <f t="shared" si="126"/>
        <v>3</v>
      </c>
      <c r="G47">
        <f t="shared" si="126"/>
        <v>2</v>
      </c>
      <c r="H47" t="str">
        <f t="shared" si="126"/>
        <v/>
      </c>
      <c r="I47" t="str">
        <f t="shared" si="126"/>
        <v/>
      </c>
      <c r="J47" t="str">
        <f t="shared" si="126"/>
        <v/>
      </c>
      <c r="K47" t="str">
        <f t="shared" si="126"/>
        <v/>
      </c>
      <c r="L47">
        <f t="shared" si="126"/>
        <v>2</v>
      </c>
      <c r="M47" t="str">
        <f t="shared" si="126"/>
        <v/>
      </c>
      <c r="N47" t="str">
        <f t="shared" si="126"/>
        <v/>
      </c>
      <c r="O47" t="str">
        <f t="shared" si="126"/>
        <v/>
      </c>
      <c r="P47" t="str">
        <f t="shared" si="126"/>
        <v/>
      </c>
      <c r="Q47">
        <f t="shared" si="126"/>
        <v>2</v>
      </c>
      <c r="R47">
        <f t="shared" si="126"/>
        <v>1</v>
      </c>
      <c r="S47">
        <f t="shared" si="126"/>
        <v>1</v>
      </c>
      <c r="T47" t="str">
        <f t="shared" si="126"/>
        <v/>
      </c>
      <c r="U47" t="str">
        <f t="shared" si="126"/>
        <v>x</v>
      </c>
      <c r="V47">
        <f t="shared" si="126"/>
        <v>1</v>
      </c>
      <c r="W47" t="str">
        <f t="shared" si="126"/>
        <v/>
      </c>
      <c r="X47" t="str">
        <f t="shared" si="126"/>
        <v/>
      </c>
      <c r="Y47" t="str">
        <f t="shared" si="126"/>
        <v/>
      </c>
      <c r="Z47">
        <f t="shared" si="126"/>
        <v>2</v>
      </c>
      <c r="AA47">
        <f t="shared" si="126"/>
        <v>2</v>
      </c>
      <c r="AB47">
        <f t="shared" si="126"/>
        <v>1</v>
      </c>
      <c r="AC47">
        <f t="shared" si="126"/>
        <v>1</v>
      </c>
      <c r="AD47" t="str">
        <f t="shared" si="126"/>
        <v/>
      </c>
      <c r="AE47" t="str">
        <f t="shared" si="126"/>
        <v/>
      </c>
      <c r="AF47" t="str">
        <f t="shared" si="126"/>
        <v/>
      </c>
      <c r="AG47">
        <f t="shared" si="126"/>
        <v>2</v>
      </c>
      <c r="AH47">
        <f t="shared" si="126"/>
        <v>3</v>
      </c>
      <c r="AI47">
        <f t="shared" si="126"/>
        <v>3</v>
      </c>
      <c r="AJ47" t="str">
        <f t="shared" si="126"/>
        <v/>
      </c>
      <c r="AK47" t="str">
        <f t="shared" si="126"/>
        <v/>
      </c>
      <c r="AL47">
        <f t="shared" si="126"/>
        <v>2</v>
      </c>
      <c r="AM47">
        <f t="shared" si="126"/>
        <v>1</v>
      </c>
      <c r="AN47" t="str">
        <f t="shared" si="126"/>
        <v/>
      </c>
      <c r="AO47" t="str">
        <f t="shared" si="126"/>
        <v/>
      </c>
      <c r="AP47" t="str">
        <f t="shared" si="126"/>
        <v/>
      </c>
      <c r="AQ47">
        <f t="shared" si="126"/>
        <v>2</v>
      </c>
      <c r="AR47" t="str">
        <f t="shared" si="126"/>
        <v/>
      </c>
      <c r="AS47">
        <f t="shared" si="126"/>
        <v>1</v>
      </c>
      <c r="AT47" t="str">
        <f t="shared" si="126"/>
        <v/>
      </c>
      <c r="AU47">
        <f t="shared" si="126"/>
        <v>3</v>
      </c>
      <c r="AV47">
        <f t="shared" si="126"/>
        <v>2</v>
      </c>
      <c r="AW47" t="str">
        <f t="shared" si="126"/>
        <v/>
      </c>
      <c r="AX47">
        <f t="shared" si="126"/>
        <v>3</v>
      </c>
      <c r="AY47">
        <f t="shared" si="126"/>
        <v>1</v>
      </c>
      <c r="AZ47">
        <f t="shared" si="126"/>
        <v>1</v>
      </c>
      <c r="BA47">
        <f t="shared" si="126"/>
        <v>1</v>
      </c>
      <c r="BB47" t="str">
        <f t="shared" si="126"/>
        <v/>
      </c>
      <c r="BC47">
        <f t="shared" si="126"/>
        <v>3</v>
      </c>
      <c r="BD47" t="str">
        <f t="shared" si="126"/>
        <v/>
      </c>
      <c r="BE47">
        <f t="shared" si="126"/>
        <v>2</v>
      </c>
      <c r="BF47" t="str">
        <f t="shared" si="126"/>
        <v/>
      </c>
      <c r="BG47" t="str">
        <f t="shared" si="126"/>
        <v/>
      </c>
      <c r="BH47" t="str">
        <f t="shared" si="126"/>
        <v/>
      </c>
      <c r="BI47" t="str">
        <f t="shared" si="126"/>
        <v/>
      </c>
      <c r="BJ47" t="str">
        <f t="shared" si="126"/>
        <v/>
      </c>
      <c r="BK47">
        <f t="shared" si="126"/>
        <v>3</v>
      </c>
      <c r="BL47">
        <f t="shared" si="126"/>
        <v>2</v>
      </c>
      <c r="BM47" t="str">
        <f t="shared" si="126"/>
        <v/>
      </c>
      <c r="BN47" t="str">
        <f t="shared" si="126"/>
        <v/>
      </c>
      <c r="BO47">
        <f t="shared" si="126"/>
        <v>2</v>
      </c>
      <c r="BP47" t="str">
        <f t="shared" si="126"/>
        <v/>
      </c>
      <c r="BQ47" t="str">
        <f t="shared" ref="BQ47:EB47" si="127">IF(BQ4=0,BQ42,"")</f>
        <v/>
      </c>
      <c r="BR47" t="str">
        <f t="shared" si="127"/>
        <v/>
      </c>
      <c r="BS47">
        <f t="shared" si="127"/>
        <v>3</v>
      </c>
      <c r="BT47" t="str">
        <f t="shared" si="127"/>
        <v/>
      </c>
      <c r="BU47">
        <f t="shared" si="127"/>
        <v>1</v>
      </c>
      <c r="BV47" t="str">
        <f t="shared" si="127"/>
        <v/>
      </c>
      <c r="BW47">
        <f t="shared" si="127"/>
        <v>3</v>
      </c>
      <c r="BX47">
        <f t="shared" si="127"/>
        <v>2</v>
      </c>
      <c r="BY47" t="str">
        <f t="shared" si="127"/>
        <v/>
      </c>
      <c r="BZ47" t="str">
        <f t="shared" si="127"/>
        <v/>
      </c>
      <c r="CA47" t="str">
        <f t="shared" si="127"/>
        <v/>
      </c>
      <c r="CB47">
        <f t="shared" si="127"/>
        <v>2</v>
      </c>
      <c r="CC47">
        <f t="shared" si="127"/>
        <v>2</v>
      </c>
      <c r="CD47" t="str">
        <f t="shared" si="127"/>
        <v/>
      </c>
      <c r="CE47">
        <f t="shared" si="127"/>
        <v>2</v>
      </c>
      <c r="CF47">
        <f t="shared" si="127"/>
        <v>3</v>
      </c>
      <c r="CG47">
        <f t="shared" si="127"/>
        <v>3</v>
      </c>
      <c r="CH47">
        <f t="shared" si="127"/>
        <v>3</v>
      </c>
      <c r="CI47">
        <f t="shared" si="127"/>
        <v>3</v>
      </c>
      <c r="CJ47">
        <f t="shared" si="127"/>
        <v>2</v>
      </c>
      <c r="CK47">
        <f t="shared" si="127"/>
        <v>2</v>
      </c>
      <c r="CL47">
        <f t="shared" si="127"/>
        <v>1</v>
      </c>
      <c r="CM47">
        <f t="shared" si="127"/>
        <v>3</v>
      </c>
      <c r="CN47" t="str">
        <f t="shared" si="127"/>
        <v/>
      </c>
      <c r="CO47">
        <f t="shared" si="127"/>
        <v>3</v>
      </c>
      <c r="CP47" t="str">
        <f t="shared" si="127"/>
        <v/>
      </c>
      <c r="CQ47" t="str">
        <f t="shared" si="127"/>
        <v/>
      </c>
      <c r="CR47" t="str">
        <f t="shared" si="127"/>
        <v/>
      </c>
      <c r="CS47">
        <f t="shared" si="127"/>
        <v>1</v>
      </c>
      <c r="CT47" t="str">
        <f t="shared" si="127"/>
        <v/>
      </c>
      <c r="CU47">
        <f t="shared" si="127"/>
        <v>1</v>
      </c>
      <c r="CV47">
        <f t="shared" si="127"/>
        <v>3</v>
      </c>
      <c r="CW47" t="str">
        <f t="shared" si="127"/>
        <v/>
      </c>
      <c r="CX47" t="str">
        <f t="shared" si="127"/>
        <v/>
      </c>
      <c r="CY47">
        <f t="shared" si="127"/>
        <v>3</v>
      </c>
      <c r="CZ47" t="str">
        <f t="shared" si="127"/>
        <v/>
      </c>
      <c r="DA47">
        <f t="shared" si="127"/>
        <v>1</v>
      </c>
      <c r="DB47">
        <f t="shared" si="127"/>
        <v>3</v>
      </c>
      <c r="DC47">
        <f t="shared" si="127"/>
        <v>1</v>
      </c>
      <c r="DD47">
        <f t="shared" si="127"/>
        <v>1</v>
      </c>
      <c r="DE47">
        <f t="shared" si="127"/>
        <v>2</v>
      </c>
      <c r="DF47" t="str">
        <f t="shared" si="127"/>
        <v/>
      </c>
      <c r="DG47">
        <f t="shared" si="127"/>
        <v>3</v>
      </c>
      <c r="DH47">
        <f t="shared" si="127"/>
        <v>3</v>
      </c>
      <c r="DI47" t="str">
        <f t="shared" si="127"/>
        <v/>
      </c>
      <c r="DJ47" t="str">
        <f t="shared" si="127"/>
        <v/>
      </c>
      <c r="DK47" t="str">
        <f t="shared" si="127"/>
        <v/>
      </c>
      <c r="DL47" t="str">
        <f t="shared" si="127"/>
        <v/>
      </c>
      <c r="DM47" t="str">
        <f t="shared" si="127"/>
        <v/>
      </c>
      <c r="DN47" t="str">
        <f t="shared" si="127"/>
        <v/>
      </c>
      <c r="DO47">
        <f t="shared" si="127"/>
        <v>3</v>
      </c>
      <c r="DP47" t="str">
        <f t="shared" si="127"/>
        <v/>
      </c>
      <c r="DQ47" t="str">
        <f t="shared" si="127"/>
        <v/>
      </c>
      <c r="DR47" t="str">
        <f t="shared" si="127"/>
        <v/>
      </c>
      <c r="DS47" t="str">
        <f t="shared" si="127"/>
        <v/>
      </c>
      <c r="DT47">
        <f t="shared" si="127"/>
        <v>2</v>
      </c>
      <c r="DU47">
        <f t="shared" si="127"/>
        <v>1</v>
      </c>
      <c r="DV47" t="str">
        <f t="shared" si="127"/>
        <v/>
      </c>
      <c r="DW47" t="str">
        <f t="shared" si="127"/>
        <v/>
      </c>
      <c r="DX47">
        <f t="shared" si="127"/>
        <v>1</v>
      </c>
      <c r="DY47">
        <f t="shared" si="127"/>
        <v>1</v>
      </c>
      <c r="DZ47">
        <f t="shared" si="127"/>
        <v>1</v>
      </c>
      <c r="EA47">
        <f t="shared" si="127"/>
        <v>1</v>
      </c>
      <c r="EB47" t="str">
        <f t="shared" si="127"/>
        <v/>
      </c>
      <c r="EC47">
        <f t="shared" ref="EC47:GN47" si="128">IF(EC4=0,EC42,"")</f>
        <v>1</v>
      </c>
      <c r="ED47">
        <f t="shared" si="128"/>
        <v>1</v>
      </c>
      <c r="EE47">
        <f t="shared" si="128"/>
        <v>2</v>
      </c>
      <c r="EF47" t="str">
        <f t="shared" si="128"/>
        <v/>
      </c>
      <c r="EG47" t="str">
        <f t="shared" si="128"/>
        <v/>
      </c>
      <c r="EH47" t="str">
        <f t="shared" si="128"/>
        <v/>
      </c>
      <c r="EI47">
        <f t="shared" si="128"/>
        <v>3</v>
      </c>
      <c r="EJ47">
        <f t="shared" si="128"/>
        <v>2</v>
      </c>
      <c r="EK47">
        <f t="shared" si="128"/>
        <v>2</v>
      </c>
      <c r="EL47" t="str">
        <f t="shared" si="128"/>
        <v/>
      </c>
      <c r="EM47" t="str">
        <f t="shared" si="128"/>
        <v/>
      </c>
      <c r="EN47">
        <f t="shared" si="128"/>
        <v>3</v>
      </c>
      <c r="EO47" t="str">
        <f t="shared" si="128"/>
        <v/>
      </c>
      <c r="EP47" t="str">
        <f t="shared" si="128"/>
        <v/>
      </c>
      <c r="EQ47" t="str">
        <f t="shared" si="128"/>
        <v/>
      </c>
      <c r="ER47" t="str">
        <f t="shared" si="128"/>
        <v/>
      </c>
      <c r="ES47">
        <f t="shared" si="128"/>
        <v>1</v>
      </c>
      <c r="ET47">
        <f t="shared" si="128"/>
        <v>2</v>
      </c>
      <c r="EU47" t="str">
        <f t="shared" si="128"/>
        <v/>
      </c>
      <c r="EV47">
        <f t="shared" si="128"/>
        <v>3</v>
      </c>
      <c r="EW47">
        <f t="shared" si="128"/>
        <v>3</v>
      </c>
      <c r="EX47" t="str">
        <f t="shared" si="128"/>
        <v/>
      </c>
      <c r="EY47">
        <f t="shared" si="128"/>
        <v>1</v>
      </c>
      <c r="EZ47" t="str">
        <f t="shared" si="128"/>
        <v/>
      </c>
      <c r="FA47">
        <f t="shared" si="128"/>
        <v>3</v>
      </c>
      <c r="FB47" t="str">
        <f t="shared" si="128"/>
        <v/>
      </c>
      <c r="FC47" t="str">
        <f t="shared" si="128"/>
        <v/>
      </c>
      <c r="FD47">
        <f t="shared" si="128"/>
        <v>2</v>
      </c>
      <c r="FE47" t="str">
        <f t="shared" si="128"/>
        <v/>
      </c>
      <c r="FF47">
        <f t="shared" si="128"/>
        <v>1</v>
      </c>
      <c r="FG47">
        <f t="shared" si="128"/>
        <v>1</v>
      </c>
      <c r="FH47" t="str">
        <f t="shared" si="128"/>
        <v/>
      </c>
      <c r="FI47" t="str">
        <f t="shared" si="128"/>
        <v/>
      </c>
      <c r="FJ47" t="str">
        <f t="shared" si="128"/>
        <v/>
      </c>
      <c r="FK47" t="str">
        <f t="shared" si="128"/>
        <v/>
      </c>
      <c r="FL47">
        <f t="shared" si="128"/>
        <v>2</v>
      </c>
      <c r="FM47">
        <f t="shared" si="128"/>
        <v>2</v>
      </c>
      <c r="FN47" t="str">
        <f t="shared" si="128"/>
        <v/>
      </c>
      <c r="FO47" t="str">
        <f t="shared" si="128"/>
        <v/>
      </c>
      <c r="FP47">
        <f t="shared" si="128"/>
        <v>3</v>
      </c>
      <c r="FQ47">
        <f t="shared" si="128"/>
        <v>3</v>
      </c>
      <c r="FR47">
        <f t="shared" si="128"/>
        <v>1</v>
      </c>
      <c r="FS47">
        <f t="shared" si="128"/>
        <v>1</v>
      </c>
      <c r="FT47" t="str">
        <f t="shared" si="128"/>
        <v/>
      </c>
      <c r="FU47">
        <f t="shared" si="128"/>
        <v>1</v>
      </c>
      <c r="FV47">
        <f t="shared" si="128"/>
        <v>1</v>
      </c>
      <c r="FW47">
        <f t="shared" si="128"/>
        <v>2</v>
      </c>
      <c r="FX47">
        <f t="shared" si="128"/>
        <v>3</v>
      </c>
      <c r="FY47">
        <f t="shared" si="128"/>
        <v>3</v>
      </c>
      <c r="FZ47">
        <f t="shared" si="128"/>
        <v>3</v>
      </c>
      <c r="GA47">
        <f t="shared" si="128"/>
        <v>3</v>
      </c>
      <c r="GB47" t="str">
        <f t="shared" si="128"/>
        <v/>
      </c>
      <c r="GC47" t="str">
        <f t="shared" si="128"/>
        <v/>
      </c>
      <c r="GD47" t="str">
        <f t="shared" si="128"/>
        <v/>
      </c>
      <c r="GE47" t="str">
        <f t="shared" si="128"/>
        <v/>
      </c>
      <c r="GF47" t="str">
        <f t="shared" si="128"/>
        <v/>
      </c>
      <c r="GG47" t="str">
        <f t="shared" si="128"/>
        <v/>
      </c>
      <c r="GH47">
        <f t="shared" si="128"/>
        <v>2</v>
      </c>
      <c r="GI47">
        <f t="shared" si="128"/>
        <v>2</v>
      </c>
      <c r="GJ47">
        <f t="shared" si="128"/>
        <v>1</v>
      </c>
      <c r="GK47" t="str">
        <f t="shared" si="128"/>
        <v/>
      </c>
      <c r="GL47" t="str">
        <f t="shared" si="128"/>
        <v/>
      </c>
      <c r="GM47">
        <f t="shared" si="128"/>
        <v>2</v>
      </c>
      <c r="GN47" t="str">
        <f t="shared" si="128"/>
        <v/>
      </c>
      <c r="GO47">
        <f t="shared" ref="GO47:GU47" si="129">IF(GO4=0,GO42,"")</f>
        <v>3</v>
      </c>
      <c r="GP47">
        <f t="shared" si="129"/>
        <v>3</v>
      </c>
      <c r="GQ47" t="str">
        <f t="shared" si="129"/>
        <v/>
      </c>
      <c r="GR47">
        <f t="shared" si="129"/>
        <v>3</v>
      </c>
      <c r="GS47" t="str">
        <f t="shared" si="129"/>
        <v/>
      </c>
      <c r="GT47" t="str">
        <f t="shared" si="129"/>
        <v/>
      </c>
      <c r="GU47" t="str">
        <f t="shared" si="129"/>
        <v/>
      </c>
    </row>
    <row r="48" spans="1:203" x14ac:dyDescent="0.45">
      <c r="A48" s="10" t="s">
        <v>9</v>
      </c>
      <c r="B48" s="5">
        <f>COUNTIFS(D44:GU44, "Y", D4:GU4,"0")</f>
        <v>36</v>
      </c>
      <c r="C48" s="12">
        <f>COUNTIFS(D45:GU45, "Y", D4:GU4,"0")</f>
        <v>35</v>
      </c>
    </row>
    <row r="49" spans="1:3" ht="14.65" thickBot="1" x14ac:dyDescent="0.5">
      <c r="A49" s="13" t="s">
        <v>10</v>
      </c>
      <c r="B49" s="14">
        <f>COUNTIF(D44:GU44, "Y")</f>
        <v>78</v>
      </c>
      <c r="C49" s="15">
        <f>COUNTIF(D45:GU45, "Y")</f>
        <v>77</v>
      </c>
    </row>
  </sheetData>
  <conditionalFormatting sqref="A8:A9 B22:C22 A19:B19 A10:B10 D8:XFD9 A12:XFD14 A11:D11 D10 E10:XFD11 D17:XFD19">
    <cfRule type="containsText" dxfId="70" priority="66" operator="containsText" text="y">
      <formula>NOT(ISERROR(SEARCH("y",A8)))</formula>
    </cfRule>
  </conditionalFormatting>
  <conditionalFormatting sqref="A8:A9 B22:C22 A19:B19 A10:B10 D8:XFD9 A12:XFD14 A11:D11 D10 E10:XFD11 D17:XFD19">
    <cfRule type="containsText" dxfId="69" priority="65" operator="containsText" text="n">
      <formula>NOT(ISERROR(SEARCH("n",A8)))</formula>
    </cfRule>
  </conditionalFormatting>
  <conditionalFormatting sqref="A4:XFD4">
    <cfRule type="containsText" dxfId="68" priority="63" operator="containsText" text="0">
      <formula>NOT(ISERROR(SEARCH("0",A4)))</formula>
    </cfRule>
    <cfRule type="containsText" dxfId="67" priority="64" operator="containsText" text="1">
      <formula>NOT(ISERROR(SEARCH("1",A4)))</formula>
    </cfRule>
  </conditionalFormatting>
  <conditionalFormatting sqref="B20:C21">
    <cfRule type="containsText" dxfId="66" priority="62" operator="containsText" text="y">
      <formula>NOT(ISERROR(SEARCH("y",B20)))</formula>
    </cfRule>
  </conditionalFormatting>
  <conditionalFormatting sqref="B20:C21">
    <cfRule type="containsText" dxfId="65" priority="61" operator="containsText" text="n">
      <formula>NOT(ISERROR(SEARCH("n",B20)))</formula>
    </cfRule>
  </conditionalFormatting>
  <conditionalFormatting sqref="C17">
    <cfRule type="containsText" dxfId="64" priority="60" operator="containsText" text="y">
      <formula>NOT(ISERROR(SEARCH("y",C17)))</formula>
    </cfRule>
  </conditionalFormatting>
  <conditionalFormatting sqref="C17">
    <cfRule type="containsText" dxfId="63" priority="59" operator="containsText" text="n">
      <formula>NOT(ISERROR(SEARCH("n",C17)))</formula>
    </cfRule>
  </conditionalFormatting>
  <conditionalFormatting sqref="C8">
    <cfRule type="containsText" dxfId="62" priority="58" operator="containsText" text="y">
      <formula>NOT(ISERROR(SEARCH("y",C8)))</formula>
    </cfRule>
  </conditionalFormatting>
  <conditionalFormatting sqref="C8">
    <cfRule type="containsText" dxfId="61" priority="57" operator="containsText" text="n">
      <formula>NOT(ISERROR(SEARCH("n",C8)))</formula>
    </cfRule>
  </conditionalFormatting>
  <conditionalFormatting sqref="C26">
    <cfRule type="containsText" dxfId="60" priority="56" operator="containsText" text="y">
      <formula>NOT(ISERROR(SEARCH("y",C26)))</formula>
    </cfRule>
  </conditionalFormatting>
  <conditionalFormatting sqref="C26">
    <cfRule type="containsText" dxfId="59" priority="55" operator="containsText" text="n">
      <formula>NOT(ISERROR(SEARCH("n",C26)))</formula>
    </cfRule>
  </conditionalFormatting>
  <conditionalFormatting sqref="B28">
    <cfRule type="containsText" dxfId="58" priority="54" operator="containsText" text="y">
      <formula>NOT(ISERROR(SEARCH("y",B28)))</formula>
    </cfRule>
  </conditionalFormatting>
  <conditionalFormatting sqref="B28">
    <cfRule type="containsText" dxfId="57" priority="53" operator="containsText" text="n">
      <formula>NOT(ISERROR(SEARCH("n",B28)))</formula>
    </cfRule>
  </conditionalFormatting>
  <conditionalFormatting sqref="B31:C31">
    <cfRule type="containsText" dxfId="56" priority="50" operator="containsText" text="y">
      <formula>NOT(ISERROR(SEARCH("y",B31)))</formula>
    </cfRule>
  </conditionalFormatting>
  <conditionalFormatting sqref="B31:C31">
    <cfRule type="containsText" dxfId="55" priority="49" operator="containsText" text="n">
      <formula>NOT(ISERROR(SEARCH("n",B31)))</formula>
    </cfRule>
  </conditionalFormatting>
  <conditionalFormatting sqref="B29:C30">
    <cfRule type="containsText" dxfId="54" priority="48" operator="containsText" text="y">
      <formula>NOT(ISERROR(SEARCH("y",B29)))</formula>
    </cfRule>
  </conditionalFormatting>
  <conditionalFormatting sqref="B29:C30">
    <cfRule type="containsText" dxfId="53" priority="47" operator="containsText" text="n">
      <formula>NOT(ISERROR(SEARCH("n",B29)))</formula>
    </cfRule>
  </conditionalFormatting>
  <conditionalFormatting sqref="D26:GU27">
    <cfRule type="containsText" dxfId="52" priority="46" operator="containsText" text="y">
      <formula>NOT(ISERROR(SEARCH("y",D26)))</formula>
    </cfRule>
  </conditionalFormatting>
  <conditionalFormatting sqref="D26:GU27">
    <cfRule type="containsText" dxfId="51" priority="45" operator="containsText" text="n">
      <formula>NOT(ISERROR(SEARCH("n",D26)))</formula>
    </cfRule>
  </conditionalFormatting>
  <conditionalFormatting sqref="C35">
    <cfRule type="containsText" dxfId="50" priority="44" operator="containsText" text="y">
      <formula>NOT(ISERROR(SEARCH("y",C35)))</formula>
    </cfRule>
  </conditionalFormatting>
  <conditionalFormatting sqref="C35">
    <cfRule type="containsText" dxfId="49" priority="43" operator="containsText" text="n">
      <formula>NOT(ISERROR(SEARCH("n",C35)))</formula>
    </cfRule>
  </conditionalFormatting>
  <conditionalFormatting sqref="B37">
    <cfRule type="containsText" dxfId="48" priority="42" operator="containsText" text="y">
      <formula>NOT(ISERROR(SEARCH("y",B37)))</formula>
    </cfRule>
  </conditionalFormatting>
  <conditionalFormatting sqref="B37">
    <cfRule type="containsText" dxfId="47" priority="41" operator="containsText" text="n">
      <formula>NOT(ISERROR(SEARCH("n",B37)))</formula>
    </cfRule>
  </conditionalFormatting>
  <conditionalFormatting sqref="D35:GU36">
    <cfRule type="containsText" dxfId="46" priority="36" operator="containsText" text="y">
      <formula>NOT(ISERROR(SEARCH("y",D35)))</formula>
    </cfRule>
  </conditionalFormatting>
  <conditionalFormatting sqref="D35:GU36">
    <cfRule type="containsText" dxfId="45" priority="35" operator="containsText" text="n">
      <formula>NOT(ISERROR(SEARCH("n",D35)))</formula>
    </cfRule>
  </conditionalFormatting>
  <conditionalFormatting sqref="B38:C39">
    <cfRule type="containsText" dxfId="44" priority="30" operator="containsText" text="y">
      <formula>NOT(ISERROR(SEARCH("y",B38)))</formula>
    </cfRule>
  </conditionalFormatting>
  <conditionalFormatting sqref="B38:C39">
    <cfRule type="containsText" dxfId="43" priority="29" operator="containsText" text="n">
      <formula>NOT(ISERROR(SEARCH("n",B38)))</formula>
    </cfRule>
  </conditionalFormatting>
  <conditionalFormatting sqref="B40:C40">
    <cfRule type="containsText" dxfId="42" priority="32" operator="containsText" text="y">
      <formula>NOT(ISERROR(SEARCH("y",B40)))</formula>
    </cfRule>
  </conditionalFormatting>
  <conditionalFormatting sqref="B40:C40">
    <cfRule type="containsText" dxfId="41" priority="31" operator="containsText" text="n">
      <formula>NOT(ISERROR(SEARCH("n",B40)))</formula>
    </cfRule>
  </conditionalFormatting>
  <conditionalFormatting sqref="C44">
    <cfRule type="containsText" dxfId="40" priority="28" operator="containsText" text="y">
      <formula>NOT(ISERROR(SEARCH("y",C44)))</formula>
    </cfRule>
  </conditionalFormatting>
  <conditionalFormatting sqref="C44">
    <cfRule type="containsText" dxfId="39" priority="27" operator="containsText" text="n">
      <formula>NOT(ISERROR(SEARCH("n",C44)))</formula>
    </cfRule>
  </conditionalFormatting>
  <conditionalFormatting sqref="B46">
    <cfRule type="containsText" dxfId="38" priority="26" operator="containsText" text="y">
      <formula>NOT(ISERROR(SEARCH("y",B46)))</formula>
    </cfRule>
  </conditionalFormatting>
  <conditionalFormatting sqref="B46">
    <cfRule type="containsText" dxfId="37" priority="25" operator="containsText" text="n">
      <formula>NOT(ISERROR(SEARCH("n",B46)))</formula>
    </cfRule>
  </conditionalFormatting>
  <conditionalFormatting sqref="B47:C48">
    <cfRule type="containsText" dxfId="36" priority="22" operator="containsText" text="y">
      <formula>NOT(ISERROR(SEARCH("y",B47)))</formula>
    </cfRule>
  </conditionalFormatting>
  <conditionalFormatting sqref="B47:C48">
    <cfRule type="containsText" dxfId="35" priority="21" operator="containsText" text="n">
      <formula>NOT(ISERROR(SEARCH("n",B47)))</formula>
    </cfRule>
  </conditionalFormatting>
  <conditionalFormatting sqref="B49:C49">
    <cfRule type="containsText" dxfId="34" priority="24" operator="containsText" text="y">
      <formula>NOT(ISERROR(SEARCH("y",B49)))</formula>
    </cfRule>
  </conditionalFormatting>
  <conditionalFormatting sqref="B49:C49">
    <cfRule type="containsText" dxfId="33" priority="23" operator="containsText" text="n">
      <formula>NOT(ISERROR(SEARCH("n",B49)))</formula>
    </cfRule>
  </conditionalFormatting>
  <conditionalFormatting sqref="D44:GU45">
    <cfRule type="containsText" dxfId="32" priority="19" operator="containsText" text="n">
      <formula>NOT(ISERROR(SEARCH("n",D44)))</formula>
    </cfRule>
  </conditionalFormatting>
  <conditionalFormatting sqref="D44:GU45">
    <cfRule type="containsText" dxfId="31" priority="20" operator="containsText" text="y">
      <formula>NOT(ISERROR(SEARCH("y",D44)))</formula>
    </cfRule>
  </conditionalFormatting>
  <conditionalFormatting sqref="A17:A18">
    <cfRule type="containsText" dxfId="30" priority="18" operator="containsText" text="y">
      <formula>NOT(ISERROR(SEARCH("y",A17)))</formula>
    </cfRule>
  </conditionalFormatting>
  <conditionalFormatting sqref="A17:A18">
    <cfRule type="containsText" dxfId="29" priority="17" operator="containsText" text="n">
      <formula>NOT(ISERROR(SEARCH("n",A17)))</formula>
    </cfRule>
  </conditionalFormatting>
  <conditionalFormatting sqref="A26:A27">
    <cfRule type="containsText" dxfId="28" priority="16" operator="containsText" text="y">
      <formula>NOT(ISERROR(SEARCH("y",A26)))</formula>
    </cfRule>
  </conditionalFormatting>
  <conditionalFormatting sqref="A26:A27">
    <cfRule type="containsText" dxfId="27" priority="15" operator="containsText" text="n">
      <formula>NOT(ISERROR(SEARCH("n",A26)))</formula>
    </cfRule>
  </conditionalFormatting>
  <conditionalFormatting sqref="A35:A36">
    <cfRule type="containsText" dxfId="26" priority="14" operator="containsText" text="y">
      <formula>NOT(ISERROR(SEARCH("y",A35)))</formula>
    </cfRule>
  </conditionalFormatting>
  <conditionalFormatting sqref="A35:A36">
    <cfRule type="containsText" dxfId="25" priority="13" operator="containsText" text="n">
      <formula>NOT(ISERROR(SEARCH("n",A35)))</formula>
    </cfRule>
  </conditionalFormatting>
  <conditionalFormatting sqref="A44:A45">
    <cfRule type="containsText" dxfId="24" priority="12" operator="containsText" text="y">
      <formula>NOT(ISERROR(SEARCH("y",A44)))</formula>
    </cfRule>
  </conditionalFormatting>
  <conditionalFormatting sqref="A44:A45">
    <cfRule type="containsText" dxfId="23" priority="11" operator="containsText" text="n">
      <formula>NOT(ISERROR(SEARCH("n",A44)))</formula>
    </cfRule>
  </conditionalFormatting>
  <conditionalFormatting sqref="D28:GU28">
    <cfRule type="containsText" dxfId="22" priority="10" operator="containsText" text="y">
      <formula>NOT(ISERROR(SEARCH("y",D28)))</formula>
    </cfRule>
  </conditionalFormatting>
  <conditionalFormatting sqref="D28:GU28">
    <cfRule type="containsText" dxfId="21" priority="9" operator="containsText" text="n">
      <formula>NOT(ISERROR(SEARCH("n",D28)))</formula>
    </cfRule>
  </conditionalFormatting>
  <conditionalFormatting sqref="D37:GU37">
    <cfRule type="containsText" dxfId="20" priority="8" operator="containsText" text="y">
      <formula>NOT(ISERROR(SEARCH("y",D37)))</formula>
    </cfRule>
  </conditionalFormatting>
  <conditionalFormatting sqref="D37:GU37">
    <cfRule type="containsText" dxfId="19" priority="7" operator="containsText" text="n">
      <formula>NOT(ISERROR(SEARCH("n",D37)))</formula>
    </cfRule>
  </conditionalFormatting>
  <conditionalFormatting sqref="D46:GU46">
    <cfRule type="containsText" dxfId="18" priority="6" operator="containsText" text="y">
      <formula>NOT(ISERROR(SEARCH("y",D46)))</formula>
    </cfRule>
  </conditionalFormatting>
  <conditionalFormatting sqref="D46:GU46">
    <cfRule type="containsText" dxfId="17" priority="5" operator="containsText" text="n">
      <formula>NOT(ISERROR(SEARCH("n",D46)))</formula>
    </cfRule>
  </conditionalFormatting>
  <conditionalFormatting sqref="A15 A6 A24 A33 A42 B8 B9 B17 B18 B26 B27 B35 B36 B44 B45">
    <cfRule type="cellIs" dxfId="16" priority="4" operator="notEqual">
      <formula>2</formula>
    </cfRule>
  </conditionalFormatting>
  <conditionalFormatting sqref="B6 B15 B24 B33 B42 A25 A34 A43 A7 A16">
    <cfRule type="cellIs" dxfId="15" priority="3" operator="notEqual">
      <formula>1</formula>
    </cfRule>
  </conditionalFormatting>
  <conditionalFormatting sqref="A8 A9 A17 A18 A26 A27 A35 A36 A44 A45 B7 B16 B25 B34 B43">
    <cfRule type="cellIs" dxfId="14" priority="2" operator="notEqual"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workbookViewId="0">
      <selection activeCell="A3" sqref="A3"/>
    </sheetView>
  </sheetViews>
  <sheetFormatPr defaultColWidth="5.59765625" defaultRowHeight="14.25" x14ac:dyDescent="0.45"/>
  <sheetData>
    <row r="1" spans="1:15" ht="14.65" thickBot="1" x14ac:dyDescent="0.5">
      <c r="A1" t="s">
        <v>0</v>
      </c>
      <c r="B1" t="s">
        <v>14</v>
      </c>
      <c r="C1" t="s">
        <v>15</v>
      </c>
      <c r="D1" t="s">
        <v>16</v>
      </c>
      <c r="E1" t="s">
        <v>7</v>
      </c>
      <c r="H1" t="s">
        <v>1</v>
      </c>
      <c r="I1" t="s">
        <v>14</v>
      </c>
      <c r="J1" t="s">
        <v>15</v>
      </c>
      <c r="K1" t="s">
        <v>16</v>
      </c>
      <c r="L1" t="s">
        <v>7</v>
      </c>
      <c r="O1" t="s">
        <v>17</v>
      </c>
    </row>
    <row r="2" spans="1:15" ht="14.65" thickBot="1" x14ac:dyDescent="0.5">
      <c r="A2">
        <v>719.29999999701897</v>
      </c>
      <c r="H2">
        <v>645.59999999980198</v>
      </c>
      <c r="O2" s="19">
        <v>607.80000011436596</v>
      </c>
    </row>
    <row r="3" spans="1:15" x14ac:dyDescent="0.45">
      <c r="A3">
        <v>829.59999999729905</v>
      </c>
      <c r="H3">
        <v>747.49999999947602</v>
      </c>
      <c r="O3">
        <v>626.99999986216403</v>
      </c>
    </row>
    <row r="4" spans="1:15" x14ac:dyDescent="0.45">
      <c r="A4">
        <v>868.00000001676301</v>
      </c>
      <c r="H4">
        <v>789.999999999941</v>
      </c>
      <c r="O4">
        <v>627.89999996311894</v>
      </c>
    </row>
    <row r="5" spans="1:15" x14ac:dyDescent="0.45">
      <c r="A5">
        <v>903.69999996619299</v>
      </c>
      <c r="H5">
        <v>817.79999999981305</v>
      </c>
      <c r="O5">
        <v>629.79999999515701</v>
      </c>
    </row>
    <row r="6" spans="1:15" x14ac:dyDescent="0.45">
      <c r="A6">
        <v>903.80000002915006</v>
      </c>
      <c r="H6">
        <v>824.89999999961503</v>
      </c>
      <c r="O6">
        <v>630.89999998919598</v>
      </c>
    </row>
    <row r="7" spans="1:15" x14ac:dyDescent="0.45">
      <c r="A7">
        <v>916.49999999208296</v>
      </c>
      <c r="H7">
        <v>840.80000000086102</v>
      </c>
      <c r="O7">
        <v>644.09999991767097</v>
      </c>
    </row>
    <row r="8" spans="1:15" x14ac:dyDescent="0.45">
      <c r="A8">
        <v>919.09999999916101</v>
      </c>
      <c r="H8">
        <v>843.39999999973202</v>
      </c>
      <c r="O8">
        <v>683.39999997988298</v>
      </c>
    </row>
    <row r="9" spans="1:15" x14ac:dyDescent="0.45">
      <c r="A9">
        <v>922.69999999552897</v>
      </c>
      <c r="H9">
        <v>848.60000000026696</v>
      </c>
      <c r="O9">
        <v>689.90000011399297</v>
      </c>
    </row>
    <row r="10" spans="1:15" x14ac:dyDescent="0.45">
      <c r="A10">
        <v>923.60000003827702</v>
      </c>
      <c r="H10">
        <v>848.79999999975496</v>
      </c>
      <c r="O10">
        <v>700.40000020526304</v>
      </c>
    </row>
    <row r="11" spans="1:15" x14ac:dyDescent="0.45">
      <c r="A11">
        <v>940.99999999161798</v>
      </c>
      <c r="H11">
        <v>857.49999999912598</v>
      </c>
      <c r="O11">
        <v>717.79999998398102</v>
      </c>
    </row>
    <row r="12" spans="1:15" x14ac:dyDescent="0.45">
      <c r="A12">
        <v>941.09999999636705</v>
      </c>
      <c r="H12">
        <v>865.60000000003402</v>
      </c>
      <c r="O12" s="4">
        <v>753.00000002607703</v>
      </c>
    </row>
    <row r="13" spans="1:15" x14ac:dyDescent="0.45">
      <c r="A13">
        <v>947.90000002831198</v>
      </c>
      <c r="H13">
        <v>867.29999999988604</v>
      </c>
      <c r="O13">
        <v>763.59999994747295</v>
      </c>
    </row>
    <row r="14" spans="1:15" x14ac:dyDescent="0.45">
      <c r="A14">
        <v>951.89999998547103</v>
      </c>
      <c r="H14">
        <v>873.30000000019902</v>
      </c>
      <c r="O14">
        <v>772.099999943748</v>
      </c>
    </row>
    <row r="15" spans="1:15" x14ac:dyDescent="0.45">
      <c r="A15">
        <v>951.89999998547103</v>
      </c>
      <c r="H15">
        <v>886.59999999980198</v>
      </c>
      <c r="O15">
        <v>831.59999991767097</v>
      </c>
    </row>
    <row r="16" spans="1:15" x14ac:dyDescent="0.45">
      <c r="A16">
        <v>961.49999997578504</v>
      </c>
      <c r="H16">
        <v>888.89999999993597</v>
      </c>
      <c r="O16">
        <v>860.30000005848694</v>
      </c>
    </row>
    <row r="17" spans="1:15" x14ac:dyDescent="0.45">
      <c r="A17">
        <v>963.699999963864</v>
      </c>
      <c r="H17">
        <v>891.59999999991805</v>
      </c>
      <c r="O17">
        <v>862.20000009052399</v>
      </c>
    </row>
    <row r="18" spans="1:15" x14ac:dyDescent="0.45">
      <c r="A18">
        <v>969.09999998752005</v>
      </c>
      <c r="H18">
        <v>908.500000000407</v>
      </c>
      <c r="O18">
        <v>886.79999997839298</v>
      </c>
    </row>
    <row r="19" spans="1:15" x14ac:dyDescent="0.45">
      <c r="A19">
        <v>974.70000002067502</v>
      </c>
      <c r="H19">
        <v>921.40000000013902</v>
      </c>
      <c r="O19">
        <v>899.99999990686695</v>
      </c>
    </row>
    <row r="20" spans="1:15" x14ac:dyDescent="0.45">
      <c r="A20">
        <v>975.99999996600604</v>
      </c>
      <c r="H20">
        <v>922.59999999985996</v>
      </c>
      <c r="O20">
        <v>902.99999993294398</v>
      </c>
    </row>
    <row r="21" spans="1:15" x14ac:dyDescent="0.45">
      <c r="A21">
        <v>978.09999994933605</v>
      </c>
      <c r="H21">
        <v>925.19999999967695</v>
      </c>
      <c r="O21">
        <v>911.79999988526095</v>
      </c>
    </row>
    <row r="22" spans="1:15" x14ac:dyDescent="0.45">
      <c r="A22">
        <v>981.29999998491201</v>
      </c>
      <c r="H22">
        <v>928.29999999958</v>
      </c>
      <c r="O22">
        <v>930.09999999776403</v>
      </c>
    </row>
    <row r="23" spans="1:15" x14ac:dyDescent="0.45">
      <c r="A23">
        <v>989.00000000139698</v>
      </c>
      <c r="H23">
        <v>928.39999999979</v>
      </c>
      <c r="O23">
        <v>931.39999988488796</v>
      </c>
    </row>
    <row r="24" spans="1:15" x14ac:dyDescent="0.45">
      <c r="A24">
        <v>996.50000000838099</v>
      </c>
      <c r="H24">
        <v>929.20000000047696</v>
      </c>
      <c r="O24">
        <v>932.40000004880096</v>
      </c>
    </row>
    <row r="25" spans="1:15" x14ac:dyDescent="0.45">
      <c r="A25">
        <v>997.29999998817198</v>
      </c>
      <c r="H25">
        <v>930.90000000028499</v>
      </c>
      <c r="O25">
        <v>933.90000006183902</v>
      </c>
    </row>
    <row r="26" spans="1:15" x14ac:dyDescent="0.45">
      <c r="A26">
        <v>998.70000005466795</v>
      </c>
      <c r="H26">
        <v>931.49999999970896</v>
      </c>
      <c r="O26">
        <v>940.60000008903398</v>
      </c>
    </row>
    <row r="27" spans="1:15" x14ac:dyDescent="0.45">
      <c r="A27">
        <v>1002.20000004628</v>
      </c>
      <c r="H27">
        <v>936.99999999988302</v>
      </c>
      <c r="O27">
        <v>940.70000015199105</v>
      </c>
    </row>
    <row r="28" spans="1:15" x14ac:dyDescent="0.45">
      <c r="A28">
        <v>1006.30000000819</v>
      </c>
      <c r="H28">
        <v>943.59999999956904</v>
      </c>
      <c r="O28">
        <v>942.40000005811396</v>
      </c>
    </row>
    <row r="29" spans="1:15" x14ac:dyDescent="0.45">
      <c r="A29">
        <v>1007.09999998798</v>
      </c>
      <c r="H29">
        <v>944.50000000052296</v>
      </c>
      <c r="O29">
        <v>942.49999988824095</v>
      </c>
    </row>
    <row r="30" spans="1:15" x14ac:dyDescent="0.45">
      <c r="A30">
        <v>1008.19999998202</v>
      </c>
      <c r="H30">
        <v>945.20000000009895</v>
      </c>
      <c r="O30">
        <v>962.50000013969805</v>
      </c>
    </row>
    <row r="31" spans="1:15" x14ac:dyDescent="0.45">
      <c r="A31">
        <v>1010.7999999891</v>
      </c>
      <c r="H31">
        <v>947.79999999993004</v>
      </c>
      <c r="O31">
        <v>963.90000008977904</v>
      </c>
    </row>
    <row r="32" spans="1:15" x14ac:dyDescent="0.45">
      <c r="A32">
        <v>1014.69999999972</v>
      </c>
      <c r="H32">
        <v>952.49999999941701</v>
      </c>
      <c r="O32">
        <v>986.59999994560997</v>
      </c>
    </row>
    <row r="33" spans="1:15" x14ac:dyDescent="0.45">
      <c r="A33">
        <v>1015.40000003296</v>
      </c>
      <c r="H33">
        <v>953.19999999995298</v>
      </c>
      <c r="O33">
        <v>986.90000013448298</v>
      </c>
    </row>
    <row r="34" spans="1:15" x14ac:dyDescent="0.45">
      <c r="A34" s="1">
        <v>1021.29999996395</v>
      </c>
      <c r="H34">
        <v>953.70000000001096</v>
      </c>
      <c r="O34">
        <v>991.90000002272404</v>
      </c>
    </row>
    <row r="35" spans="1:15" x14ac:dyDescent="0.45">
      <c r="A35">
        <v>1022.8999999817401</v>
      </c>
      <c r="H35">
        <v>954.49999999982504</v>
      </c>
      <c r="O35">
        <v>1008.20000004023</v>
      </c>
    </row>
    <row r="36" spans="1:15" x14ac:dyDescent="0.45">
      <c r="A36">
        <v>1026.8999999971099</v>
      </c>
      <c r="H36">
        <v>955.30000000056998</v>
      </c>
      <c r="O36">
        <v>1016.40000008046</v>
      </c>
    </row>
    <row r="37" spans="1:15" x14ac:dyDescent="0.45">
      <c r="A37">
        <v>1028.4000000101501</v>
      </c>
      <c r="H37">
        <v>956.10000000032596</v>
      </c>
      <c r="O37">
        <v>1019.30000004358</v>
      </c>
    </row>
    <row r="38" spans="1:15" x14ac:dyDescent="0.45">
      <c r="A38">
        <v>1028.60000001965</v>
      </c>
      <c r="H38">
        <v>957.00000000033401</v>
      </c>
      <c r="O38">
        <v>1021.10000001266</v>
      </c>
    </row>
    <row r="39" spans="1:15" x14ac:dyDescent="0.45">
      <c r="A39">
        <v>1031.69999999227</v>
      </c>
      <c r="H39">
        <v>957.499999999534</v>
      </c>
      <c r="O39">
        <v>1028.3999999519399</v>
      </c>
    </row>
    <row r="40" spans="1:15" x14ac:dyDescent="0.45">
      <c r="A40">
        <v>1037.2000000206699</v>
      </c>
      <c r="H40">
        <v>959.89999999984798</v>
      </c>
      <c r="O40">
        <v>1033.49999990314</v>
      </c>
    </row>
    <row r="41" spans="1:15" x14ac:dyDescent="0.45">
      <c r="A41">
        <v>1039.700000023</v>
      </c>
      <c r="H41">
        <v>961.29999999993004</v>
      </c>
      <c r="O41">
        <v>1039.39999989233</v>
      </c>
    </row>
    <row r="42" spans="1:15" x14ac:dyDescent="0.45">
      <c r="A42">
        <v>1041.7000000015801</v>
      </c>
      <c r="H42">
        <v>962.10000000064599</v>
      </c>
      <c r="O42">
        <v>1046.0999999195301</v>
      </c>
    </row>
    <row r="43" spans="1:15" x14ac:dyDescent="0.45">
      <c r="A43">
        <v>1042.4999999813699</v>
      </c>
      <c r="H43">
        <v>962.40000000034297</v>
      </c>
      <c r="O43">
        <v>1047.59999993257</v>
      </c>
    </row>
    <row r="44" spans="1:15" x14ac:dyDescent="0.45">
      <c r="A44">
        <v>1048.19999996107</v>
      </c>
      <c r="H44">
        <v>963.19999999919605</v>
      </c>
      <c r="O44">
        <v>1057.59999994188</v>
      </c>
    </row>
    <row r="45" spans="1:15" x14ac:dyDescent="0.45">
      <c r="A45">
        <v>1053.4000000334299</v>
      </c>
      <c r="H45">
        <v>971.09999999974298</v>
      </c>
      <c r="O45">
        <v>1058.2000000867899</v>
      </c>
    </row>
    <row r="46" spans="1:15" x14ac:dyDescent="0.45">
      <c r="A46">
        <v>1054.8000000417201</v>
      </c>
      <c r="H46">
        <v>974.40000000005205</v>
      </c>
      <c r="O46">
        <v>1070.2999997884001</v>
      </c>
    </row>
    <row r="47" spans="1:15" x14ac:dyDescent="0.45">
      <c r="A47">
        <v>1055.30000000726</v>
      </c>
      <c r="H47">
        <v>976.49999999976706</v>
      </c>
      <c r="O47">
        <v>1071.3000001851401</v>
      </c>
    </row>
    <row r="48" spans="1:15" x14ac:dyDescent="0.45">
      <c r="A48">
        <v>1055.9999999823001</v>
      </c>
      <c r="H48">
        <v>978.00000000005798</v>
      </c>
      <c r="O48">
        <v>1072.3999999463499</v>
      </c>
    </row>
    <row r="49" spans="1:15" x14ac:dyDescent="0.45">
      <c r="A49">
        <v>1059.8999999929199</v>
      </c>
      <c r="H49">
        <v>978.59999999946695</v>
      </c>
      <c r="O49">
        <v>1074.0000000223499</v>
      </c>
    </row>
    <row r="50" spans="1:15" x14ac:dyDescent="0.45">
      <c r="A50">
        <v>1061.4999999525</v>
      </c>
      <c r="H50">
        <v>978.70000000053506</v>
      </c>
      <c r="O50">
        <v>1080.10000013746</v>
      </c>
    </row>
    <row r="51" spans="1:15" x14ac:dyDescent="0.45">
      <c r="A51">
        <v>1061.699999962</v>
      </c>
      <c r="H51">
        <v>988.80000000008295</v>
      </c>
      <c r="O51">
        <v>1081.5999999176699</v>
      </c>
    </row>
    <row r="52" spans="1:15" x14ac:dyDescent="0.45">
      <c r="A52">
        <v>1064.2999999690801</v>
      </c>
      <c r="H52">
        <v>991.59999999937997</v>
      </c>
      <c r="O52">
        <v>1082.2000000625801</v>
      </c>
    </row>
    <row r="53" spans="1:15" x14ac:dyDescent="0.45">
      <c r="A53">
        <v>1069.1999999689799</v>
      </c>
      <c r="H53">
        <v>993.49999999959198</v>
      </c>
      <c r="O53">
        <v>1085.5000000447001</v>
      </c>
    </row>
    <row r="54" spans="1:15" x14ac:dyDescent="0.45">
      <c r="A54">
        <v>1072.0000000437699</v>
      </c>
      <c r="H54">
        <v>993.69999999998197</v>
      </c>
      <c r="O54">
        <v>1086.09999995678</v>
      </c>
    </row>
    <row r="55" spans="1:15" x14ac:dyDescent="0.45">
      <c r="A55">
        <v>1072.6999999606001</v>
      </c>
      <c r="H55">
        <v>993.80000000016298</v>
      </c>
      <c r="O55">
        <v>1095.2999999281001</v>
      </c>
    </row>
    <row r="56" spans="1:15" x14ac:dyDescent="0.45">
      <c r="A56">
        <v>1073.60000000335</v>
      </c>
      <c r="H56">
        <v>997.20000000068103</v>
      </c>
      <c r="O56">
        <v>1095.99999990314</v>
      </c>
    </row>
    <row r="57" spans="1:15" x14ac:dyDescent="0.45">
      <c r="A57">
        <v>1077.60000001871</v>
      </c>
      <c r="H57">
        <v>1003.29999999939</v>
      </c>
      <c r="O57">
        <v>1100.20000021904</v>
      </c>
    </row>
    <row r="58" spans="1:15" x14ac:dyDescent="0.45">
      <c r="A58">
        <v>1082.6999999699101</v>
      </c>
      <c r="H58">
        <v>1005.0000000001</v>
      </c>
      <c r="O58">
        <v>1110.1999999955201</v>
      </c>
    </row>
    <row r="59" spans="1:15" x14ac:dyDescent="0.45">
      <c r="A59">
        <v>1083.09999998891</v>
      </c>
      <c r="H59">
        <v>1006.80000000011</v>
      </c>
      <c r="O59">
        <v>1115.2999999467199</v>
      </c>
    </row>
    <row r="60" spans="1:15" x14ac:dyDescent="0.45">
      <c r="A60">
        <v>1091.7999999946901</v>
      </c>
      <c r="H60">
        <v>1007.39999999949</v>
      </c>
      <c r="O60">
        <v>1125.4999998491201</v>
      </c>
    </row>
    <row r="61" spans="1:15" x14ac:dyDescent="0.45">
      <c r="A61">
        <v>1096.49999998509</v>
      </c>
      <c r="H61">
        <v>1009.69999999961</v>
      </c>
      <c r="O61">
        <v>1126.5000000130301</v>
      </c>
    </row>
    <row r="62" spans="1:15" x14ac:dyDescent="0.45">
      <c r="A62">
        <v>1101.399999985</v>
      </c>
      <c r="H62">
        <v>1011.79999999928</v>
      </c>
      <c r="O62">
        <v>1128.7000000011101</v>
      </c>
    </row>
    <row r="63" spans="1:15" x14ac:dyDescent="0.45">
      <c r="A63">
        <v>1102.59999998379</v>
      </c>
      <c r="H63">
        <v>1014.29999999982</v>
      </c>
      <c r="O63">
        <v>1132.90000008419</v>
      </c>
    </row>
    <row r="64" spans="1:15" x14ac:dyDescent="0.45">
      <c r="A64">
        <v>1103.30000001704</v>
      </c>
      <c r="H64">
        <v>1019.69999999983</v>
      </c>
      <c r="O64">
        <v>1134.6999998204401</v>
      </c>
    </row>
    <row r="65" spans="1:15" x14ac:dyDescent="0.45">
      <c r="A65">
        <v>1105.89999996591</v>
      </c>
      <c r="H65">
        <v>1023.00000000011</v>
      </c>
      <c r="O65">
        <v>1135.80000004731</v>
      </c>
    </row>
    <row r="66" spans="1:15" x14ac:dyDescent="0.45">
      <c r="A66">
        <v>1107.2000000276601</v>
      </c>
      <c r="H66">
        <v>1026.3000000004199</v>
      </c>
      <c r="O66">
        <v>1140.0999999605101</v>
      </c>
    </row>
    <row r="67" spans="1:15" x14ac:dyDescent="0.45">
      <c r="A67">
        <v>1109.4999999622801</v>
      </c>
      <c r="H67">
        <v>1033.59999999977</v>
      </c>
      <c r="O67">
        <v>1140.8999999985001</v>
      </c>
    </row>
    <row r="68" spans="1:15" x14ac:dyDescent="0.45">
      <c r="A68">
        <v>1110.1999999955201</v>
      </c>
      <c r="H68">
        <v>1035.89999999984</v>
      </c>
      <c r="O68">
        <v>1141.3000000175</v>
      </c>
    </row>
    <row r="69" spans="1:15" x14ac:dyDescent="0.45">
      <c r="A69">
        <v>1112.0000000228099</v>
      </c>
      <c r="H69">
        <v>1040.10000000015</v>
      </c>
      <c r="O69">
        <v>1144.5000001695</v>
      </c>
    </row>
    <row r="70" spans="1:15" x14ac:dyDescent="0.45">
      <c r="A70">
        <v>1112.40000004181</v>
      </c>
      <c r="H70">
        <v>1040.50000000005</v>
      </c>
      <c r="O70">
        <v>1152.8000000398599</v>
      </c>
    </row>
    <row r="71" spans="1:15" x14ac:dyDescent="0.45">
      <c r="A71">
        <v>1114.89999998593</v>
      </c>
      <c r="H71">
        <v>1040.6999999995401</v>
      </c>
      <c r="O71">
        <v>1152.99999993294</v>
      </c>
    </row>
    <row r="72" spans="1:15" x14ac:dyDescent="0.45">
      <c r="A72">
        <v>1117.50000005122</v>
      </c>
      <c r="H72">
        <v>1041.4999999993499</v>
      </c>
      <c r="O72">
        <v>1153.00000016577</v>
      </c>
    </row>
    <row r="73" spans="1:15" x14ac:dyDescent="0.45">
      <c r="A73">
        <v>1119.2999999620899</v>
      </c>
      <c r="H73">
        <v>1047.7000000000601</v>
      </c>
      <c r="O73">
        <v>1157.4999999720601</v>
      </c>
    </row>
    <row r="74" spans="1:15" x14ac:dyDescent="0.45">
      <c r="A74">
        <v>1122.4999999976701</v>
      </c>
      <c r="H74">
        <v>1047.9000000004501</v>
      </c>
      <c r="O74">
        <v>1157.7999999281001</v>
      </c>
    </row>
    <row r="75" spans="1:15" x14ac:dyDescent="0.45">
      <c r="A75">
        <v>1123.4000000404101</v>
      </c>
      <c r="H75">
        <v>1048.2999999994599</v>
      </c>
      <c r="O75">
        <v>1161.3000000361301</v>
      </c>
    </row>
    <row r="76" spans="1:15" x14ac:dyDescent="0.45">
      <c r="A76">
        <v>1126.0000000474899</v>
      </c>
      <c r="H76">
        <v>1049.50000000008</v>
      </c>
      <c r="O76">
        <v>1161.40000009909</v>
      </c>
    </row>
    <row r="77" spans="1:15" x14ac:dyDescent="0.45">
      <c r="A77">
        <v>1126.5000000130301</v>
      </c>
      <c r="H77">
        <v>1058.29999999969</v>
      </c>
      <c r="O77">
        <v>1168.50000014528</v>
      </c>
    </row>
    <row r="78" spans="1:15" x14ac:dyDescent="0.45">
      <c r="A78">
        <v>1129.7999999951501</v>
      </c>
      <c r="H78">
        <v>1058.50000000011</v>
      </c>
      <c r="O78">
        <v>1176.2999999336801</v>
      </c>
    </row>
    <row r="79" spans="1:15" x14ac:dyDescent="0.45">
      <c r="A79">
        <v>1129.7999999951501</v>
      </c>
      <c r="H79">
        <v>1060.19999999989</v>
      </c>
      <c r="O79">
        <v>1176.2999999336801</v>
      </c>
    </row>
    <row r="80" spans="1:15" x14ac:dyDescent="0.45">
      <c r="A80">
        <v>1130.6999999796899</v>
      </c>
      <c r="H80">
        <v>1061.2000000000601</v>
      </c>
      <c r="O80">
        <v>1189.09999984316</v>
      </c>
    </row>
    <row r="81" spans="1:15" x14ac:dyDescent="0.45">
      <c r="A81">
        <v>1133.00000003073</v>
      </c>
      <c r="H81">
        <v>1061.79999999949</v>
      </c>
      <c r="O81">
        <v>1190.40000019595</v>
      </c>
    </row>
    <row r="82" spans="1:15" x14ac:dyDescent="0.45">
      <c r="A82">
        <v>1133.7999999523099</v>
      </c>
      <c r="H82">
        <v>1062.5</v>
      </c>
      <c r="O82">
        <v>1191.00000010803</v>
      </c>
    </row>
    <row r="83" spans="1:15" x14ac:dyDescent="0.45">
      <c r="A83">
        <v>1136.7000000318501</v>
      </c>
      <c r="H83">
        <v>1065.30000000019</v>
      </c>
      <c r="O83">
        <v>1192.89999990724</v>
      </c>
    </row>
    <row r="84" spans="1:15" x14ac:dyDescent="0.45">
      <c r="A84">
        <v>1140.8000000519601</v>
      </c>
      <c r="H84">
        <v>1067.19999999948</v>
      </c>
      <c r="O84">
        <v>1193.50000005215</v>
      </c>
    </row>
    <row r="85" spans="1:15" x14ac:dyDescent="0.45">
      <c r="A85">
        <v>1142.40000001154</v>
      </c>
      <c r="H85">
        <v>1068.5000000003399</v>
      </c>
      <c r="O85">
        <v>1193.69999994523</v>
      </c>
    </row>
    <row r="86" spans="1:15" x14ac:dyDescent="0.45">
      <c r="A86">
        <v>1147.1000000019501</v>
      </c>
      <c r="H86">
        <v>1069.8999999995001</v>
      </c>
      <c r="O86">
        <v>1196.69999997131</v>
      </c>
    </row>
    <row r="87" spans="1:15" x14ac:dyDescent="0.45">
      <c r="A87">
        <v>1157.8000000445099</v>
      </c>
      <c r="H87">
        <v>1072.00000000011</v>
      </c>
      <c r="O87">
        <v>1196.79999980144</v>
      </c>
    </row>
    <row r="88" spans="1:15" x14ac:dyDescent="0.45">
      <c r="A88">
        <v>1162.50000003492</v>
      </c>
      <c r="H88">
        <v>1072.6000000004101</v>
      </c>
      <c r="O88">
        <v>1197.3999999463499</v>
      </c>
    </row>
    <row r="89" spans="1:15" x14ac:dyDescent="0.45">
      <c r="A89">
        <v>1167.6999999908701</v>
      </c>
      <c r="H89">
        <v>1073.60000000062</v>
      </c>
      <c r="O89">
        <v>1198.7999998964301</v>
      </c>
    </row>
    <row r="90" spans="1:15" x14ac:dyDescent="0.45">
      <c r="A90">
        <v>1167.6999999908701</v>
      </c>
      <c r="H90">
        <v>1073.9999999996</v>
      </c>
      <c r="O90">
        <v>1200.29999990947</v>
      </c>
    </row>
    <row r="91" spans="1:15" x14ac:dyDescent="0.45">
      <c r="A91">
        <v>1169.09999999916</v>
      </c>
      <c r="H91">
        <v>1075.3000000004199</v>
      </c>
      <c r="O91">
        <v>1202.8000000864199</v>
      </c>
    </row>
    <row r="92" spans="1:15" x14ac:dyDescent="0.45">
      <c r="A92">
        <v>1173.5000000335201</v>
      </c>
      <c r="H92">
        <v>1076.6999999996001</v>
      </c>
      <c r="O92">
        <v>1203.29999993555</v>
      </c>
    </row>
    <row r="93" spans="1:15" x14ac:dyDescent="0.45">
      <c r="A93">
        <v>1174.1999999503601</v>
      </c>
      <c r="H93">
        <v>1077.0999999995399</v>
      </c>
      <c r="O93">
        <v>1207.0000001695</v>
      </c>
    </row>
    <row r="94" spans="1:15" x14ac:dyDescent="0.45">
      <c r="A94">
        <v>1178.6000000429301</v>
      </c>
      <c r="H94">
        <v>1078.10000000064</v>
      </c>
      <c r="O94">
        <v>1220.1999998651399</v>
      </c>
    </row>
    <row r="95" spans="1:15" x14ac:dyDescent="0.45">
      <c r="A95">
        <v>1181.6000000107999</v>
      </c>
      <c r="H95">
        <v>1088.79999999958</v>
      </c>
      <c r="O95">
        <v>1228.3999999053699</v>
      </c>
    </row>
    <row r="96" spans="1:15" x14ac:dyDescent="0.45">
      <c r="A96">
        <v>1185.1000000024201</v>
      </c>
      <c r="H96">
        <v>1091.80000000013</v>
      </c>
      <c r="O96">
        <v>1241.80000019259</v>
      </c>
    </row>
    <row r="97" spans="1:15" x14ac:dyDescent="0.45">
      <c r="A97">
        <v>1185.6000000261699</v>
      </c>
      <c r="H97">
        <v>1095.5000000003399</v>
      </c>
      <c r="O97">
        <v>1242.40000010468</v>
      </c>
    </row>
    <row r="98" spans="1:15" x14ac:dyDescent="0.45">
      <c r="A98">
        <v>1189.1000000177801</v>
      </c>
      <c r="H98">
        <v>1095.69999999983</v>
      </c>
      <c r="O98">
        <v>1248.2000000309199</v>
      </c>
    </row>
    <row r="99" spans="1:15" x14ac:dyDescent="0.45">
      <c r="A99">
        <v>1193.2999999844401</v>
      </c>
      <c r="H99">
        <v>1096.7999999993399</v>
      </c>
      <c r="O99">
        <v>1249.79999987408</v>
      </c>
    </row>
    <row r="100" spans="1:15" x14ac:dyDescent="0.45">
      <c r="A100">
        <v>1195.0000000069799</v>
      </c>
      <c r="H100">
        <v>1097.1000000008701</v>
      </c>
      <c r="O100">
        <v>1253.4999998752</v>
      </c>
    </row>
    <row r="101" spans="1:15" x14ac:dyDescent="0.45">
      <c r="A101">
        <v>1196.79999997606</v>
      </c>
      <c r="H101">
        <v>1097.2999999994599</v>
      </c>
      <c r="O101">
        <v>1255.39999990724</v>
      </c>
    </row>
    <row r="102" spans="1:15" x14ac:dyDescent="0.45">
      <c r="A102">
        <v>1201.2000000104299</v>
      </c>
      <c r="H102">
        <v>1097.89999999979</v>
      </c>
      <c r="O102">
        <v>1261.6000000853001</v>
      </c>
    </row>
    <row r="103" spans="1:15" x14ac:dyDescent="0.45">
      <c r="A103">
        <v>1207.09999999962</v>
      </c>
      <c r="H103">
        <v>1102.5</v>
      </c>
      <c r="O103">
        <v>1272.30000006966</v>
      </c>
    </row>
    <row r="104" spans="1:15" x14ac:dyDescent="0.45">
      <c r="A104">
        <v>1209.3000000459101</v>
      </c>
      <c r="H104">
        <v>1111.89999999987</v>
      </c>
      <c r="O104">
        <v>1281.3000001478899</v>
      </c>
    </row>
    <row r="105" spans="1:15" x14ac:dyDescent="0.45">
      <c r="A105">
        <v>1214.3999999971099</v>
      </c>
      <c r="H105">
        <v>1116.20000000039</v>
      </c>
      <c r="O105">
        <v>1289.99999980442</v>
      </c>
    </row>
    <row r="106" spans="1:15" x14ac:dyDescent="0.45">
      <c r="A106">
        <v>1215.29999998165</v>
      </c>
      <c r="H106">
        <v>1122.19999999979</v>
      </c>
      <c r="O106">
        <v>1290.19999993033</v>
      </c>
    </row>
    <row r="107" spans="1:15" x14ac:dyDescent="0.45">
      <c r="A107">
        <v>1221.1000000243</v>
      </c>
      <c r="H107">
        <v>1124.2000000001799</v>
      </c>
      <c r="O107">
        <v>1308.39999997988</v>
      </c>
    </row>
    <row r="108" spans="1:15" x14ac:dyDescent="0.45">
      <c r="A108">
        <v>1224.30000000167</v>
      </c>
      <c r="H108">
        <v>1126.2000000006001</v>
      </c>
      <c r="O108">
        <v>1325.4000002052601</v>
      </c>
    </row>
    <row r="109" spans="1:15" x14ac:dyDescent="0.45">
      <c r="A109">
        <v>1240.0999999954299</v>
      </c>
      <c r="H109">
        <v>1134.20000000041</v>
      </c>
      <c r="O109">
        <v>1341.29999997094</v>
      </c>
    </row>
    <row r="110" spans="1:15" x14ac:dyDescent="0.45">
      <c r="A110">
        <v>1245.2000000048399</v>
      </c>
      <c r="H110">
        <v>1136.0000000004</v>
      </c>
      <c r="O110">
        <v>1357.00000007636</v>
      </c>
    </row>
    <row r="111" spans="1:15" x14ac:dyDescent="0.45">
      <c r="A111">
        <v>1246.6000000131301</v>
      </c>
      <c r="H111">
        <v>1142.39999999972</v>
      </c>
      <c r="O111">
        <v>1361.0000000335201</v>
      </c>
    </row>
    <row r="112" spans="1:15" x14ac:dyDescent="0.45">
      <c r="A112">
        <v>1248.8999999477501</v>
      </c>
      <c r="H112">
        <v>1144.3999999992</v>
      </c>
      <c r="O112">
        <v>1374.3000000249499</v>
      </c>
    </row>
    <row r="113" spans="1:15" x14ac:dyDescent="0.45">
      <c r="A113">
        <v>1250.7999999797901</v>
      </c>
      <c r="H113">
        <v>1146.2000000001301</v>
      </c>
      <c r="O113">
        <v>1404.7000000718899</v>
      </c>
    </row>
    <row r="114" spans="1:15" x14ac:dyDescent="0.45">
      <c r="A114">
        <v>1251.90000003203</v>
      </c>
      <c r="H114">
        <v>1148.5999999995399</v>
      </c>
      <c r="O114">
        <v>1408.5999999660901</v>
      </c>
    </row>
    <row r="115" spans="1:15" x14ac:dyDescent="0.45">
      <c r="A115">
        <v>1253.7000000011101</v>
      </c>
      <c r="H115">
        <v>1148.9000000001299</v>
      </c>
      <c r="O115">
        <v>1437.3999999370401</v>
      </c>
    </row>
    <row r="116" spans="1:15" x14ac:dyDescent="0.45">
      <c r="A116">
        <v>1257.4000000022299</v>
      </c>
      <c r="H116">
        <v>1155.0999999999699</v>
      </c>
      <c r="O116">
        <v>1511.2999998964301</v>
      </c>
    </row>
    <row r="117" spans="1:15" x14ac:dyDescent="0.45">
      <c r="A117">
        <v>1264.5999999949699</v>
      </c>
      <c r="H117">
        <v>1155.6000000000399</v>
      </c>
      <c r="O117">
        <v>1513.29999999143</v>
      </c>
    </row>
    <row r="118" spans="1:15" x14ac:dyDescent="0.45">
      <c r="A118">
        <v>1265.10000001871</v>
      </c>
      <c r="H118">
        <v>1156.60000000026</v>
      </c>
      <c r="O118">
        <v>1531.50000004097</v>
      </c>
    </row>
    <row r="119" spans="1:15" x14ac:dyDescent="0.45">
      <c r="A119">
        <v>1266.2999999593001</v>
      </c>
      <c r="H119">
        <v>1157.1999999996401</v>
      </c>
      <c r="O119">
        <v>1531.9999998901001</v>
      </c>
    </row>
    <row r="120" spans="1:15" x14ac:dyDescent="0.45">
      <c r="A120">
        <v>1272.9999999864899</v>
      </c>
      <c r="H120">
        <v>1159.00000000058</v>
      </c>
      <c r="O120">
        <v>1565.50000002607</v>
      </c>
    </row>
    <row r="121" spans="1:15" x14ac:dyDescent="0.45">
      <c r="A121">
        <v>1277.3000000161101</v>
      </c>
      <c r="H121">
        <v>1160.70000000036</v>
      </c>
      <c r="O121">
        <v>1565.79999998211</v>
      </c>
    </row>
    <row r="122" spans="1:15" x14ac:dyDescent="0.45">
      <c r="A122">
        <v>1280.80000000773</v>
      </c>
      <c r="H122">
        <v>1164.89999999979</v>
      </c>
      <c r="O122">
        <v>1570.3000000212301</v>
      </c>
    </row>
    <row r="123" spans="1:15" x14ac:dyDescent="0.45">
      <c r="A123">
        <v>1285.70000000763</v>
      </c>
      <c r="H123">
        <v>1167.49999999953</v>
      </c>
      <c r="O123">
        <v>1586.8000001646501</v>
      </c>
    </row>
    <row r="124" spans="1:15" x14ac:dyDescent="0.45">
      <c r="A124">
        <v>1285.7999999541701</v>
      </c>
      <c r="H124">
        <v>1169.2000000002699</v>
      </c>
      <c r="O124">
        <v>1588.9000000897699</v>
      </c>
    </row>
    <row r="125" spans="1:15" x14ac:dyDescent="0.45">
      <c r="A125">
        <v>1285.89999995892</v>
      </c>
      <c r="H125">
        <v>1170.00000000008</v>
      </c>
      <c r="O125">
        <v>1589.2999998759401</v>
      </c>
    </row>
    <row r="126" spans="1:15" x14ac:dyDescent="0.45">
      <c r="A126">
        <v>1293.29999996116</v>
      </c>
      <c r="H126">
        <v>1177.7000000001799</v>
      </c>
      <c r="O126">
        <v>1603.30000007525</v>
      </c>
    </row>
    <row r="127" spans="1:15" x14ac:dyDescent="0.45">
      <c r="A127">
        <v>1294.9999999837</v>
      </c>
      <c r="H127">
        <v>1181.50000000059</v>
      </c>
      <c r="O127">
        <v>1624.49999991804</v>
      </c>
    </row>
    <row r="128" spans="1:15" x14ac:dyDescent="0.45">
      <c r="A128">
        <v>1295.1000000466499</v>
      </c>
      <c r="H128">
        <v>1185.6000000007</v>
      </c>
      <c r="O128">
        <v>1630.3000000771101</v>
      </c>
    </row>
    <row r="129" spans="1:15" x14ac:dyDescent="0.45">
      <c r="A129">
        <v>1308.10000002384</v>
      </c>
      <c r="H129">
        <v>1186.3000000002701</v>
      </c>
      <c r="O129">
        <v>1632.4000000022299</v>
      </c>
    </row>
    <row r="130" spans="1:15" x14ac:dyDescent="0.45">
      <c r="A130">
        <v>1308.1999999703801</v>
      </c>
      <c r="H130">
        <v>1194.3000000001</v>
      </c>
      <c r="O130">
        <v>1644.89999995566</v>
      </c>
    </row>
    <row r="131" spans="1:15" x14ac:dyDescent="0.45">
      <c r="A131">
        <v>1308.59999998938</v>
      </c>
      <c r="H131">
        <v>1195.3000000003001</v>
      </c>
      <c r="O131">
        <v>1648.69999978691</v>
      </c>
    </row>
    <row r="132" spans="1:15" x14ac:dyDescent="0.45">
      <c r="A132">
        <v>1313.0000000237401</v>
      </c>
      <c r="H132">
        <v>1196.1000000000899</v>
      </c>
      <c r="O132">
        <v>1650.2000000327801</v>
      </c>
    </row>
    <row r="133" spans="1:15" x14ac:dyDescent="0.45">
      <c r="A133">
        <v>1317.50000000465</v>
      </c>
      <c r="H133">
        <v>1201.20000000041</v>
      </c>
      <c r="O133">
        <v>1659.50000006705</v>
      </c>
    </row>
    <row r="134" spans="1:15" x14ac:dyDescent="0.45">
      <c r="A134">
        <v>1322.4000000045601</v>
      </c>
      <c r="H134">
        <v>1208.20000000001</v>
      </c>
      <c r="O134">
        <v>1660.30000010505</v>
      </c>
    </row>
    <row r="135" spans="1:15" x14ac:dyDescent="0.45">
      <c r="A135">
        <v>1331.4999999711199</v>
      </c>
      <c r="H135">
        <v>1223.7999999997501</v>
      </c>
      <c r="O135">
        <v>1675.3000000026</v>
      </c>
    </row>
    <row r="136" spans="1:15" x14ac:dyDescent="0.45">
      <c r="A136">
        <v>1331.6999999806201</v>
      </c>
      <c r="H136">
        <v>1225.59999999974</v>
      </c>
      <c r="O136">
        <v>1711.09999995678</v>
      </c>
    </row>
    <row r="137" spans="1:15" x14ac:dyDescent="0.45">
      <c r="A137">
        <v>1332.4000000138701</v>
      </c>
      <c r="H137">
        <v>1226.00000000058</v>
      </c>
      <c r="O137">
        <v>1740.8999998588099</v>
      </c>
    </row>
    <row r="138" spans="1:15" x14ac:dyDescent="0.45">
      <c r="A138">
        <v>1332.5000000186201</v>
      </c>
      <c r="H138">
        <v>1227.1000000000599</v>
      </c>
      <c r="O138">
        <v>1742.0000000856801</v>
      </c>
    </row>
    <row r="139" spans="1:15" x14ac:dyDescent="0.45">
      <c r="A139">
        <v>1344.8999999673099</v>
      </c>
      <c r="H139">
        <v>1229.0999999995599</v>
      </c>
      <c r="O139">
        <v>1746.8999999109601</v>
      </c>
    </row>
    <row r="140" spans="1:15" x14ac:dyDescent="0.45">
      <c r="A140">
        <v>1345.0999999768101</v>
      </c>
      <c r="H140">
        <v>1232.29999999969</v>
      </c>
      <c r="O140">
        <v>1746.9000001437901</v>
      </c>
    </row>
    <row r="141" spans="1:15" x14ac:dyDescent="0.45">
      <c r="A141">
        <v>1345.7000000052999</v>
      </c>
      <c r="H141">
        <v>1232.60000000028</v>
      </c>
      <c r="O141">
        <v>1763.80000007338</v>
      </c>
    </row>
    <row r="142" spans="1:15" x14ac:dyDescent="0.45">
      <c r="A142">
        <v>1351.9000000087501</v>
      </c>
      <c r="H142">
        <v>1233.4000000000599</v>
      </c>
      <c r="O142">
        <v>1794.9000000953599</v>
      </c>
    </row>
    <row r="143" spans="1:15" x14ac:dyDescent="0.45">
      <c r="A143">
        <v>1352.7999999932899</v>
      </c>
      <c r="H143">
        <v>1235.6999999992499</v>
      </c>
      <c r="O143">
        <v>1803.6999998148499</v>
      </c>
    </row>
    <row r="144" spans="1:15" x14ac:dyDescent="0.45">
      <c r="A144">
        <v>1355.8000000193699</v>
      </c>
      <c r="H144">
        <v>1238.2999999999799</v>
      </c>
      <c r="O144">
        <v>1806.0999999288399</v>
      </c>
    </row>
    <row r="145" spans="1:15" x14ac:dyDescent="0.45">
      <c r="A145">
        <v>1358.69999998249</v>
      </c>
      <c r="H145">
        <v>1242.1000000003801</v>
      </c>
      <c r="O145">
        <v>1806.6000000107999</v>
      </c>
    </row>
    <row r="146" spans="1:15" x14ac:dyDescent="0.45">
      <c r="A146">
        <v>1364.79999998118</v>
      </c>
      <c r="H146">
        <v>1251.5999999995599</v>
      </c>
      <c r="O146">
        <v>1813.30000003799</v>
      </c>
    </row>
    <row r="147" spans="1:15" x14ac:dyDescent="0.45">
      <c r="A147">
        <v>1368.1000000215099</v>
      </c>
      <c r="H147">
        <v>1253.0999999999101</v>
      </c>
      <c r="O147">
        <v>1814.90000011399</v>
      </c>
    </row>
    <row r="148" spans="1:15" x14ac:dyDescent="0.45">
      <c r="A148">
        <v>1368.19999996805</v>
      </c>
      <c r="H148">
        <v>1254.2000000003</v>
      </c>
      <c r="O148">
        <v>1821.69999997131</v>
      </c>
    </row>
    <row r="149" spans="1:15" x14ac:dyDescent="0.45">
      <c r="A149">
        <v>1372.99999996321</v>
      </c>
      <c r="H149">
        <v>1256.39999999929</v>
      </c>
      <c r="O149">
        <v>1828.1000000424599</v>
      </c>
    </row>
    <row r="150" spans="1:15" x14ac:dyDescent="0.45">
      <c r="A150">
        <v>1378.29999998211</v>
      </c>
      <c r="H150">
        <v>1263.7999999997201</v>
      </c>
      <c r="O150">
        <v>1828.3999999985001</v>
      </c>
    </row>
    <row r="151" spans="1:15" x14ac:dyDescent="0.45">
      <c r="A151">
        <v>1379.6999999904001</v>
      </c>
      <c r="H151">
        <v>1272.5</v>
      </c>
      <c r="O151">
        <v>1832.6999999117099</v>
      </c>
    </row>
    <row r="152" spans="1:15" x14ac:dyDescent="0.45">
      <c r="A152">
        <v>1393.1999999913301</v>
      </c>
      <c r="H152">
        <v>1281.29999999969</v>
      </c>
      <c r="O152">
        <v>1838.2000001147301</v>
      </c>
    </row>
    <row r="153" spans="1:15" x14ac:dyDescent="0.45">
      <c r="A153">
        <v>1395.2999999746601</v>
      </c>
      <c r="H153">
        <v>1281.50000000004</v>
      </c>
      <c r="O153">
        <v>1842.10000000894</v>
      </c>
    </row>
    <row r="154" spans="1:15" x14ac:dyDescent="0.45">
      <c r="A154">
        <v>1395.30000003287</v>
      </c>
      <c r="H154">
        <v>1287.7000000007599</v>
      </c>
      <c r="O154">
        <v>1858.40000002644</v>
      </c>
    </row>
    <row r="155" spans="1:15" x14ac:dyDescent="0.45">
      <c r="A155">
        <v>1402.60000003036</v>
      </c>
      <c r="H155">
        <v>1289.6000000000299</v>
      </c>
      <c r="O155">
        <v>1896.0000001825299</v>
      </c>
    </row>
    <row r="156" spans="1:15" x14ac:dyDescent="0.45">
      <c r="A156">
        <v>1403.60000001965</v>
      </c>
      <c r="H156">
        <v>1290.6999999995401</v>
      </c>
      <c r="O156">
        <v>1911.8999999482101</v>
      </c>
    </row>
    <row r="157" spans="1:15" x14ac:dyDescent="0.45">
      <c r="A157">
        <v>1408.89999998034</v>
      </c>
      <c r="H157">
        <v>1293.2000000000601</v>
      </c>
      <c r="O157">
        <v>1917.4999999813699</v>
      </c>
    </row>
    <row r="158" spans="1:15" x14ac:dyDescent="0.45">
      <c r="A158">
        <v>1423.7999999895601</v>
      </c>
      <c r="H158">
        <v>1301.6000000007</v>
      </c>
      <c r="O158">
        <v>1931.00000009872</v>
      </c>
    </row>
    <row r="159" spans="1:15" x14ac:dyDescent="0.45">
      <c r="A159">
        <v>1429.40000002272</v>
      </c>
      <c r="H159">
        <v>1305.39999999926</v>
      </c>
      <c r="O159">
        <v>1932.2000001557101</v>
      </c>
    </row>
    <row r="160" spans="1:15" x14ac:dyDescent="0.45">
      <c r="A160">
        <v>1435.20000000717</v>
      </c>
      <c r="H160">
        <v>1320.2999999993999</v>
      </c>
      <c r="O160">
        <v>1932.4999998789201</v>
      </c>
    </row>
    <row r="161" spans="1:15" x14ac:dyDescent="0.45">
      <c r="A161">
        <v>1440.1999999536199</v>
      </c>
      <c r="H161">
        <v>1321.8999999999</v>
      </c>
      <c r="O161">
        <v>1942.5000001210699</v>
      </c>
    </row>
    <row r="162" spans="1:15" x14ac:dyDescent="0.45">
      <c r="A162">
        <v>1456.4000000245801</v>
      </c>
      <c r="H162">
        <v>1322.6000000004101</v>
      </c>
      <c r="O162">
        <v>1944.6999998763199</v>
      </c>
    </row>
    <row r="163" spans="1:15" x14ac:dyDescent="0.45">
      <c r="A163">
        <v>1466.7000000481401</v>
      </c>
      <c r="H163">
        <v>1323.2999999999799</v>
      </c>
      <c r="O163">
        <v>1945.59999997727</v>
      </c>
    </row>
    <row r="164" spans="1:15" x14ac:dyDescent="0.45">
      <c r="A164">
        <v>1467.7000000374301</v>
      </c>
      <c r="H164">
        <v>1326.00000000005</v>
      </c>
      <c r="O164">
        <v>1970.1999998651399</v>
      </c>
    </row>
    <row r="165" spans="1:15" x14ac:dyDescent="0.45">
      <c r="A165">
        <v>1470.39999999105</v>
      </c>
      <c r="H165">
        <v>1341.80000000014</v>
      </c>
      <c r="O165">
        <v>1973.5000000800901</v>
      </c>
    </row>
    <row r="166" spans="1:15" x14ac:dyDescent="0.45">
      <c r="A166">
        <v>1474.30000000167</v>
      </c>
      <c r="H166">
        <v>1345.4000000001499</v>
      </c>
      <c r="O166">
        <v>1976.6999999992499</v>
      </c>
    </row>
    <row r="167" spans="1:15" x14ac:dyDescent="0.45">
      <c r="A167">
        <v>1474.8999999719599</v>
      </c>
      <c r="H167">
        <v>1348.5999999993301</v>
      </c>
      <c r="O167">
        <v>1977.2999999113299</v>
      </c>
    </row>
    <row r="168" spans="1:15" x14ac:dyDescent="0.45">
      <c r="A168">
        <v>1477.69999998854</v>
      </c>
      <c r="H168">
        <v>1352.80000000057</v>
      </c>
      <c r="O168">
        <v>1980.69999995641</v>
      </c>
    </row>
    <row r="169" spans="1:15" x14ac:dyDescent="0.45">
      <c r="A169">
        <v>1487.5999999931</v>
      </c>
      <c r="H169">
        <v>1353.7000000005901</v>
      </c>
      <c r="O169">
        <v>1980.8000000193699</v>
      </c>
    </row>
    <row r="170" spans="1:15" x14ac:dyDescent="0.45">
      <c r="A170">
        <v>1491.90000002272</v>
      </c>
      <c r="H170">
        <v>1354.0000000002899</v>
      </c>
      <c r="O170">
        <v>1994.29999990388</v>
      </c>
    </row>
    <row r="171" spans="1:15" x14ac:dyDescent="0.45">
      <c r="A171">
        <v>1502.3999999975699</v>
      </c>
      <c r="H171">
        <v>1354.69999999989</v>
      </c>
      <c r="O171">
        <v>2010.1999999023899</v>
      </c>
    </row>
    <row r="172" spans="1:15" x14ac:dyDescent="0.45">
      <c r="A172">
        <v>1512.5000000116399</v>
      </c>
      <c r="H172">
        <v>1358.2999999998699</v>
      </c>
      <c r="O172">
        <v>2022.0999999437399</v>
      </c>
    </row>
    <row r="173" spans="1:15" x14ac:dyDescent="0.45">
      <c r="A173">
        <v>1518.8000000198299</v>
      </c>
      <c r="H173">
        <v>1377.70000000001</v>
      </c>
      <c r="O173">
        <v>2026.10000013373</v>
      </c>
    </row>
    <row r="174" spans="1:15" x14ac:dyDescent="0.45">
      <c r="A174">
        <v>1523.7000000197399</v>
      </c>
      <c r="H174">
        <v>1385.9999999995</v>
      </c>
      <c r="O174">
        <v>2027.2999999578999</v>
      </c>
    </row>
    <row r="175" spans="1:15" x14ac:dyDescent="0.45">
      <c r="A175">
        <v>1565.60000003082</v>
      </c>
      <c r="H175">
        <v>1393.30000000062</v>
      </c>
      <c r="O175">
        <v>2028.9000000338999</v>
      </c>
    </row>
    <row r="176" spans="1:15" x14ac:dyDescent="0.45">
      <c r="A176">
        <v>1569.0000000176899</v>
      </c>
      <c r="H176">
        <v>1401.29999999952</v>
      </c>
      <c r="O176">
        <v>2036.7999998852599</v>
      </c>
    </row>
    <row r="177" spans="1:15" x14ac:dyDescent="0.45">
      <c r="A177">
        <v>1588.9999999781101</v>
      </c>
      <c r="H177">
        <v>1418.4999999997599</v>
      </c>
      <c r="O177">
        <v>2037.19999990426</v>
      </c>
    </row>
    <row r="178" spans="1:15" x14ac:dyDescent="0.45">
      <c r="A178">
        <v>1600.00000003492</v>
      </c>
      <c r="H178">
        <v>1424.30000000057</v>
      </c>
      <c r="O178">
        <v>2046.3999998755701</v>
      </c>
    </row>
    <row r="179" spans="1:15" x14ac:dyDescent="0.45">
      <c r="A179">
        <v>1602.59999998379</v>
      </c>
      <c r="H179">
        <v>1450.0000000007501</v>
      </c>
      <c r="O179">
        <v>2050.20000017248</v>
      </c>
    </row>
    <row r="180" spans="1:15" x14ac:dyDescent="0.45">
      <c r="A180">
        <v>1618.6999999918</v>
      </c>
      <c r="H180">
        <v>1457.40000000025</v>
      </c>
      <c r="O180">
        <v>2051.9000000786</v>
      </c>
    </row>
    <row r="181" spans="1:15" x14ac:dyDescent="0.45">
      <c r="A181">
        <v>1636.29999995464</v>
      </c>
      <c r="H181" s="1">
        <v>1463.0999999999401</v>
      </c>
      <c r="O181">
        <v>2057.4000000487999</v>
      </c>
    </row>
    <row r="182" spans="1:15" x14ac:dyDescent="0.45">
      <c r="A182">
        <v>1641.3000000175</v>
      </c>
      <c r="H182">
        <v>1464.30000000057</v>
      </c>
      <c r="O182">
        <v>2074.3999998085201</v>
      </c>
    </row>
    <row r="183" spans="1:15" x14ac:dyDescent="0.45">
      <c r="A183">
        <v>1643.0999999865801</v>
      </c>
      <c r="H183">
        <v>1470.80000000007</v>
      </c>
      <c r="O183">
        <v>2084.50000011362</v>
      </c>
    </row>
    <row r="184" spans="1:15" x14ac:dyDescent="0.45">
      <c r="A184">
        <v>1656.60000004572</v>
      </c>
      <c r="H184">
        <v>1481.3999999996699</v>
      </c>
    </row>
    <row r="185" spans="1:15" x14ac:dyDescent="0.45">
      <c r="A185">
        <v>1669.3999999552</v>
      </c>
      <c r="H185">
        <v>1495.69999999948</v>
      </c>
    </row>
    <row r="186" spans="1:15" x14ac:dyDescent="0.45">
      <c r="A186">
        <v>1690.0000000023199</v>
      </c>
      <c r="H186">
        <v>1513.7999999997201</v>
      </c>
    </row>
    <row r="187" spans="1:15" x14ac:dyDescent="0.45">
      <c r="A187">
        <v>1744.2000000155499</v>
      </c>
      <c r="H187">
        <v>1545.00000000007</v>
      </c>
    </row>
    <row r="188" spans="1:15" x14ac:dyDescent="0.45">
      <c r="A188">
        <v>1780.80000000773</v>
      </c>
      <c r="H188">
        <v>1561.4999999997599</v>
      </c>
    </row>
    <row r="189" spans="1:15" x14ac:dyDescent="0.45">
      <c r="A189">
        <v>1787.2000000206699</v>
      </c>
      <c r="H189">
        <v>1658.3000000001</v>
      </c>
    </row>
    <row r="190" spans="1:15" x14ac:dyDescent="0.45">
      <c r="A190">
        <v>1804.20000001322</v>
      </c>
      <c r="H190">
        <v>1673.3999999996699</v>
      </c>
    </row>
    <row r="191" spans="1:15" x14ac:dyDescent="0.45">
      <c r="A191">
        <v>1814.2999999690801</v>
      </c>
      <c r="H191">
        <v>1722.2999999994599</v>
      </c>
    </row>
    <row r="192" spans="1:15" x14ac:dyDescent="0.45">
      <c r="A192">
        <v>1818.9000000129399</v>
      </c>
      <c r="H192">
        <v>1752.7999999993001</v>
      </c>
    </row>
    <row r="193" spans="1:8" x14ac:dyDescent="0.45">
      <c r="A193">
        <v>1843.09999999823</v>
      </c>
      <c r="H193">
        <v>1763.69999999948</v>
      </c>
    </row>
    <row r="194" spans="1:8" x14ac:dyDescent="0.45">
      <c r="A194">
        <v>1875.4999999655399</v>
      </c>
      <c r="H194">
        <v>1812.1000000000899</v>
      </c>
    </row>
    <row r="195" spans="1:8" x14ac:dyDescent="0.45">
      <c r="A195">
        <v>1891.0000000032501</v>
      </c>
      <c r="H195">
        <v>1936.7000000001799</v>
      </c>
    </row>
    <row r="196" spans="1:8" x14ac:dyDescent="0.45">
      <c r="A196">
        <v>1921.29999998724</v>
      </c>
      <c r="H196">
        <v>2001.5000000002899</v>
      </c>
    </row>
    <row r="197" spans="1:8" x14ac:dyDescent="0.45">
      <c r="A197">
        <v>1930.7000000262601</v>
      </c>
      <c r="H197">
        <v>2010.2999999998699</v>
      </c>
    </row>
    <row r="198" spans="1:8" x14ac:dyDescent="0.45">
      <c r="A198">
        <v>1948.79999995464</v>
      </c>
    </row>
    <row r="199" spans="1:8" x14ac:dyDescent="0.45">
      <c r="A199">
        <v>2007.5000000069799</v>
      </c>
    </row>
    <row r="200" spans="1:8" x14ac:dyDescent="0.45">
      <c r="A200">
        <v>2069.1999999689801</v>
      </c>
    </row>
    <row r="201" spans="1:8" x14ac:dyDescent="0.45">
      <c r="A201">
        <v>2074.89999994868</v>
      </c>
    </row>
  </sheetData>
  <sortState ref="O2:O201">
    <sortCondition ref="O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45"/>
  <sheetViews>
    <sheetView tabSelected="1" zoomScaleNormal="100" workbookViewId="0">
      <pane xSplit="10" ySplit="5" topLeftCell="K27" activePane="bottomRight" state="frozen"/>
      <selection pane="topRight" activeCell="E1" sqref="E1"/>
      <selection pane="bottomLeft" activeCell="A6" sqref="A6"/>
      <selection pane="bottomRight" activeCell="F3" sqref="F3"/>
    </sheetView>
  </sheetViews>
  <sheetFormatPr defaultColWidth="9.1328125" defaultRowHeight="14.25" x14ac:dyDescent="0.45"/>
  <cols>
    <col min="1" max="16384" width="9.1328125" style="5"/>
  </cols>
  <sheetData>
    <row r="1" spans="1:210" x14ac:dyDescent="0.45">
      <c r="J1" s="5" t="s">
        <v>22</v>
      </c>
      <c r="K1" s="5">
        <f>IF(K4=0,500,1500)</f>
        <v>500</v>
      </c>
      <c r="L1" s="5">
        <f t="shared" ref="L1:BH1" si="0">IF(L4=0,500,1500)</f>
        <v>1500</v>
      </c>
      <c r="M1" s="5">
        <f t="shared" si="0"/>
        <v>500</v>
      </c>
      <c r="N1" s="5">
        <f t="shared" si="0"/>
        <v>1500</v>
      </c>
      <c r="O1" s="5">
        <f t="shared" si="0"/>
        <v>1500</v>
      </c>
      <c r="P1" s="5">
        <f t="shared" si="0"/>
        <v>500</v>
      </c>
      <c r="Q1" s="5">
        <f t="shared" si="0"/>
        <v>1500</v>
      </c>
      <c r="R1" s="5">
        <f t="shared" si="0"/>
        <v>1500</v>
      </c>
      <c r="S1" s="5">
        <f t="shared" si="0"/>
        <v>1500</v>
      </c>
      <c r="T1" s="5">
        <f t="shared" si="0"/>
        <v>1500</v>
      </c>
      <c r="U1" s="5">
        <f t="shared" si="0"/>
        <v>500</v>
      </c>
      <c r="V1" s="5">
        <f t="shared" si="0"/>
        <v>1500</v>
      </c>
      <c r="W1" s="5">
        <f t="shared" si="0"/>
        <v>500</v>
      </c>
      <c r="X1" s="5">
        <f t="shared" si="0"/>
        <v>500</v>
      </c>
      <c r="Y1" s="5">
        <f t="shared" si="0"/>
        <v>1500</v>
      </c>
      <c r="Z1" s="5">
        <f t="shared" si="0"/>
        <v>500</v>
      </c>
      <c r="AA1" s="5">
        <f t="shared" si="0"/>
        <v>500</v>
      </c>
      <c r="AB1" s="5">
        <f t="shared" si="0"/>
        <v>500</v>
      </c>
      <c r="AC1" s="5">
        <f t="shared" si="0"/>
        <v>500</v>
      </c>
      <c r="AD1" s="5">
        <f t="shared" si="0"/>
        <v>500</v>
      </c>
      <c r="AE1" s="5">
        <f t="shared" si="0"/>
        <v>500</v>
      </c>
      <c r="AF1" s="5">
        <f t="shared" si="0"/>
        <v>1500</v>
      </c>
      <c r="AG1" s="5">
        <f t="shared" si="0"/>
        <v>1500</v>
      </c>
      <c r="AH1" s="5">
        <f t="shared" si="0"/>
        <v>1500</v>
      </c>
      <c r="AI1" s="5">
        <f t="shared" si="0"/>
        <v>500</v>
      </c>
      <c r="AJ1" s="5">
        <f t="shared" si="0"/>
        <v>1500</v>
      </c>
      <c r="AK1" s="5">
        <f t="shared" si="0"/>
        <v>1500</v>
      </c>
      <c r="AL1" s="5">
        <f t="shared" si="0"/>
        <v>1500</v>
      </c>
      <c r="AM1" s="5">
        <f t="shared" si="0"/>
        <v>1500</v>
      </c>
      <c r="AN1" s="5">
        <f t="shared" si="0"/>
        <v>1500</v>
      </c>
      <c r="AO1" s="5">
        <f t="shared" si="0"/>
        <v>1500</v>
      </c>
      <c r="AP1" s="5">
        <f t="shared" si="0"/>
        <v>500</v>
      </c>
      <c r="AQ1" s="5">
        <f t="shared" si="0"/>
        <v>1500</v>
      </c>
      <c r="AR1" s="5">
        <f t="shared" si="0"/>
        <v>1500</v>
      </c>
      <c r="AS1" s="5">
        <f t="shared" si="0"/>
        <v>500</v>
      </c>
      <c r="AT1" s="5">
        <f t="shared" si="0"/>
        <v>1500</v>
      </c>
      <c r="AU1" s="5">
        <f t="shared" si="0"/>
        <v>500</v>
      </c>
      <c r="AV1" s="5">
        <f t="shared" si="0"/>
        <v>500</v>
      </c>
      <c r="AW1" s="5">
        <f t="shared" si="0"/>
        <v>1500</v>
      </c>
      <c r="AX1" s="5">
        <f t="shared" si="0"/>
        <v>500</v>
      </c>
      <c r="AY1" s="5">
        <f t="shared" si="0"/>
        <v>500</v>
      </c>
      <c r="AZ1" s="5">
        <f t="shared" si="0"/>
        <v>1500</v>
      </c>
      <c r="BA1" s="5">
        <f t="shared" si="0"/>
        <v>500</v>
      </c>
      <c r="BB1" s="5">
        <f t="shared" si="0"/>
        <v>500</v>
      </c>
      <c r="BC1" s="5">
        <f t="shared" si="0"/>
        <v>1500</v>
      </c>
      <c r="BD1" s="5">
        <f t="shared" si="0"/>
        <v>500</v>
      </c>
      <c r="BE1" s="5">
        <f t="shared" si="0"/>
        <v>500</v>
      </c>
      <c r="BF1" s="5">
        <f t="shared" si="0"/>
        <v>1500</v>
      </c>
      <c r="BG1" s="5">
        <f t="shared" si="0"/>
        <v>500</v>
      </c>
      <c r="BH1" s="5">
        <f t="shared" si="0"/>
        <v>500</v>
      </c>
      <c r="BI1" s="5">
        <f>IF(BI4=0,833,1166)</f>
        <v>833</v>
      </c>
      <c r="BJ1" s="5">
        <f t="shared" ref="BJ1:DE1" si="1">IF(BJ4=0,833,1166)</f>
        <v>1166</v>
      </c>
      <c r="BK1" s="5">
        <f t="shared" si="1"/>
        <v>833</v>
      </c>
      <c r="BL1" s="5">
        <f t="shared" si="1"/>
        <v>1166</v>
      </c>
      <c r="BM1" s="5">
        <f t="shared" si="1"/>
        <v>833</v>
      </c>
      <c r="BN1" s="5">
        <f t="shared" si="1"/>
        <v>833</v>
      </c>
      <c r="BO1" s="5">
        <f t="shared" si="1"/>
        <v>833</v>
      </c>
      <c r="BP1" s="5">
        <f t="shared" si="1"/>
        <v>833</v>
      </c>
      <c r="BQ1" s="5">
        <f t="shared" si="1"/>
        <v>1166</v>
      </c>
      <c r="BR1" s="5">
        <f t="shared" si="1"/>
        <v>833</v>
      </c>
      <c r="BS1" s="5">
        <f t="shared" si="1"/>
        <v>1166</v>
      </c>
      <c r="BT1" s="5">
        <f t="shared" si="1"/>
        <v>833</v>
      </c>
      <c r="BU1" s="5">
        <f t="shared" si="1"/>
        <v>1166</v>
      </c>
      <c r="BV1" s="5">
        <f t="shared" si="1"/>
        <v>1166</v>
      </c>
      <c r="BW1" s="5">
        <f t="shared" si="1"/>
        <v>833</v>
      </c>
      <c r="BX1" s="5">
        <f t="shared" si="1"/>
        <v>833</v>
      </c>
      <c r="BY1" s="5">
        <f t="shared" si="1"/>
        <v>833</v>
      </c>
      <c r="BZ1" s="5">
        <f t="shared" si="1"/>
        <v>1166</v>
      </c>
      <c r="CA1" s="5">
        <f t="shared" si="1"/>
        <v>1166</v>
      </c>
      <c r="CB1" s="5">
        <f t="shared" si="1"/>
        <v>1166</v>
      </c>
      <c r="CC1" s="5">
        <f t="shared" si="1"/>
        <v>1166</v>
      </c>
      <c r="CD1" s="5">
        <f t="shared" si="1"/>
        <v>833</v>
      </c>
      <c r="CE1" s="5">
        <f t="shared" si="1"/>
        <v>833</v>
      </c>
      <c r="CF1" s="5">
        <f t="shared" si="1"/>
        <v>1166</v>
      </c>
      <c r="CG1" s="5">
        <f t="shared" si="1"/>
        <v>833</v>
      </c>
      <c r="CH1" s="5">
        <f t="shared" si="1"/>
        <v>1166</v>
      </c>
      <c r="CI1" s="5">
        <f t="shared" si="1"/>
        <v>1166</v>
      </c>
      <c r="CJ1" s="5">
        <f t="shared" si="1"/>
        <v>833</v>
      </c>
      <c r="CK1" s="5">
        <f t="shared" si="1"/>
        <v>1166</v>
      </c>
      <c r="CL1" s="5">
        <f t="shared" si="1"/>
        <v>833</v>
      </c>
      <c r="CM1" s="5">
        <f t="shared" si="1"/>
        <v>1166</v>
      </c>
      <c r="CN1" s="5">
        <f t="shared" si="1"/>
        <v>1166</v>
      </c>
      <c r="CO1" s="5">
        <f t="shared" si="1"/>
        <v>1166</v>
      </c>
      <c r="CP1" s="5">
        <f t="shared" si="1"/>
        <v>1166</v>
      </c>
      <c r="CQ1" s="5">
        <f t="shared" si="1"/>
        <v>1166</v>
      </c>
      <c r="CR1" s="5">
        <f t="shared" si="1"/>
        <v>833</v>
      </c>
      <c r="CS1" s="5">
        <f t="shared" si="1"/>
        <v>1166</v>
      </c>
      <c r="CT1" s="5">
        <f t="shared" si="1"/>
        <v>833</v>
      </c>
      <c r="CU1" s="5">
        <f t="shared" si="1"/>
        <v>1166</v>
      </c>
      <c r="CV1" s="5">
        <f t="shared" si="1"/>
        <v>1166</v>
      </c>
      <c r="CW1" s="5">
        <f t="shared" si="1"/>
        <v>833</v>
      </c>
      <c r="CX1" s="5">
        <f t="shared" si="1"/>
        <v>1166</v>
      </c>
      <c r="CY1" s="5">
        <f t="shared" si="1"/>
        <v>833</v>
      </c>
      <c r="CZ1" s="5">
        <f t="shared" si="1"/>
        <v>1166</v>
      </c>
      <c r="DA1" s="5">
        <f t="shared" si="1"/>
        <v>833</v>
      </c>
      <c r="DB1" s="5">
        <f t="shared" si="1"/>
        <v>1166</v>
      </c>
      <c r="DC1" s="5">
        <f t="shared" si="1"/>
        <v>833</v>
      </c>
      <c r="DD1" s="5">
        <f t="shared" si="1"/>
        <v>833</v>
      </c>
      <c r="DE1" s="5">
        <f t="shared" si="1"/>
        <v>833</v>
      </c>
      <c r="DF1" s="5">
        <f>IF(DF4=0,833,1166)</f>
        <v>833</v>
      </c>
      <c r="DG1" s="5">
        <f>IF(DG4=0,1166,500)</f>
        <v>1166</v>
      </c>
      <c r="DH1" s="5">
        <f t="shared" ref="DH1:FD1" si="2">IF(DH4=0,1166,500)</f>
        <v>500</v>
      </c>
      <c r="DI1" s="5">
        <f t="shared" si="2"/>
        <v>1166</v>
      </c>
      <c r="DJ1" s="5">
        <f t="shared" si="2"/>
        <v>1166</v>
      </c>
      <c r="DK1" s="5">
        <f t="shared" si="2"/>
        <v>500</v>
      </c>
      <c r="DL1" s="5">
        <f t="shared" si="2"/>
        <v>1166</v>
      </c>
      <c r="DM1" s="5">
        <f t="shared" si="2"/>
        <v>1166</v>
      </c>
      <c r="DN1" s="5">
        <f t="shared" si="2"/>
        <v>1166</v>
      </c>
      <c r="DO1" s="5">
        <f t="shared" si="2"/>
        <v>1166</v>
      </c>
      <c r="DP1" s="5">
        <f t="shared" si="2"/>
        <v>500</v>
      </c>
      <c r="DQ1" s="5">
        <f t="shared" si="2"/>
        <v>500</v>
      </c>
      <c r="DR1" s="5">
        <f t="shared" si="2"/>
        <v>1166</v>
      </c>
      <c r="DS1" s="5">
        <f t="shared" si="2"/>
        <v>500</v>
      </c>
      <c r="DT1" s="5">
        <f t="shared" si="2"/>
        <v>500</v>
      </c>
      <c r="DU1" s="5">
        <f t="shared" si="2"/>
        <v>1166</v>
      </c>
      <c r="DV1" s="5">
        <f t="shared" si="2"/>
        <v>1166</v>
      </c>
      <c r="DW1" s="5">
        <f t="shared" si="2"/>
        <v>500</v>
      </c>
      <c r="DX1" s="5">
        <f t="shared" si="2"/>
        <v>500</v>
      </c>
      <c r="DY1" s="5">
        <f t="shared" si="2"/>
        <v>1166</v>
      </c>
      <c r="DZ1" s="5">
        <f t="shared" si="2"/>
        <v>500</v>
      </c>
      <c r="EA1" s="5">
        <f t="shared" si="2"/>
        <v>500</v>
      </c>
      <c r="EB1" s="5">
        <f t="shared" si="2"/>
        <v>1166</v>
      </c>
      <c r="EC1" s="5">
        <f t="shared" si="2"/>
        <v>500</v>
      </c>
      <c r="ED1" s="5">
        <f t="shared" si="2"/>
        <v>1166</v>
      </c>
      <c r="EE1" s="5">
        <f t="shared" si="2"/>
        <v>1166</v>
      </c>
      <c r="EF1" s="5">
        <f t="shared" si="2"/>
        <v>500</v>
      </c>
      <c r="EG1" s="5">
        <f t="shared" si="2"/>
        <v>1166</v>
      </c>
      <c r="EH1" s="5">
        <f t="shared" si="2"/>
        <v>500</v>
      </c>
      <c r="EI1" s="5">
        <f t="shared" si="2"/>
        <v>1166</v>
      </c>
      <c r="EJ1" s="5">
        <f t="shared" si="2"/>
        <v>500</v>
      </c>
      <c r="EK1" s="5">
        <f t="shared" si="2"/>
        <v>1166</v>
      </c>
      <c r="EL1" s="5">
        <f t="shared" si="2"/>
        <v>500</v>
      </c>
      <c r="EM1" s="5">
        <f t="shared" si="2"/>
        <v>500</v>
      </c>
      <c r="EN1" s="5">
        <f t="shared" si="2"/>
        <v>500</v>
      </c>
      <c r="EO1" s="5">
        <f t="shared" si="2"/>
        <v>1166</v>
      </c>
      <c r="EP1" s="5">
        <f t="shared" si="2"/>
        <v>1166</v>
      </c>
      <c r="EQ1" s="5">
        <f t="shared" si="2"/>
        <v>500</v>
      </c>
      <c r="ER1" s="5">
        <f t="shared" si="2"/>
        <v>1166</v>
      </c>
      <c r="ES1" s="5">
        <f t="shared" si="2"/>
        <v>500</v>
      </c>
      <c r="ET1" s="5">
        <f t="shared" si="2"/>
        <v>1166</v>
      </c>
      <c r="EU1" s="5">
        <f t="shared" si="2"/>
        <v>500</v>
      </c>
      <c r="EV1" s="5">
        <f t="shared" si="2"/>
        <v>500</v>
      </c>
      <c r="EW1" s="5">
        <f t="shared" si="2"/>
        <v>500</v>
      </c>
      <c r="EX1" s="5">
        <f t="shared" si="2"/>
        <v>1166</v>
      </c>
      <c r="EY1" s="5">
        <f t="shared" si="2"/>
        <v>1166</v>
      </c>
      <c r="EZ1" s="5">
        <f t="shared" si="2"/>
        <v>500</v>
      </c>
      <c r="FA1" s="5">
        <f t="shared" si="2"/>
        <v>1166</v>
      </c>
      <c r="FB1" s="5">
        <f t="shared" si="2"/>
        <v>500</v>
      </c>
      <c r="FC1" s="5">
        <f t="shared" si="2"/>
        <v>1166</v>
      </c>
      <c r="FD1" s="5">
        <f t="shared" si="2"/>
        <v>500</v>
      </c>
      <c r="FE1" s="5">
        <f>IF(FE4=0,1500,833)</f>
        <v>833</v>
      </c>
      <c r="FF1" s="5">
        <f t="shared" ref="FF1:HB1" si="3">IF(FF4=0,1500,833)</f>
        <v>833</v>
      </c>
      <c r="FG1" s="5">
        <f t="shared" si="3"/>
        <v>833</v>
      </c>
      <c r="FH1" s="5">
        <f t="shared" si="3"/>
        <v>1500</v>
      </c>
      <c r="FI1" s="5">
        <f t="shared" si="3"/>
        <v>1500</v>
      </c>
      <c r="FJ1" s="5">
        <f t="shared" si="3"/>
        <v>1500</v>
      </c>
      <c r="FK1" s="5">
        <f t="shared" si="3"/>
        <v>1500</v>
      </c>
      <c r="FL1" s="5">
        <f t="shared" si="3"/>
        <v>833</v>
      </c>
      <c r="FM1" s="5">
        <f t="shared" si="3"/>
        <v>833</v>
      </c>
      <c r="FN1" s="5">
        <f t="shared" si="3"/>
        <v>1500</v>
      </c>
      <c r="FO1" s="5">
        <f t="shared" si="3"/>
        <v>1500</v>
      </c>
      <c r="FP1" s="5">
        <f t="shared" si="3"/>
        <v>1500</v>
      </c>
      <c r="FQ1" s="5">
        <f t="shared" si="3"/>
        <v>1500</v>
      </c>
      <c r="FR1" s="5">
        <f t="shared" si="3"/>
        <v>833</v>
      </c>
      <c r="FS1" s="5">
        <f t="shared" si="3"/>
        <v>833</v>
      </c>
      <c r="FT1" s="5">
        <f t="shared" si="3"/>
        <v>1500</v>
      </c>
      <c r="FU1" s="5">
        <f t="shared" si="3"/>
        <v>833</v>
      </c>
      <c r="FV1" s="5">
        <f t="shared" si="3"/>
        <v>833</v>
      </c>
      <c r="FW1" s="5">
        <f t="shared" si="3"/>
        <v>833</v>
      </c>
      <c r="FX1" s="5">
        <f t="shared" si="3"/>
        <v>1500</v>
      </c>
      <c r="FY1" s="5">
        <f t="shared" si="3"/>
        <v>1500</v>
      </c>
      <c r="FZ1" s="5">
        <f t="shared" si="3"/>
        <v>1500</v>
      </c>
      <c r="GA1" s="5">
        <f t="shared" si="3"/>
        <v>833</v>
      </c>
      <c r="GB1" s="5">
        <f t="shared" si="3"/>
        <v>833</v>
      </c>
      <c r="GC1" s="5">
        <f t="shared" si="3"/>
        <v>833</v>
      </c>
      <c r="GD1" s="5">
        <f t="shared" si="3"/>
        <v>833</v>
      </c>
      <c r="GE1" s="5">
        <f t="shared" si="3"/>
        <v>1500</v>
      </c>
      <c r="GF1" s="5">
        <f t="shared" si="3"/>
        <v>833</v>
      </c>
      <c r="GG1" s="5">
        <f t="shared" si="3"/>
        <v>833</v>
      </c>
      <c r="GH1" s="5">
        <f t="shared" si="3"/>
        <v>1500</v>
      </c>
      <c r="GI1" s="5">
        <f t="shared" si="3"/>
        <v>833</v>
      </c>
      <c r="GJ1" s="5">
        <f t="shared" si="3"/>
        <v>833</v>
      </c>
      <c r="GK1" s="5">
        <f t="shared" si="3"/>
        <v>833</v>
      </c>
      <c r="GL1" s="5">
        <f t="shared" si="3"/>
        <v>833</v>
      </c>
      <c r="GM1" s="5">
        <f t="shared" si="3"/>
        <v>1500</v>
      </c>
      <c r="GN1" s="5">
        <f t="shared" si="3"/>
        <v>833</v>
      </c>
      <c r="GO1" s="5">
        <f t="shared" si="3"/>
        <v>1500</v>
      </c>
      <c r="GP1" s="5">
        <f t="shared" si="3"/>
        <v>1500</v>
      </c>
      <c r="GQ1" s="5">
        <f t="shared" si="3"/>
        <v>1500</v>
      </c>
      <c r="GR1" s="5">
        <f t="shared" si="3"/>
        <v>1500</v>
      </c>
      <c r="GS1" s="5">
        <f t="shared" si="3"/>
        <v>1500</v>
      </c>
      <c r="GT1" s="5">
        <f t="shared" si="3"/>
        <v>833</v>
      </c>
      <c r="GU1" s="5">
        <f t="shared" si="3"/>
        <v>1500</v>
      </c>
      <c r="GV1" s="5">
        <f t="shared" si="3"/>
        <v>1500</v>
      </c>
      <c r="GW1" s="5">
        <f t="shared" si="3"/>
        <v>1500</v>
      </c>
      <c r="GX1" s="5">
        <f t="shared" si="3"/>
        <v>833</v>
      </c>
      <c r="GY1" s="5">
        <f t="shared" si="3"/>
        <v>1500</v>
      </c>
      <c r="GZ1" s="5">
        <f t="shared" si="3"/>
        <v>1500</v>
      </c>
      <c r="HA1" s="5">
        <f t="shared" si="3"/>
        <v>833</v>
      </c>
      <c r="HB1" s="5">
        <f t="shared" si="3"/>
        <v>833</v>
      </c>
    </row>
    <row r="2" spans="1:210" x14ac:dyDescent="0.45">
      <c r="J2" s="5" t="s">
        <v>19</v>
      </c>
      <c r="K2" s="4">
        <v>683</v>
      </c>
      <c r="L2" s="5">
        <v>1766</v>
      </c>
      <c r="M2" s="5">
        <v>800</v>
      </c>
      <c r="N2" s="5">
        <v>1727</v>
      </c>
      <c r="O2" s="5">
        <v>1869</v>
      </c>
      <c r="P2" s="5">
        <v>731</v>
      </c>
      <c r="Q2" s="5">
        <v>1576</v>
      </c>
      <c r="R2" s="5">
        <v>1895</v>
      </c>
      <c r="S2" s="5">
        <v>1766</v>
      </c>
      <c r="T2" s="5">
        <v>1903</v>
      </c>
      <c r="U2" s="5">
        <v>783</v>
      </c>
      <c r="V2" s="5">
        <v>1486</v>
      </c>
      <c r="W2" s="5">
        <v>816</v>
      </c>
      <c r="X2" s="5">
        <v>727</v>
      </c>
      <c r="Y2" s="5">
        <v>1890</v>
      </c>
      <c r="Z2" s="5">
        <v>754</v>
      </c>
      <c r="AA2" s="5">
        <v>789</v>
      </c>
      <c r="AB2" s="5">
        <v>854</v>
      </c>
      <c r="AC2" s="5">
        <v>784</v>
      </c>
      <c r="AD2" s="5">
        <v>744</v>
      </c>
      <c r="AE2" s="5">
        <v>876</v>
      </c>
      <c r="AF2" s="5">
        <v>1646</v>
      </c>
      <c r="AG2" s="5">
        <v>2135</v>
      </c>
      <c r="AH2" s="5">
        <v>1709</v>
      </c>
      <c r="AI2" s="5">
        <v>676</v>
      </c>
      <c r="AJ2" s="5">
        <v>1899</v>
      </c>
      <c r="AK2" s="5">
        <v>1979</v>
      </c>
      <c r="AL2" s="5">
        <v>1995</v>
      </c>
      <c r="AM2" s="5">
        <v>1842</v>
      </c>
      <c r="AN2" s="5">
        <v>1699</v>
      </c>
      <c r="AO2" s="5">
        <v>1735</v>
      </c>
      <c r="AP2" s="5">
        <v>830</v>
      </c>
      <c r="AQ2" s="5">
        <v>1995</v>
      </c>
      <c r="AR2" s="5">
        <v>1916</v>
      </c>
      <c r="AS2" s="5">
        <v>765</v>
      </c>
      <c r="AT2" s="5">
        <v>1668</v>
      </c>
      <c r="AU2" s="5">
        <v>797</v>
      </c>
      <c r="AV2" s="5">
        <v>803</v>
      </c>
      <c r="AW2" s="5">
        <v>1521</v>
      </c>
      <c r="AX2" s="5">
        <v>790</v>
      </c>
      <c r="AY2" s="5">
        <v>760</v>
      </c>
      <c r="AZ2" s="5">
        <v>1693</v>
      </c>
      <c r="BA2" s="5">
        <v>823</v>
      </c>
      <c r="BB2" s="5">
        <v>728</v>
      </c>
      <c r="BC2" s="5">
        <v>1605</v>
      </c>
      <c r="BD2" s="5">
        <v>793</v>
      </c>
      <c r="BE2" s="5">
        <v>842</v>
      </c>
      <c r="BF2" s="5">
        <v>2047</v>
      </c>
      <c r="BG2" s="5">
        <v>764</v>
      </c>
      <c r="BH2" s="5">
        <v>787</v>
      </c>
      <c r="BI2" s="5">
        <v>1249</v>
      </c>
      <c r="BJ2" s="5">
        <v>1315</v>
      </c>
      <c r="BK2" s="5">
        <v>1071</v>
      </c>
      <c r="BL2" s="5">
        <v>1398</v>
      </c>
      <c r="BM2" s="5">
        <v>1289</v>
      </c>
      <c r="BN2" s="5">
        <v>1030</v>
      </c>
      <c r="BO2" s="5">
        <v>1123</v>
      </c>
      <c r="BP2" s="5">
        <v>1108</v>
      </c>
      <c r="BQ2" s="5">
        <v>1238</v>
      </c>
      <c r="BR2" s="5">
        <v>1035</v>
      </c>
      <c r="BS2" s="5">
        <v>1619</v>
      </c>
      <c r="BT2" s="5">
        <v>1075</v>
      </c>
      <c r="BU2" s="5">
        <v>1436</v>
      </c>
      <c r="BV2" s="5">
        <v>1656</v>
      </c>
      <c r="BW2" s="5">
        <v>1175</v>
      </c>
      <c r="BX2" s="5">
        <v>1032</v>
      </c>
      <c r="BY2" s="5">
        <v>1059</v>
      </c>
      <c r="BZ2" s="5">
        <v>1351</v>
      </c>
      <c r="CA2" s="5">
        <v>1275</v>
      </c>
      <c r="CB2" s="5">
        <v>1423</v>
      </c>
      <c r="CC2" s="5">
        <v>1618</v>
      </c>
      <c r="CD2" s="5">
        <v>1076</v>
      </c>
      <c r="CE2" s="5">
        <v>1180</v>
      </c>
      <c r="CF2" s="5">
        <v>1393</v>
      </c>
      <c r="CG2" s="5">
        <v>1078</v>
      </c>
      <c r="CH2" s="5">
        <v>1452</v>
      </c>
      <c r="CI2" s="5">
        <v>1526</v>
      </c>
      <c r="CJ2" s="5">
        <v>1138</v>
      </c>
      <c r="CK2" s="5">
        <v>1605</v>
      </c>
      <c r="CL2" s="5">
        <v>1098</v>
      </c>
      <c r="CM2" s="5">
        <v>1590</v>
      </c>
      <c r="CN2" s="5">
        <v>1607</v>
      </c>
      <c r="CO2" s="5">
        <v>1424</v>
      </c>
      <c r="CP2" s="5">
        <v>1319</v>
      </c>
      <c r="CQ2" s="5">
        <v>1447</v>
      </c>
      <c r="CR2" s="5">
        <v>1040</v>
      </c>
      <c r="CS2" s="5">
        <v>1409</v>
      </c>
      <c r="CT2" s="5">
        <v>1058</v>
      </c>
      <c r="CU2" s="5">
        <v>1470</v>
      </c>
      <c r="CV2" s="5">
        <v>1476</v>
      </c>
      <c r="CW2" s="5">
        <v>1192</v>
      </c>
      <c r="CX2" s="5">
        <v>1421</v>
      </c>
      <c r="CY2" s="5">
        <v>1180</v>
      </c>
      <c r="CZ2" s="5">
        <v>1245</v>
      </c>
      <c r="DA2" s="5">
        <v>1005</v>
      </c>
      <c r="DB2" s="5">
        <v>1647</v>
      </c>
      <c r="DC2" s="5">
        <v>1263</v>
      </c>
      <c r="DD2" s="5">
        <v>1148</v>
      </c>
      <c r="DE2" s="5">
        <v>1241</v>
      </c>
      <c r="DF2" s="5">
        <v>1138</v>
      </c>
      <c r="DG2" s="5">
        <v>1695</v>
      </c>
      <c r="DH2" s="5">
        <v>765</v>
      </c>
      <c r="DI2" s="5">
        <v>1468</v>
      </c>
      <c r="DJ2" s="5">
        <v>1511</v>
      </c>
      <c r="DK2" s="5">
        <v>809</v>
      </c>
      <c r="DL2" s="5">
        <v>1559</v>
      </c>
      <c r="DM2" s="5">
        <v>1482</v>
      </c>
      <c r="DN2" s="5">
        <v>1505</v>
      </c>
      <c r="DO2" s="5">
        <v>1543</v>
      </c>
      <c r="DP2" s="5">
        <v>802</v>
      </c>
      <c r="DQ2" s="5">
        <v>777</v>
      </c>
      <c r="DR2" s="5">
        <v>1234</v>
      </c>
      <c r="DS2" s="5">
        <v>714</v>
      </c>
      <c r="DT2" s="5">
        <v>864</v>
      </c>
      <c r="DU2" s="5">
        <v>1384</v>
      </c>
      <c r="DV2" s="5">
        <v>1486</v>
      </c>
      <c r="DW2" s="5">
        <v>813</v>
      </c>
      <c r="DX2" s="5">
        <v>762</v>
      </c>
      <c r="DY2" s="5">
        <v>1360</v>
      </c>
      <c r="DZ2" s="5">
        <v>782</v>
      </c>
      <c r="EA2" s="5">
        <v>736</v>
      </c>
      <c r="EB2" s="5">
        <v>1522</v>
      </c>
      <c r="EC2" s="5">
        <v>755</v>
      </c>
      <c r="ED2" s="5">
        <v>1290</v>
      </c>
      <c r="EE2" s="5">
        <v>1592</v>
      </c>
      <c r="EF2" s="5">
        <v>772</v>
      </c>
      <c r="EG2" s="5">
        <v>1562</v>
      </c>
      <c r="EH2" s="5">
        <v>845</v>
      </c>
      <c r="EI2" s="5">
        <v>1605</v>
      </c>
      <c r="EJ2" s="5">
        <v>838</v>
      </c>
      <c r="EK2" s="5">
        <v>1491</v>
      </c>
      <c r="EL2" s="5">
        <v>834</v>
      </c>
      <c r="EM2" s="5">
        <v>799</v>
      </c>
      <c r="EN2" s="5">
        <v>812</v>
      </c>
      <c r="EO2" s="5">
        <v>1455</v>
      </c>
      <c r="EP2" s="5">
        <v>1566</v>
      </c>
      <c r="EQ2" s="5">
        <v>864</v>
      </c>
      <c r="ER2" s="5">
        <v>1510</v>
      </c>
      <c r="ES2" s="5">
        <v>749</v>
      </c>
      <c r="ET2" s="5">
        <v>1354</v>
      </c>
      <c r="EU2" s="5">
        <v>755</v>
      </c>
      <c r="EV2" s="5">
        <v>879</v>
      </c>
      <c r="EW2" s="5">
        <v>888</v>
      </c>
      <c r="EX2" s="5">
        <v>1333</v>
      </c>
      <c r="EY2" s="5">
        <v>1599</v>
      </c>
      <c r="EZ2" s="5">
        <v>757</v>
      </c>
      <c r="FA2" s="5">
        <v>1337</v>
      </c>
      <c r="FB2" s="5">
        <v>709</v>
      </c>
      <c r="FC2" s="5">
        <v>1482</v>
      </c>
      <c r="FD2" s="5">
        <v>866</v>
      </c>
      <c r="FE2" s="5">
        <v>1099</v>
      </c>
      <c r="FF2" s="5">
        <v>1243</v>
      </c>
      <c r="FG2" s="5">
        <v>922</v>
      </c>
      <c r="FH2" s="5">
        <v>1601</v>
      </c>
      <c r="FI2" s="5">
        <v>1694</v>
      </c>
      <c r="FJ2" s="5">
        <v>1818</v>
      </c>
      <c r="FK2" s="5">
        <v>2027</v>
      </c>
      <c r="FL2" s="5">
        <v>1167</v>
      </c>
      <c r="FM2" s="5">
        <v>1056</v>
      </c>
      <c r="FN2" s="5">
        <v>1911</v>
      </c>
      <c r="FO2" s="5">
        <v>1602</v>
      </c>
      <c r="FP2" s="5">
        <v>1851</v>
      </c>
      <c r="FQ2" s="5">
        <v>1819</v>
      </c>
      <c r="FR2" s="5">
        <v>1153</v>
      </c>
      <c r="FS2" s="5">
        <v>1169</v>
      </c>
      <c r="FT2" s="5">
        <v>1991</v>
      </c>
      <c r="FU2" s="5">
        <v>1139</v>
      </c>
      <c r="FV2" s="5">
        <v>1227</v>
      </c>
      <c r="FW2" s="5">
        <v>1127</v>
      </c>
      <c r="FX2" s="5">
        <v>1673</v>
      </c>
      <c r="FY2" s="5">
        <v>1907</v>
      </c>
      <c r="FZ2" s="5">
        <v>1653</v>
      </c>
      <c r="GA2" s="5">
        <v>1125</v>
      </c>
      <c r="GB2" s="5">
        <v>1144</v>
      </c>
      <c r="GC2" s="5">
        <v>1032</v>
      </c>
      <c r="GD2" s="5">
        <v>1043</v>
      </c>
      <c r="GE2" s="5">
        <v>1734</v>
      </c>
      <c r="GF2" s="5">
        <v>1206</v>
      </c>
      <c r="GG2" s="5">
        <v>1128</v>
      </c>
      <c r="GH2" s="5">
        <v>1823</v>
      </c>
      <c r="GI2" s="5">
        <v>1122</v>
      </c>
      <c r="GJ2" s="5">
        <v>1125</v>
      </c>
      <c r="GK2" s="5">
        <v>1261</v>
      </c>
      <c r="GL2" s="5">
        <v>1072</v>
      </c>
      <c r="GM2" s="5">
        <v>1640</v>
      </c>
      <c r="GN2" s="5">
        <v>1243</v>
      </c>
      <c r="GO2" s="5">
        <v>1790</v>
      </c>
      <c r="GP2" s="5">
        <v>1543</v>
      </c>
      <c r="GQ2" s="5">
        <v>1478</v>
      </c>
      <c r="GR2" s="5">
        <v>1624</v>
      </c>
      <c r="GS2" s="5">
        <v>1818</v>
      </c>
      <c r="GT2" s="5">
        <v>1192</v>
      </c>
      <c r="GU2" s="5">
        <v>1813</v>
      </c>
      <c r="GV2" s="5">
        <v>1790</v>
      </c>
      <c r="GW2" s="5">
        <v>2015</v>
      </c>
      <c r="GX2" s="5">
        <v>1186</v>
      </c>
      <c r="GY2" s="5">
        <v>1774</v>
      </c>
      <c r="GZ2" s="5">
        <v>1605</v>
      </c>
      <c r="HA2" s="5">
        <v>1103</v>
      </c>
      <c r="HB2" s="5">
        <v>1373</v>
      </c>
    </row>
    <row r="3" spans="1:210" x14ac:dyDescent="0.45">
      <c r="J3" s="5" t="s">
        <v>20</v>
      </c>
      <c r="K3" s="4">
        <v>166.7</v>
      </c>
      <c r="L3" s="5">
        <v>500</v>
      </c>
      <c r="M3" s="5">
        <v>166.7</v>
      </c>
      <c r="N3" s="5">
        <v>500</v>
      </c>
      <c r="O3" s="5">
        <v>500</v>
      </c>
      <c r="P3" s="5">
        <v>166.7</v>
      </c>
      <c r="Q3" s="5">
        <v>500</v>
      </c>
      <c r="R3" s="5">
        <v>500</v>
      </c>
      <c r="S3" s="5">
        <v>500</v>
      </c>
      <c r="T3" s="5">
        <v>500</v>
      </c>
      <c r="U3" s="5">
        <v>166.7</v>
      </c>
      <c r="V3" s="5">
        <v>500</v>
      </c>
      <c r="W3" s="5">
        <v>166.7</v>
      </c>
      <c r="X3" s="5">
        <v>166.7</v>
      </c>
      <c r="Y3" s="5">
        <v>500</v>
      </c>
      <c r="Z3" s="5">
        <v>166.7</v>
      </c>
      <c r="AA3" s="5">
        <v>166.7</v>
      </c>
      <c r="AB3" s="5">
        <v>166.7</v>
      </c>
      <c r="AC3" s="5">
        <v>166.7</v>
      </c>
      <c r="AD3" s="5">
        <v>166.7</v>
      </c>
      <c r="AE3" s="5">
        <v>166.7</v>
      </c>
      <c r="AF3" s="5">
        <v>500</v>
      </c>
      <c r="AG3" s="5">
        <v>500</v>
      </c>
      <c r="AH3" s="5">
        <v>500</v>
      </c>
      <c r="AI3" s="5">
        <v>166.7</v>
      </c>
      <c r="AJ3" s="5">
        <v>500</v>
      </c>
      <c r="AK3" s="5">
        <v>500</v>
      </c>
      <c r="AL3" s="5">
        <v>500</v>
      </c>
      <c r="AM3" s="5">
        <v>500</v>
      </c>
      <c r="AN3" s="5">
        <v>500</v>
      </c>
      <c r="AO3" s="5">
        <v>500</v>
      </c>
      <c r="AP3" s="5">
        <v>166.7</v>
      </c>
      <c r="AQ3" s="5">
        <v>500</v>
      </c>
      <c r="AR3" s="5">
        <v>500</v>
      </c>
      <c r="AS3" s="5">
        <v>166.7</v>
      </c>
      <c r="AT3" s="5">
        <v>500</v>
      </c>
      <c r="AU3" s="5">
        <v>166.7</v>
      </c>
      <c r="AV3" s="5">
        <v>166.7</v>
      </c>
      <c r="AW3" s="5">
        <v>500</v>
      </c>
      <c r="AX3" s="5">
        <v>166.7</v>
      </c>
      <c r="AY3" s="5">
        <v>166.7</v>
      </c>
      <c r="AZ3" s="5">
        <v>500</v>
      </c>
      <c r="BA3" s="5">
        <v>166.7</v>
      </c>
      <c r="BB3" s="5">
        <v>166.7</v>
      </c>
      <c r="BC3" s="5">
        <v>500</v>
      </c>
      <c r="BD3" s="5">
        <v>166.7</v>
      </c>
      <c r="BE3" s="5">
        <v>166.7</v>
      </c>
      <c r="BF3" s="5">
        <v>500</v>
      </c>
      <c r="BG3" s="5">
        <v>166.7</v>
      </c>
      <c r="BH3" s="5">
        <v>166.7</v>
      </c>
      <c r="BI3" s="5">
        <v>277.7</v>
      </c>
      <c r="BJ3" s="5">
        <v>388.7</v>
      </c>
      <c r="BK3" s="5">
        <v>277.7</v>
      </c>
      <c r="BL3" s="5">
        <v>388.7</v>
      </c>
      <c r="BM3" s="5">
        <v>277.7</v>
      </c>
      <c r="BN3" s="5">
        <v>277.7</v>
      </c>
      <c r="BO3" s="5">
        <v>277.7</v>
      </c>
      <c r="BP3" s="5">
        <v>277.7</v>
      </c>
      <c r="BQ3" s="5">
        <v>388.7</v>
      </c>
      <c r="BR3" s="5">
        <v>277.7</v>
      </c>
      <c r="BS3" s="5">
        <v>388.7</v>
      </c>
      <c r="BT3" s="5">
        <v>277.7</v>
      </c>
      <c r="BU3" s="5">
        <v>388.7</v>
      </c>
      <c r="BV3" s="5">
        <v>388.7</v>
      </c>
      <c r="BW3" s="5">
        <v>277.7</v>
      </c>
      <c r="BX3" s="5">
        <v>277.7</v>
      </c>
      <c r="BY3" s="5">
        <v>277.7</v>
      </c>
      <c r="BZ3" s="5">
        <v>388.7</v>
      </c>
      <c r="CA3" s="5">
        <v>388.7</v>
      </c>
      <c r="CB3" s="5">
        <v>388.7</v>
      </c>
      <c r="CC3" s="5">
        <v>388.7</v>
      </c>
      <c r="CD3" s="5">
        <v>277.7</v>
      </c>
      <c r="CE3" s="5">
        <v>277.7</v>
      </c>
      <c r="CF3" s="5">
        <v>388.7</v>
      </c>
      <c r="CG3" s="5">
        <v>277.7</v>
      </c>
      <c r="CH3" s="5">
        <v>388.7</v>
      </c>
      <c r="CI3" s="5">
        <v>388.7</v>
      </c>
      <c r="CJ3" s="5">
        <v>277.7</v>
      </c>
      <c r="CK3" s="5">
        <v>388.7</v>
      </c>
      <c r="CL3" s="5">
        <v>277.7</v>
      </c>
      <c r="CM3" s="5">
        <v>388.7</v>
      </c>
      <c r="CN3" s="5">
        <v>388.7</v>
      </c>
      <c r="CO3" s="5">
        <v>388.7</v>
      </c>
      <c r="CP3" s="5">
        <v>388.7</v>
      </c>
      <c r="CQ3" s="5">
        <v>388.7</v>
      </c>
      <c r="CR3" s="5">
        <v>277.7</v>
      </c>
      <c r="CS3" s="5">
        <v>388.7</v>
      </c>
      <c r="CT3" s="5">
        <v>277.7</v>
      </c>
      <c r="CU3" s="5">
        <v>388.7</v>
      </c>
      <c r="CV3" s="5">
        <v>388.7</v>
      </c>
      <c r="CW3" s="5">
        <v>277.7</v>
      </c>
      <c r="CX3" s="5">
        <v>388.7</v>
      </c>
      <c r="CY3" s="5">
        <v>277.7</v>
      </c>
      <c r="CZ3" s="5">
        <v>388.7</v>
      </c>
      <c r="DA3" s="5">
        <v>277.7</v>
      </c>
      <c r="DB3" s="5">
        <v>388.7</v>
      </c>
      <c r="DC3" s="5">
        <v>277.7</v>
      </c>
      <c r="DD3" s="5">
        <v>277.7</v>
      </c>
      <c r="DE3" s="5">
        <v>277.7</v>
      </c>
      <c r="DF3" s="5">
        <v>277.7</v>
      </c>
      <c r="DG3" s="5">
        <v>388.7</v>
      </c>
      <c r="DH3" s="5">
        <v>166.7</v>
      </c>
      <c r="DI3" s="5">
        <v>388.7</v>
      </c>
      <c r="DJ3" s="5">
        <v>388.7</v>
      </c>
      <c r="DK3" s="5">
        <v>166.7</v>
      </c>
      <c r="DL3" s="5">
        <v>388.7</v>
      </c>
      <c r="DM3" s="5">
        <v>388.7</v>
      </c>
      <c r="DN3" s="5">
        <v>388.7</v>
      </c>
      <c r="DO3" s="5">
        <v>388.7</v>
      </c>
      <c r="DP3" s="5">
        <v>166.7</v>
      </c>
      <c r="DQ3" s="5">
        <v>166.7</v>
      </c>
      <c r="DR3" s="5">
        <v>388.7</v>
      </c>
      <c r="DS3" s="5">
        <v>166.7</v>
      </c>
      <c r="DT3" s="5">
        <v>166.7</v>
      </c>
      <c r="DU3" s="5">
        <v>388.7</v>
      </c>
      <c r="DV3" s="5">
        <v>388.7</v>
      </c>
      <c r="DW3" s="5">
        <v>166.7</v>
      </c>
      <c r="DX3" s="5">
        <v>166.7</v>
      </c>
      <c r="DY3" s="5">
        <v>388.7</v>
      </c>
      <c r="DZ3" s="5">
        <v>166.7</v>
      </c>
      <c r="EA3" s="5">
        <v>166.7</v>
      </c>
      <c r="EB3" s="5">
        <v>388.7</v>
      </c>
      <c r="EC3" s="5">
        <v>166.7</v>
      </c>
      <c r="ED3" s="5">
        <v>388.7</v>
      </c>
      <c r="EE3" s="5">
        <v>388.7</v>
      </c>
      <c r="EF3" s="5">
        <v>166.7</v>
      </c>
      <c r="EG3" s="5">
        <v>388.7</v>
      </c>
      <c r="EH3" s="5">
        <v>166.7</v>
      </c>
      <c r="EI3" s="5">
        <v>388.7</v>
      </c>
      <c r="EJ3" s="5">
        <v>166.7</v>
      </c>
      <c r="EK3" s="5">
        <v>388.7</v>
      </c>
      <c r="EL3" s="5">
        <v>166.7</v>
      </c>
      <c r="EM3" s="5">
        <v>166.7</v>
      </c>
      <c r="EN3" s="5">
        <v>166.7</v>
      </c>
      <c r="EO3" s="5">
        <v>388.7</v>
      </c>
      <c r="EP3" s="5">
        <v>388.7</v>
      </c>
      <c r="EQ3" s="5">
        <v>166.7</v>
      </c>
      <c r="ER3" s="5">
        <v>388.7</v>
      </c>
      <c r="ES3" s="5">
        <v>166.7</v>
      </c>
      <c r="ET3" s="5">
        <v>388.7</v>
      </c>
      <c r="EU3" s="5">
        <v>166.7</v>
      </c>
      <c r="EV3" s="5">
        <v>166.7</v>
      </c>
      <c r="EW3" s="5">
        <v>166.7</v>
      </c>
      <c r="EX3" s="5">
        <v>388.7</v>
      </c>
      <c r="EY3" s="5">
        <v>388.7</v>
      </c>
      <c r="EZ3" s="5">
        <v>166.7</v>
      </c>
      <c r="FA3" s="5">
        <v>388.7</v>
      </c>
      <c r="FB3" s="5">
        <v>166.7</v>
      </c>
      <c r="FC3" s="5">
        <v>388.7</v>
      </c>
      <c r="FD3" s="5">
        <v>166.7</v>
      </c>
      <c r="FE3" s="5">
        <v>277.7</v>
      </c>
      <c r="FF3" s="5">
        <v>277.7</v>
      </c>
      <c r="FG3" s="5">
        <v>277.7</v>
      </c>
      <c r="FH3" s="5">
        <v>500</v>
      </c>
      <c r="FI3" s="5">
        <v>500</v>
      </c>
      <c r="FJ3" s="5">
        <v>500</v>
      </c>
      <c r="FK3" s="5">
        <v>500</v>
      </c>
      <c r="FL3" s="5">
        <v>277.7</v>
      </c>
      <c r="FM3" s="5">
        <v>277.7</v>
      </c>
      <c r="FN3" s="5">
        <v>500</v>
      </c>
      <c r="FO3" s="5">
        <v>500</v>
      </c>
      <c r="FP3" s="5">
        <v>500</v>
      </c>
      <c r="FQ3" s="5">
        <v>500</v>
      </c>
      <c r="FR3" s="5">
        <v>277.7</v>
      </c>
      <c r="FS3" s="5">
        <v>277.7</v>
      </c>
      <c r="FT3" s="5">
        <v>500</v>
      </c>
      <c r="FU3" s="5">
        <v>277.7</v>
      </c>
      <c r="FV3" s="5">
        <v>277.7</v>
      </c>
      <c r="FW3" s="5">
        <v>277.7</v>
      </c>
      <c r="FX3" s="5">
        <v>500</v>
      </c>
      <c r="FY3" s="5">
        <v>500</v>
      </c>
      <c r="FZ3" s="5">
        <v>500</v>
      </c>
      <c r="GA3" s="5">
        <v>277.7</v>
      </c>
      <c r="GB3" s="5">
        <v>277.7</v>
      </c>
      <c r="GC3" s="5">
        <v>277.7</v>
      </c>
      <c r="GD3" s="5">
        <v>277.7</v>
      </c>
      <c r="GE3" s="5">
        <v>500</v>
      </c>
      <c r="GF3" s="5">
        <v>277.7</v>
      </c>
      <c r="GG3" s="5">
        <v>277.7</v>
      </c>
      <c r="GH3" s="5">
        <v>500</v>
      </c>
      <c r="GI3" s="5">
        <v>277.7</v>
      </c>
      <c r="GJ3" s="5">
        <v>277.7</v>
      </c>
      <c r="GK3" s="5">
        <v>277.7</v>
      </c>
      <c r="GL3" s="5">
        <v>277.7</v>
      </c>
      <c r="GM3" s="5">
        <v>500</v>
      </c>
      <c r="GN3" s="5">
        <v>277.7</v>
      </c>
      <c r="GO3" s="5">
        <v>500</v>
      </c>
      <c r="GP3" s="5">
        <v>500</v>
      </c>
      <c r="GQ3" s="5">
        <v>500</v>
      </c>
      <c r="GR3" s="5">
        <v>500</v>
      </c>
      <c r="GS3" s="5">
        <v>500</v>
      </c>
      <c r="GT3" s="5">
        <v>277.7</v>
      </c>
      <c r="GU3" s="5">
        <v>500</v>
      </c>
      <c r="GV3" s="5">
        <v>500</v>
      </c>
      <c r="GW3" s="5">
        <v>500</v>
      </c>
      <c r="GX3" s="5">
        <v>277.7</v>
      </c>
      <c r="GY3" s="5">
        <v>500</v>
      </c>
      <c r="GZ3" s="5">
        <v>500</v>
      </c>
      <c r="HA3" s="5">
        <v>277.7</v>
      </c>
      <c r="HB3" s="5">
        <v>277.7</v>
      </c>
    </row>
    <row r="4" spans="1:210" x14ac:dyDescent="0.45">
      <c r="J4" s="5" t="s">
        <v>21</v>
      </c>
      <c r="K4" s="4">
        <v>0</v>
      </c>
      <c r="L4" s="5">
        <v>1</v>
      </c>
      <c r="M4" s="5">
        <v>0</v>
      </c>
      <c r="N4" s="5">
        <v>1</v>
      </c>
      <c r="O4" s="5">
        <v>1</v>
      </c>
      <c r="P4" s="5">
        <v>0</v>
      </c>
      <c r="Q4" s="5">
        <v>1</v>
      </c>
      <c r="R4" s="5">
        <v>1</v>
      </c>
      <c r="S4" s="5">
        <v>1</v>
      </c>
      <c r="T4" s="5">
        <v>1</v>
      </c>
      <c r="U4" s="5">
        <v>0</v>
      </c>
      <c r="V4" s="5">
        <v>1</v>
      </c>
      <c r="W4" s="5">
        <v>0</v>
      </c>
      <c r="X4" s="5">
        <v>0</v>
      </c>
      <c r="Y4" s="5">
        <v>1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1</v>
      </c>
      <c r="AG4" s="5">
        <v>1</v>
      </c>
      <c r="AH4" s="5">
        <v>1</v>
      </c>
      <c r="AI4" s="5">
        <v>0</v>
      </c>
      <c r="AJ4" s="5">
        <v>1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5">
        <v>0</v>
      </c>
      <c r="AQ4" s="5">
        <v>1</v>
      </c>
      <c r="AR4" s="5">
        <v>1</v>
      </c>
      <c r="AS4" s="5">
        <v>0</v>
      </c>
      <c r="AT4" s="5">
        <v>1</v>
      </c>
      <c r="AU4" s="5">
        <v>0</v>
      </c>
      <c r="AV4" s="5">
        <v>0</v>
      </c>
      <c r="AW4" s="5">
        <v>1</v>
      </c>
      <c r="AX4" s="5">
        <v>0</v>
      </c>
      <c r="AY4" s="5">
        <v>0</v>
      </c>
      <c r="AZ4" s="5">
        <v>1</v>
      </c>
      <c r="BA4" s="5">
        <v>0</v>
      </c>
      <c r="BB4" s="5">
        <v>0</v>
      </c>
      <c r="BC4" s="5">
        <v>1</v>
      </c>
      <c r="BD4" s="5">
        <v>0</v>
      </c>
      <c r="BE4" s="5">
        <v>0</v>
      </c>
      <c r="BF4" s="5">
        <v>1</v>
      </c>
      <c r="BG4" s="5">
        <v>0</v>
      </c>
      <c r="BH4" s="5">
        <v>0</v>
      </c>
      <c r="BI4" s="5">
        <v>0</v>
      </c>
      <c r="BJ4" s="5">
        <v>1</v>
      </c>
      <c r="BK4" s="5">
        <v>0</v>
      </c>
      <c r="BL4" s="5">
        <v>1</v>
      </c>
      <c r="BM4" s="5">
        <v>0</v>
      </c>
      <c r="BN4" s="5">
        <v>0</v>
      </c>
      <c r="BO4" s="5">
        <v>0</v>
      </c>
      <c r="BP4" s="5">
        <v>0</v>
      </c>
      <c r="BQ4" s="5">
        <v>1</v>
      </c>
      <c r="BR4" s="5">
        <v>0</v>
      </c>
      <c r="BS4" s="5">
        <v>1</v>
      </c>
      <c r="BT4" s="5">
        <v>0</v>
      </c>
      <c r="BU4" s="5">
        <v>1</v>
      </c>
      <c r="BV4" s="5">
        <v>1</v>
      </c>
      <c r="BW4" s="5">
        <v>0</v>
      </c>
      <c r="BX4" s="5">
        <v>0</v>
      </c>
      <c r="BY4" s="5">
        <v>0</v>
      </c>
      <c r="BZ4" s="5">
        <v>1</v>
      </c>
      <c r="CA4" s="5">
        <v>1</v>
      </c>
      <c r="CB4" s="5">
        <v>1</v>
      </c>
      <c r="CC4" s="5">
        <v>1</v>
      </c>
      <c r="CD4" s="5">
        <v>0</v>
      </c>
      <c r="CE4" s="5">
        <v>0</v>
      </c>
      <c r="CF4" s="5">
        <v>1</v>
      </c>
      <c r="CG4" s="5">
        <v>0</v>
      </c>
      <c r="CH4" s="5">
        <v>1</v>
      </c>
      <c r="CI4" s="5">
        <v>1</v>
      </c>
      <c r="CJ4" s="5">
        <v>0</v>
      </c>
      <c r="CK4" s="5">
        <v>1</v>
      </c>
      <c r="CL4" s="5">
        <v>0</v>
      </c>
      <c r="CM4" s="5">
        <v>1</v>
      </c>
      <c r="CN4" s="5">
        <v>1</v>
      </c>
      <c r="CO4" s="5">
        <v>1</v>
      </c>
      <c r="CP4" s="5">
        <v>1</v>
      </c>
      <c r="CQ4" s="5">
        <v>1</v>
      </c>
      <c r="CR4" s="5">
        <v>0</v>
      </c>
      <c r="CS4" s="5">
        <v>1</v>
      </c>
      <c r="CT4" s="5">
        <v>0</v>
      </c>
      <c r="CU4" s="5">
        <v>1</v>
      </c>
      <c r="CV4" s="5">
        <v>1</v>
      </c>
      <c r="CW4" s="5">
        <v>0</v>
      </c>
      <c r="CX4" s="5">
        <v>1</v>
      </c>
      <c r="CY4" s="5">
        <v>0</v>
      </c>
      <c r="CZ4" s="5">
        <v>1</v>
      </c>
      <c r="DA4" s="5">
        <v>0</v>
      </c>
      <c r="DB4" s="5">
        <v>1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1</v>
      </c>
      <c r="DI4" s="5">
        <v>0</v>
      </c>
      <c r="DJ4" s="5">
        <v>0</v>
      </c>
      <c r="DK4" s="5">
        <v>1</v>
      </c>
      <c r="DL4" s="5">
        <v>0</v>
      </c>
      <c r="DM4" s="5">
        <v>0</v>
      </c>
      <c r="DN4" s="5">
        <v>0</v>
      </c>
      <c r="DO4" s="5">
        <v>0</v>
      </c>
      <c r="DP4" s="5">
        <v>1</v>
      </c>
      <c r="DQ4" s="5">
        <v>1</v>
      </c>
      <c r="DR4" s="5">
        <v>0</v>
      </c>
      <c r="DS4" s="5">
        <v>1</v>
      </c>
      <c r="DT4" s="5">
        <v>1</v>
      </c>
      <c r="DU4" s="5">
        <v>0</v>
      </c>
      <c r="DV4" s="5">
        <v>0</v>
      </c>
      <c r="DW4" s="5">
        <v>1</v>
      </c>
      <c r="DX4" s="5">
        <v>1</v>
      </c>
      <c r="DY4" s="5">
        <v>0</v>
      </c>
      <c r="DZ4" s="5">
        <v>1</v>
      </c>
      <c r="EA4" s="5">
        <v>1</v>
      </c>
      <c r="EB4" s="5">
        <v>0</v>
      </c>
      <c r="EC4" s="5">
        <v>1</v>
      </c>
      <c r="ED4" s="5">
        <v>0</v>
      </c>
      <c r="EE4" s="5">
        <v>0</v>
      </c>
      <c r="EF4" s="5">
        <v>1</v>
      </c>
      <c r="EG4" s="5">
        <v>0</v>
      </c>
      <c r="EH4" s="5">
        <v>1</v>
      </c>
      <c r="EI4" s="5">
        <v>0</v>
      </c>
      <c r="EJ4" s="5">
        <v>1</v>
      </c>
      <c r="EK4" s="5">
        <v>0</v>
      </c>
      <c r="EL4" s="5">
        <v>1</v>
      </c>
      <c r="EM4" s="5">
        <v>1</v>
      </c>
      <c r="EN4" s="5">
        <v>1</v>
      </c>
      <c r="EO4" s="5">
        <v>0</v>
      </c>
      <c r="EP4" s="5">
        <v>0</v>
      </c>
      <c r="EQ4" s="5">
        <v>1</v>
      </c>
      <c r="ER4" s="5">
        <v>0</v>
      </c>
      <c r="ES4" s="5">
        <v>1</v>
      </c>
      <c r="ET4" s="5">
        <v>0</v>
      </c>
      <c r="EU4" s="5">
        <v>1</v>
      </c>
      <c r="EV4" s="5">
        <v>1</v>
      </c>
      <c r="EW4" s="5">
        <v>1</v>
      </c>
      <c r="EX4" s="5">
        <v>0</v>
      </c>
      <c r="EY4" s="5">
        <v>0</v>
      </c>
      <c r="EZ4" s="5">
        <v>1</v>
      </c>
      <c r="FA4" s="5">
        <v>0</v>
      </c>
      <c r="FB4" s="5">
        <v>1</v>
      </c>
      <c r="FC4" s="5">
        <v>0</v>
      </c>
      <c r="FD4" s="5">
        <v>1</v>
      </c>
      <c r="FE4" s="5">
        <v>1</v>
      </c>
      <c r="FF4" s="5">
        <v>1</v>
      </c>
      <c r="FG4" s="5">
        <v>1</v>
      </c>
      <c r="FH4" s="5">
        <v>0</v>
      </c>
      <c r="FI4" s="5">
        <v>0</v>
      </c>
      <c r="FJ4" s="5">
        <v>0</v>
      </c>
      <c r="FK4" s="5">
        <v>0</v>
      </c>
      <c r="FL4" s="5">
        <v>1</v>
      </c>
      <c r="FM4" s="5">
        <v>1</v>
      </c>
      <c r="FN4" s="5">
        <v>0</v>
      </c>
      <c r="FO4" s="5">
        <v>0</v>
      </c>
      <c r="FP4" s="5">
        <v>0</v>
      </c>
      <c r="FQ4" s="5">
        <v>0</v>
      </c>
      <c r="FR4" s="5">
        <v>1</v>
      </c>
      <c r="FS4" s="5">
        <v>1</v>
      </c>
      <c r="FT4" s="5">
        <v>0</v>
      </c>
      <c r="FU4" s="5">
        <v>1</v>
      </c>
      <c r="FV4" s="5">
        <v>1</v>
      </c>
      <c r="FW4" s="5">
        <v>1</v>
      </c>
      <c r="FX4" s="5">
        <v>0</v>
      </c>
      <c r="FY4" s="5">
        <v>0</v>
      </c>
      <c r="FZ4" s="5">
        <v>0</v>
      </c>
      <c r="GA4" s="5">
        <v>1</v>
      </c>
      <c r="GB4" s="5">
        <v>1</v>
      </c>
      <c r="GC4" s="5">
        <v>1</v>
      </c>
      <c r="GD4" s="5">
        <v>1</v>
      </c>
      <c r="GE4" s="5">
        <v>0</v>
      </c>
      <c r="GF4" s="5">
        <v>1</v>
      </c>
      <c r="GG4" s="5">
        <v>1</v>
      </c>
      <c r="GH4" s="5">
        <v>0</v>
      </c>
      <c r="GI4" s="5">
        <v>1</v>
      </c>
      <c r="GJ4" s="5">
        <v>1</v>
      </c>
      <c r="GK4" s="5">
        <v>1</v>
      </c>
      <c r="GL4" s="5">
        <v>1</v>
      </c>
      <c r="GM4" s="5">
        <v>0</v>
      </c>
      <c r="GN4" s="5">
        <v>1</v>
      </c>
      <c r="GO4" s="5">
        <v>0</v>
      </c>
      <c r="GP4" s="5">
        <v>0</v>
      </c>
      <c r="GQ4" s="5">
        <v>0</v>
      </c>
      <c r="GR4" s="5">
        <v>0</v>
      </c>
      <c r="GS4" s="5">
        <v>0</v>
      </c>
      <c r="GT4" s="5">
        <v>1</v>
      </c>
      <c r="GU4" s="5">
        <v>0</v>
      </c>
      <c r="GV4" s="5">
        <v>0</v>
      </c>
      <c r="GW4" s="5">
        <v>0</v>
      </c>
      <c r="GX4" s="5">
        <v>1</v>
      </c>
      <c r="GY4" s="5">
        <v>0</v>
      </c>
      <c r="GZ4" s="5">
        <v>0</v>
      </c>
      <c r="HA4" s="5">
        <v>1</v>
      </c>
      <c r="HB4" s="5">
        <v>1</v>
      </c>
    </row>
    <row r="5" spans="1:210" x14ac:dyDescent="0.45">
      <c r="J5" s="23" t="s">
        <v>23</v>
      </c>
      <c r="K5" s="4">
        <v>1</v>
      </c>
      <c r="L5" s="5">
        <f>K5+1</f>
        <v>2</v>
      </c>
      <c r="M5" s="5">
        <f t="shared" ref="M5:BX5" si="4">L5+1</f>
        <v>3</v>
      </c>
      <c r="N5" s="5">
        <f t="shared" si="4"/>
        <v>4</v>
      </c>
      <c r="O5" s="5">
        <f t="shared" si="4"/>
        <v>5</v>
      </c>
      <c r="P5" s="5">
        <f t="shared" si="4"/>
        <v>6</v>
      </c>
      <c r="Q5" s="5">
        <f t="shared" si="4"/>
        <v>7</v>
      </c>
      <c r="R5" s="5">
        <f t="shared" si="4"/>
        <v>8</v>
      </c>
      <c r="S5" s="5">
        <f t="shared" si="4"/>
        <v>9</v>
      </c>
      <c r="T5" s="5">
        <f t="shared" si="4"/>
        <v>10</v>
      </c>
      <c r="U5" s="5">
        <f t="shared" si="4"/>
        <v>11</v>
      </c>
      <c r="V5" s="5">
        <f t="shared" si="4"/>
        <v>12</v>
      </c>
      <c r="W5" s="5">
        <f t="shared" si="4"/>
        <v>13</v>
      </c>
      <c r="X5" s="5">
        <f t="shared" si="4"/>
        <v>14</v>
      </c>
      <c r="Y5" s="5">
        <f t="shared" si="4"/>
        <v>15</v>
      </c>
      <c r="Z5" s="5">
        <f t="shared" si="4"/>
        <v>16</v>
      </c>
      <c r="AA5" s="5">
        <f t="shared" si="4"/>
        <v>17</v>
      </c>
      <c r="AB5" s="5">
        <f t="shared" si="4"/>
        <v>18</v>
      </c>
      <c r="AC5" s="5">
        <f t="shared" si="4"/>
        <v>19</v>
      </c>
      <c r="AD5" s="5">
        <f t="shared" si="4"/>
        <v>20</v>
      </c>
      <c r="AE5" s="5">
        <f t="shared" si="4"/>
        <v>21</v>
      </c>
      <c r="AF5" s="5">
        <f t="shared" si="4"/>
        <v>22</v>
      </c>
      <c r="AG5" s="5">
        <f t="shared" si="4"/>
        <v>23</v>
      </c>
      <c r="AH5" s="5">
        <f t="shared" si="4"/>
        <v>24</v>
      </c>
      <c r="AI5" s="5">
        <f t="shared" si="4"/>
        <v>25</v>
      </c>
      <c r="AJ5" s="5">
        <f t="shared" si="4"/>
        <v>26</v>
      </c>
      <c r="AK5" s="5">
        <f t="shared" si="4"/>
        <v>27</v>
      </c>
      <c r="AL5" s="5">
        <f t="shared" si="4"/>
        <v>28</v>
      </c>
      <c r="AM5" s="5">
        <f t="shared" si="4"/>
        <v>29</v>
      </c>
      <c r="AN5" s="5">
        <f t="shared" si="4"/>
        <v>30</v>
      </c>
      <c r="AO5" s="5">
        <f t="shared" si="4"/>
        <v>31</v>
      </c>
      <c r="AP5" s="5">
        <f t="shared" si="4"/>
        <v>32</v>
      </c>
      <c r="AQ5" s="5">
        <f t="shared" si="4"/>
        <v>33</v>
      </c>
      <c r="AR5" s="5">
        <f t="shared" si="4"/>
        <v>34</v>
      </c>
      <c r="AS5" s="5">
        <f t="shared" si="4"/>
        <v>35</v>
      </c>
      <c r="AT5" s="5">
        <f t="shared" si="4"/>
        <v>36</v>
      </c>
      <c r="AU5" s="5">
        <f t="shared" si="4"/>
        <v>37</v>
      </c>
      <c r="AV5" s="5">
        <f t="shared" si="4"/>
        <v>38</v>
      </c>
      <c r="AW5" s="5">
        <f t="shared" si="4"/>
        <v>39</v>
      </c>
      <c r="AX5" s="5">
        <f t="shared" si="4"/>
        <v>40</v>
      </c>
      <c r="AY5" s="5">
        <f t="shared" si="4"/>
        <v>41</v>
      </c>
      <c r="AZ5" s="5">
        <f t="shared" si="4"/>
        <v>42</v>
      </c>
      <c r="BA5" s="5">
        <f t="shared" si="4"/>
        <v>43</v>
      </c>
      <c r="BB5" s="5">
        <f t="shared" si="4"/>
        <v>44</v>
      </c>
      <c r="BC5" s="5">
        <f t="shared" si="4"/>
        <v>45</v>
      </c>
      <c r="BD5" s="5">
        <f t="shared" si="4"/>
        <v>46</v>
      </c>
      <c r="BE5" s="5">
        <f t="shared" si="4"/>
        <v>47</v>
      </c>
      <c r="BF5" s="5">
        <f t="shared" si="4"/>
        <v>48</v>
      </c>
      <c r="BG5" s="5">
        <f t="shared" si="4"/>
        <v>49</v>
      </c>
      <c r="BH5" s="5">
        <f t="shared" si="4"/>
        <v>50</v>
      </c>
      <c r="BI5" s="5">
        <f t="shared" si="4"/>
        <v>51</v>
      </c>
      <c r="BJ5" s="5">
        <f t="shared" si="4"/>
        <v>52</v>
      </c>
      <c r="BK5" s="5">
        <f t="shared" si="4"/>
        <v>53</v>
      </c>
      <c r="BL5" s="5">
        <f t="shared" si="4"/>
        <v>54</v>
      </c>
      <c r="BM5" s="5">
        <f t="shared" si="4"/>
        <v>55</v>
      </c>
      <c r="BN5" s="5">
        <f t="shared" si="4"/>
        <v>56</v>
      </c>
      <c r="BO5" s="5">
        <f t="shared" si="4"/>
        <v>57</v>
      </c>
      <c r="BP5" s="5">
        <f t="shared" si="4"/>
        <v>58</v>
      </c>
      <c r="BQ5" s="5">
        <f t="shared" si="4"/>
        <v>59</v>
      </c>
      <c r="BR5" s="5">
        <f t="shared" si="4"/>
        <v>60</v>
      </c>
      <c r="BS5" s="5">
        <f t="shared" si="4"/>
        <v>61</v>
      </c>
      <c r="BT5" s="5">
        <f t="shared" si="4"/>
        <v>62</v>
      </c>
      <c r="BU5" s="5">
        <f t="shared" si="4"/>
        <v>63</v>
      </c>
      <c r="BV5" s="5">
        <f t="shared" si="4"/>
        <v>64</v>
      </c>
      <c r="BW5" s="5">
        <f t="shared" si="4"/>
        <v>65</v>
      </c>
      <c r="BX5" s="5">
        <f t="shared" si="4"/>
        <v>66</v>
      </c>
      <c r="BY5" s="5">
        <f t="shared" ref="BY5:EJ5" si="5">BX5+1</f>
        <v>67</v>
      </c>
      <c r="BZ5" s="5">
        <f t="shared" si="5"/>
        <v>68</v>
      </c>
      <c r="CA5" s="5">
        <f t="shared" si="5"/>
        <v>69</v>
      </c>
      <c r="CB5" s="5">
        <f t="shared" si="5"/>
        <v>70</v>
      </c>
      <c r="CC5" s="5">
        <f t="shared" si="5"/>
        <v>71</v>
      </c>
      <c r="CD5" s="5">
        <f t="shared" si="5"/>
        <v>72</v>
      </c>
      <c r="CE5" s="5">
        <f t="shared" si="5"/>
        <v>73</v>
      </c>
      <c r="CF5" s="5">
        <f t="shared" si="5"/>
        <v>74</v>
      </c>
      <c r="CG5" s="5">
        <f t="shared" si="5"/>
        <v>75</v>
      </c>
      <c r="CH5" s="5">
        <f t="shared" si="5"/>
        <v>76</v>
      </c>
      <c r="CI5" s="5">
        <f t="shared" si="5"/>
        <v>77</v>
      </c>
      <c r="CJ5" s="5">
        <f t="shared" si="5"/>
        <v>78</v>
      </c>
      <c r="CK5" s="5">
        <f t="shared" si="5"/>
        <v>79</v>
      </c>
      <c r="CL5" s="5">
        <f t="shared" si="5"/>
        <v>80</v>
      </c>
      <c r="CM5" s="5">
        <f t="shared" si="5"/>
        <v>81</v>
      </c>
      <c r="CN5" s="5">
        <f t="shared" si="5"/>
        <v>82</v>
      </c>
      <c r="CO5" s="5">
        <f t="shared" si="5"/>
        <v>83</v>
      </c>
      <c r="CP5" s="5">
        <f t="shared" si="5"/>
        <v>84</v>
      </c>
      <c r="CQ5" s="5">
        <f t="shared" si="5"/>
        <v>85</v>
      </c>
      <c r="CR5" s="5">
        <f t="shared" si="5"/>
        <v>86</v>
      </c>
      <c r="CS5" s="5">
        <f t="shared" si="5"/>
        <v>87</v>
      </c>
      <c r="CT5" s="5">
        <f t="shared" si="5"/>
        <v>88</v>
      </c>
      <c r="CU5" s="5">
        <f t="shared" si="5"/>
        <v>89</v>
      </c>
      <c r="CV5" s="5">
        <f t="shared" si="5"/>
        <v>90</v>
      </c>
      <c r="CW5" s="5">
        <f t="shared" si="5"/>
        <v>91</v>
      </c>
      <c r="CX5" s="5">
        <f t="shared" si="5"/>
        <v>92</v>
      </c>
      <c r="CY5" s="5">
        <f t="shared" si="5"/>
        <v>93</v>
      </c>
      <c r="CZ5" s="5">
        <f t="shared" si="5"/>
        <v>94</v>
      </c>
      <c r="DA5" s="5">
        <f t="shared" si="5"/>
        <v>95</v>
      </c>
      <c r="DB5" s="5">
        <f t="shared" si="5"/>
        <v>96</v>
      </c>
      <c r="DC5" s="5">
        <f t="shared" si="5"/>
        <v>97</v>
      </c>
      <c r="DD5" s="5">
        <f t="shared" si="5"/>
        <v>98</v>
      </c>
      <c r="DE5" s="5">
        <f t="shared" si="5"/>
        <v>99</v>
      </c>
      <c r="DF5" s="5">
        <f t="shared" si="5"/>
        <v>100</v>
      </c>
      <c r="DG5" s="5">
        <f t="shared" si="5"/>
        <v>101</v>
      </c>
      <c r="DH5" s="5">
        <f t="shared" si="5"/>
        <v>102</v>
      </c>
      <c r="DI5" s="5">
        <f t="shared" si="5"/>
        <v>103</v>
      </c>
      <c r="DJ5" s="5">
        <f t="shared" si="5"/>
        <v>104</v>
      </c>
      <c r="DK5" s="5">
        <f t="shared" si="5"/>
        <v>105</v>
      </c>
      <c r="DL5" s="5">
        <f t="shared" si="5"/>
        <v>106</v>
      </c>
      <c r="DM5" s="5">
        <f t="shared" si="5"/>
        <v>107</v>
      </c>
      <c r="DN5" s="5">
        <f t="shared" si="5"/>
        <v>108</v>
      </c>
      <c r="DO5" s="5">
        <f t="shared" si="5"/>
        <v>109</v>
      </c>
      <c r="DP5" s="5">
        <f t="shared" si="5"/>
        <v>110</v>
      </c>
      <c r="DQ5" s="5">
        <f t="shared" si="5"/>
        <v>111</v>
      </c>
      <c r="DR5" s="5">
        <f t="shared" si="5"/>
        <v>112</v>
      </c>
      <c r="DS5" s="5">
        <f t="shared" si="5"/>
        <v>113</v>
      </c>
      <c r="DT5" s="5">
        <f t="shared" si="5"/>
        <v>114</v>
      </c>
      <c r="DU5" s="5">
        <f t="shared" si="5"/>
        <v>115</v>
      </c>
      <c r="DV5" s="5">
        <f t="shared" si="5"/>
        <v>116</v>
      </c>
      <c r="DW5" s="5">
        <f t="shared" si="5"/>
        <v>117</v>
      </c>
      <c r="DX5" s="5">
        <f t="shared" si="5"/>
        <v>118</v>
      </c>
      <c r="DY5" s="5">
        <f t="shared" si="5"/>
        <v>119</v>
      </c>
      <c r="DZ5" s="5">
        <f t="shared" si="5"/>
        <v>120</v>
      </c>
      <c r="EA5" s="5">
        <f t="shared" si="5"/>
        <v>121</v>
      </c>
      <c r="EB5" s="5">
        <f t="shared" si="5"/>
        <v>122</v>
      </c>
      <c r="EC5" s="5">
        <f t="shared" si="5"/>
        <v>123</v>
      </c>
      <c r="ED5" s="5">
        <f t="shared" si="5"/>
        <v>124</v>
      </c>
      <c r="EE5" s="5">
        <f t="shared" si="5"/>
        <v>125</v>
      </c>
      <c r="EF5" s="5">
        <f t="shared" si="5"/>
        <v>126</v>
      </c>
      <c r="EG5" s="5">
        <f t="shared" si="5"/>
        <v>127</v>
      </c>
      <c r="EH5" s="5">
        <f t="shared" si="5"/>
        <v>128</v>
      </c>
      <c r="EI5" s="5">
        <f t="shared" si="5"/>
        <v>129</v>
      </c>
      <c r="EJ5" s="5">
        <f t="shared" si="5"/>
        <v>130</v>
      </c>
      <c r="EK5" s="5">
        <f t="shared" ref="EK5:GV5" si="6">EJ5+1</f>
        <v>131</v>
      </c>
      <c r="EL5" s="5">
        <f t="shared" si="6"/>
        <v>132</v>
      </c>
      <c r="EM5" s="5">
        <f t="shared" si="6"/>
        <v>133</v>
      </c>
      <c r="EN5" s="5">
        <f t="shared" si="6"/>
        <v>134</v>
      </c>
      <c r="EO5" s="5">
        <f t="shared" si="6"/>
        <v>135</v>
      </c>
      <c r="EP5" s="5">
        <f t="shared" si="6"/>
        <v>136</v>
      </c>
      <c r="EQ5" s="5">
        <f t="shared" si="6"/>
        <v>137</v>
      </c>
      <c r="ER5" s="5">
        <f t="shared" si="6"/>
        <v>138</v>
      </c>
      <c r="ES5" s="5">
        <f t="shared" si="6"/>
        <v>139</v>
      </c>
      <c r="ET5" s="5">
        <f t="shared" si="6"/>
        <v>140</v>
      </c>
      <c r="EU5" s="5">
        <f t="shared" si="6"/>
        <v>141</v>
      </c>
      <c r="EV5" s="5">
        <f t="shared" si="6"/>
        <v>142</v>
      </c>
      <c r="EW5" s="5">
        <f t="shared" si="6"/>
        <v>143</v>
      </c>
      <c r="EX5" s="5">
        <f t="shared" si="6"/>
        <v>144</v>
      </c>
      <c r="EY5" s="5">
        <f t="shared" si="6"/>
        <v>145</v>
      </c>
      <c r="EZ5" s="5">
        <f t="shared" si="6"/>
        <v>146</v>
      </c>
      <c r="FA5" s="5">
        <f t="shared" si="6"/>
        <v>147</v>
      </c>
      <c r="FB5" s="5">
        <f t="shared" si="6"/>
        <v>148</v>
      </c>
      <c r="FC5" s="5">
        <f t="shared" si="6"/>
        <v>149</v>
      </c>
      <c r="FD5" s="5">
        <f t="shared" si="6"/>
        <v>150</v>
      </c>
      <c r="FE5" s="5">
        <f t="shared" si="6"/>
        <v>151</v>
      </c>
      <c r="FF5" s="5">
        <f t="shared" si="6"/>
        <v>152</v>
      </c>
      <c r="FG5" s="5">
        <f t="shared" si="6"/>
        <v>153</v>
      </c>
      <c r="FH5" s="5">
        <f t="shared" si="6"/>
        <v>154</v>
      </c>
      <c r="FI5" s="5">
        <f t="shared" si="6"/>
        <v>155</v>
      </c>
      <c r="FJ5" s="5">
        <f t="shared" si="6"/>
        <v>156</v>
      </c>
      <c r="FK5" s="5">
        <f t="shared" si="6"/>
        <v>157</v>
      </c>
      <c r="FL5" s="5">
        <f t="shared" si="6"/>
        <v>158</v>
      </c>
      <c r="FM5" s="5">
        <f t="shared" si="6"/>
        <v>159</v>
      </c>
      <c r="FN5" s="5">
        <f t="shared" si="6"/>
        <v>160</v>
      </c>
      <c r="FO5" s="5">
        <f t="shared" si="6"/>
        <v>161</v>
      </c>
      <c r="FP5" s="5">
        <f t="shared" si="6"/>
        <v>162</v>
      </c>
      <c r="FQ5" s="5">
        <f t="shared" si="6"/>
        <v>163</v>
      </c>
      <c r="FR5" s="5">
        <f t="shared" si="6"/>
        <v>164</v>
      </c>
      <c r="FS5" s="5">
        <f t="shared" si="6"/>
        <v>165</v>
      </c>
      <c r="FT5" s="5">
        <f t="shared" si="6"/>
        <v>166</v>
      </c>
      <c r="FU5" s="5">
        <f t="shared" si="6"/>
        <v>167</v>
      </c>
      <c r="FV5" s="5">
        <f t="shared" si="6"/>
        <v>168</v>
      </c>
      <c r="FW5" s="5">
        <f t="shared" si="6"/>
        <v>169</v>
      </c>
      <c r="FX5" s="5">
        <f t="shared" si="6"/>
        <v>170</v>
      </c>
      <c r="FY5" s="5">
        <f t="shared" si="6"/>
        <v>171</v>
      </c>
      <c r="FZ5" s="5">
        <f t="shared" si="6"/>
        <v>172</v>
      </c>
      <c r="GA5" s="5">
        <f t="shared" si="6"/>
        <v>173</v>
      </c>
      <c r="GB5" s="5">
        <f t="shared" si="6"/>
        <v>174</v>
      </c>
      <c r="GC5" s="5">
        <f t="shared" si="6"/>
        <v>175</v>
      </c>
      <c r="GD5" s="5">
        <f t="shared" si="6"/>
        <v>176</v>
      </c>
      <c r="GE5" s="5">
        <f t="shared" si="6"/>
        <v>177</v>
      </c>
      <c r="GF5" s="5">
        <f t="shared" si="6"/>
        <v>178</v>
      </c>
      <c r="GG5" s="5">
        <f t="shared" si="6"/>
        <v>179</v>
      </c>
      <c r="GH5" s="5">
        <f t="shared" si="6"/>
        <v>180</v>
      </c>
      <c r="GI5" s="5">
        <f t="shared" si="6"/>
        <v>181</v>
      </c>
      <c r="GJ5" s="5">
        <f t="shared" si="6"/>
        <v>182</v>
      </c>
      <c r="GK5" s="5">
        <f t="shared" si="6"/>
        <v>183</v>
      </c>
      <c r="GL5" s="5">
        <f t="shared" si="6"/>
        <v>184</v>
      </c>
      <c r="GM5" s="5">
        <f t="shared" si="6"/>
        <v>185</v>
      </c>
      <c r="GN5" s="5">
        <f t="shared" si="6"/>
        <v>186</v>
      </c>
      <c r="GO5" s="5">
        <f t="shared" si="6"/>
        <v>187</v>
      </c>
      <c r="GP5" s="5">
        <f t="shared" si="6"/>
        <v>188</v>
      </c>
      <c r="GQ5" s="5">
        <f t="shared" si="6"/>
        <v>189</v>
      </c>
      <c r="GR5" s="5">
        <f t="shared" si="6"/>
        <v>190</v>
      </c>
      <c r="GS5" s="5">
        <f t="shared" si="6"/>
        <v>191</v>
      </c>
      <c r="GT5" s="5">
        <f t="shared" si="6"/>
        <v>192</v>
      </c>
      <c r="GU5" s="5">
        <f t="shared" si="6"/>
        <v>193</v>
      </c>
      <c r="GV5" s="5">
        <f t="shared" si="6"/>
        <v>194</v>
      </c>
      <c r="GW5" s="5">
        <f t="shared" ref="GW5:HB5" si="7">GV5+1</f>
        <v>195</v>
      </c>
      <c r="GX5" s="5">
        <f t="shared" si="7"/>
        <v>196</v>
      </c>
      <c r="GY5" s="5">
        <f t="shared" si="7"/>
        <v>197</v>
      </c>
      <c r="GZ5" s="5">
        <f t="shared" si="7"/>
        <v>198</v>
      </c>
      <c r="HA5" s="5">
        <f t="shared" si="7"/>
        <v>199</v>
      </c>
      <c r="HB5" s="5">
        <f t="shared" si="7"/>
        <v>200</v>
      </c>
    </row>
    <row r="6" spans="1:210" x14ac:dyDescent="0.45">
      <c r="A6" s="4" t="s">
        <v>26</v>
      </c>
      <c r="B6" s="4" t="s">
        <v>27</v>
      </c>
      <c r="C6" s="4" t="s">
        <v>28</v>
      </c>
      <c r="D6" s="6" t="s">
        <v>18</v>
      </c>
      <c r="E6" s="6" t="s">
        <v>27</v>
      </c>
      <c r="F6" s="4" t="s">
        <v>28</v>
      </c>
      <c r="G6" s="6" t="s">
        <v>10</v>
      </c>
      <c r="H6" s="25" t="s">
        <v>27</v>
      </c>
      <c r="I6" s="4" t="s">
        <v>28</v>
      </c>
      <c r="J6" s="23"/>
      <c r="K6" s="4"/>
    </row>
    <row r="7" spans="1:210" x14ac:dyDescent="0.45">
      <c r="A7" s="5">
        <f>AVERAGE(K14:BH14)</f>
        <v>1337.15</v>
      </c>
      <c r="B7" s="5">
        <f>MEDIAN(K14:BH14)</f>
        <v>1242</v>
      </c>
      <c r="C7" s="5">
        <v>1500</v>
      </c>
      <c r="D7" s="5">
        <f>AVERAGE(K15:BH15)</f>
        <v>666.66666666666663</v>
      </c>
      <c r="E7" s="5">
        <f>MEDIAN(K15:BH15)</f>
        <v>740</v>
      </c>
      <c r="F7" s="5">
        <v>500</v>
      </c>
      <c r="G7" s="5">
        <f>AVERAGE(K11:BH11)</f>
        <v>1182.4230769230769</v>
      </c>
      <c r="H7" s="5">
        <f>MEDIAN(K11:BH11)</f>
        <v>1149</v>
      </c>
      <c r="I7" s="5">
        <f>(C7+F7)/2</f>
        <v>1000</v>
      </c>
      <c r="J7" s="23"/>
      <c r="K7" s="4"/>
    </row>
    <row r="8" spans="1:210" x14ac:dyDescent="0.45">
      <c r="A8" s="5">
        <f>AVERAGE(BI14:DF14)</f>
        <v>1109.0588235294117</v>
      </c>
      <c r="B8" s="5">
        <f>MEDIAN(BI14:DF14)</f>
        <v>1057</v>
      </c>
      <c r="C8" s="5">
        <v>1166</v>
      </c>
      <c r="D8" s="5">
        <f>AVERAGE(BI15:DF15)</f>
        <v>916.93333333333328</v>
      </c>
      <c r="E8" s="5">
        <f>MEDIAN(BI15:DF15)</f>
        <v>932</v>
      </c>
      <c r="F8" s="5">
        <v>833</v>
      </c>
      <c r="G8" s="5">
        <f>AVERAGE(BI11:DF11)</f>
        <v>1019</v>
      </c>
      <c r="H8" s="5">
        <f>MEDIAN(BI11:DF11)</f>
        <v>1039.5</v>
      </c>
      <c r="I8" s="5">
        <f t="shared" ref="I8:I10" si="8">(C8+F8)/2</f>
        <v>999.5</v>
      </c>
      <c r="J8" s="23"/>
      <c r="K8" s="4"/>
    </row>
    <row r="9" spans="1:210" x14ac:dyDescent="0.45">
      <c r="A9" s="5">
        <f>AVERAGE(DG14:FD14)</f>
        <v>742.16666666666663</v>
      </c>
      <c r="B9" s="5">
        <f>MEDIAN(DG14:FD14)</f>
        <v>752</v>
      </c>
      <c r="C9" s="5">
        <v>500</v>
      </c>
      <c r="D9" s="5">
        <f>AVERAGE(DG15:FD15)</f>
        <v>1205.5238095238096</v>
      </c>
      <c r="E9" s="5">
        <f>MEDIAN(DG15:FD15)</f>
        <v>1269</v>
      </c>
      <c r="F9" s="5">
        <v>1166</v>
      </c>
      <c r="G9" s="5">
        <f>AVERAGE(DG11:FD11)</f>
        <v>1037.030303030303</v>
      </c>
      <c r="H9" s="5">
        <f>MEDIAN(DG11:FD11)</f>
        <v>1020</v>
      </c>
      <c r="I9" s="5">
        <f t="shared" si="8"/>
        <v>833</v>
      </c>
      <c r="J9" s="23"/>
      <c r="K9" s="4"/>
    </row>
    <row r="10" spans="1:210" s="22" customFormat="1" x14ac:dyDescent="0.45">
      <c r="A10" s="5">
        <f>AVERAGE(FE14:HB14)</f>
        <v>984.81818181818187</v>
      </c>
      <c r="B10" s="5">
        <f>MEDIAN(FE14:HB14)</f>
        <v>975</v>
      </c>
      <c r="C10" s="23">
        <v>833</v>
      </c>
      <c r="D10" s="5">
        <f>AVERAGE(FE15:HB15)</f>
        <v>1285.3181818181818</v>
      </c>
      <c r="E10" s="5">
        <f>MEDIAN(FE15:HB15)</f>
        <v>1334.5</v>
      </c>
      <c r="F10" s="23">
        <v>1500</v>
      </c>
      <c r="G10" s="5">
        <f>AVERAGE(FE11:HB11)</f>
        <v>1185.1515151515152</v>
      </c>
      <c r="H10" s="5">
        <f>MEDIAN(FE11:HB11)</f>
        <v>1163</v>
      </c>
      <c r="I10" s="5">
        <f t="shared" si="8"/>
        <v>1166.5</v>
      </c>
      <c r="J10" s="24" t="s">
        <v>24</v>
      </c>
      <c r="K10" s="4">
        <v>1</v>
      </c>
      <c r="L10" s="22" t="s">
        <v>2</v>
      </c>
      <c r="M10" s="6" t="s">
        <v>2</v>
      </c>
      <c r="N10" s="22">
        <v>2</v>
      </c>
      <c r="O10" s="4">
        <v>1</v>
      </c>
      <c r="P10" s="22" t="s">
        <v>2</v>
      </c>
      <c r="Q10" s="22">
        <v>1</v>
      </c>
      <c r="R10" s="22">
        <v>1</v>
      </c>
      <c r="S10" s="22">
        <v>1</v>
      </c>
      <c r="T10" s="22">
        <v>1</v>
      </c>
      <c r="U10" s="22" t="s">
        <v>2</v>
      </c>
      <c r="V10" s="22" t="s">
        <v>2</v>
      </c>
      <c r="W10" s="22" t="s">
        <v>2</v>
      </c>
      <c r="X10" s="22" t="s">
        <v>2</v>
      </c>
      <c r="Y10" s="22">
        <v>1</v>
      </c>
      <c r="Z10" s="22" t="s">
        <v>2</v>
      </c>
      <c r="AA10" s="22" t="s">
        <v>2</v>
      </c>
      <c r="AB10" s="22" t="s">
        <v>2</v>
      </c>
      <c r="AC10" s="22" t="s">
        <v>2</v>
      </c>
      <c r="AD10" s="22" t="s">
        <v>2</v>
      </c>
      <c r="AE10" s="22" t="s">
        <v>2</v>
      </c>
      <c r="AF10" s="22">
        <v>1</v>
      </c>
      <c r="AG10" s="22">
        <v>1</v>
      </c>
      <c r="AH10" s="22" t="s">
        <v>2</v>
      </c>
      <c r="AI10" s="22" t="s">
        <v>2</v>
      </c>
      <c r="AJ10" s="22">
        <v>1</v>
      </c>
      <c r="AK10" s="22">
        <v>1</v>
      </c>
      <c r="AL10" s="22">
        <v>1</v>
      </c>
      <c r="AM10" s="22">
        <v>1</v>
      </c>
      <c r="AN10" s="22" t="s">
        <v>2</v>
      </c>
      <c r="AO10" s="22" t="s">
        <v>2</v>
      </c>
      <c r="AP10" s="22">
        <v>1</v>
      </c>
      <c r="AQ10" s="22">
        <v>1</v>
      </c>
      <c r="AR10" s="22">
        <v>1</v>
      </c>
      <c r="AS10" s="22" t="s">
        <v>2</v>
      </c>
      <c r="AT10" s="22">
        <v>1</v>
      </c>
      <c r="AU10" s="22" t="s">
        <v>2</v>
      </c>
      <c r="AV10" s="22" t="s">
        <v>2</v>
      </c>
      <c r="AW10" s="22">
        <v>1</v>
      </c>
      <c r="AX10" s="22" t="s">
        <v>2</v>
      </c>
      <c r="AY10" s="22" t="s">
        <v>2</v>
      </c>
      <c r="AZ10" s="22">
        <v>1</v>
      </c>
      <c r="BA10" s="22" t="s">
        <v>2</v>
      </c>
      <c r="BB10" s="22">
        <v>1</v>
      </c>
      <c r="BC10" s="22">
        <v>1</v>
      </c>
      <c r="BD10" s="22" t="s">
        <v>2</v>
      </c>
      <c r="BE10" s="22">
        <v>1</v>
      </c>
      <c r="BF10" s="22">
        <v>1</v>
      </c>
      <c r="BG10" s="22">
        <v>1</v>
      </c>
      <c r="BH10" s="22">
        <v>1</v>
      </c>
      <c r="BI10" s="22">
        <v>1</v>
      </c>
      <c r="BJ10" s="22" t="s">
        <v>2</v>
      </c>
      <c r="BK10" s="22">
        <v>1</v>
      </c>
      <c r="BL10" s="22">
        <v>1</v>
      </c>
      <c r="BM10" s="22">
        <v>1</v>
      </c>
      <c r="BN10" s="22" t="s">
        <v>2</v>
      </c>
      <c r="BO10" s="22">
        <v>1</v>
      </c>
      <c r="BP10" s="22">
        <v>1</v>
      </c>
      <c r="BQ10" s="22">
        <v>1</v>
      </c>
      <c r="BR10" s="22" t="s">
        <v>2</v>
      </c>
      <c r="BS10" s="22">
        <v>1</v>
      </c>
      <c r="BT10" s="22" t="s">
        <v>2</v>
      </c>
      <c r="BU10" s="22">
        <v>1</v>
      </c>
      <c r="BV10" s="22">
        <v>1</v>
      </c>
      <c r="BW10" s="22" t="s">
        <v>2</v>
      </c>
      <c r="BX10" s="22" t="s">
        <v>2</v>
      </c>
      <c r="BY10" s="22">
        <v>1</v>
      </c>
      <c r="BZ10" s="22">
        <v>1</v>
      </c>
      <c r="CA10" s="22">
        <v>1</v>
      </c>
      <c r="CB10" s="22">
        <v>1</v>
      </c>
      <c r="CC10" s="22">
        <v>1</v>
      </c>
      <c r="CD10" s="22">
        <v>1</v>
      </c>
      <c r="CE10" s="22">
        <v>1</v>
      </c>
      <c r="CF10" s="22" t="s">
        <v>2</v>
      </c>
      <c r="CG10" s="22">
        <v>1</v>
      </c>
      <c r="CH10" s="22" t="s">
        <v>2</v>
      </c>
      <c r="CI10" s="22">
        <v>1</v>
      </c>
      <c r="CJ10" s="22" t="s">
        <v>2</v>
      </c>
      <c r="CK10" s="22">
        <v>1</v>
      </c>
      <c r="CL10" s="22">
        <v>1</v>
      </c>
      <c r="CM10" s="22">
        <v>1</v>
      </c>
      <c r="CN10" s="22">
        <v>1</v>
      </c>
      <c r="CO10" s="22">
        <v>1</v>
      </c>
      <c r="CP10" s="22" t="s">
        <v>2</v>
      </c>
      <c r="CQ10" s="22" t="s">
        <v>2</v>
      </c>
      <c r="CR10" s="22" t="s">
        <v>2</v>
      </c>
      <c r="CS10" s="22" t="s">
        <v>2</v>
      </c>
      <c r="CT10" s="22" t="s">
        <v>2</v>
      </c>
      <c r="CU10" s="22" t="s">
        <v>2</v>
      </c>
      <c r="CV10" s="22">
        <v>1</v>
      </c>
      <c r="CW10" s="22" t="s">
        <v>2</v>
      </c>
      <c r="CX10" s="22">
        <v>1</v>
      </c>
      <c r="CY10" s="22" t="s">
        <v>2</v>
      </c>
      <c r="CZ10" s="22">
        <v>1</v>
      </c>
      <c r="DA10" s="22">
        <v>1</v>
      </c>
      <c r="DB10" s="22" t="s">
        <v>2</v>
      </c>
      <c r="DC10" s="22">
        <v>1</v>
      </c>
      <c r="DD10" s="22">
        <v>1</v>
      </c>
      <c r="DE10" s="22">
        <v>1</v>
      </c>
      <c r="DF10" s="22">
        <v>1</v>
      </c>
      <c r="DG10" s="22">
        <v>1</v>
      </c>
      <c r="DH10" s="22" t="s">
        <v>2</v>
      </c>
      <c r="DI10" s="22">
        <v>1</v>
      </c>
      <c r="DJ10" s="22">
        <v>1</v>
      </c>
      <c r="DK10" s="22" t="s">
        <v>2</v>
      </c>
      <c r="DL10" s="22">
        <v>1</v>
      </c>
      <c r="DM10" s="22">
        <v>1</v>
      </c>
      <c r="DN10" s="22" t="s">
        <v>2</v>
      </c>
      <c r="DO10" s="22">
        <v>1</v>
      </c>
      <c r="DP10" s="22" t="s">
        <v>2</v>
      </c>
      <c r="DQ10" s="22">
        <v>1</v>
      </c>
      <c r="DR10" s="22" t="s">
        <v>2</v>
      </c>
      <c r="DS10" s="22" t="s">
        <v>2</v>
      </c>
      <c r="DT10" s="22">
        <v>1</v>
      </c>
      <c r="DU10" s="22">
        <v>1</v>
      </c>
      <c r="DV10" s="22">
        <v>1</v>
      </c>
      <c r="DW10" s="22">
        <v>1</v>
      </c>
      <c r="DX10" s="22" t="s">
        <v>2</v>
      </c>
      <c r="DY10" s="22">
        <v>1</v>
      </c>
      <c r="DZ10" s="22" t="s">
        <v>2</v>
      </c>
      <c r="EA10" s="22">
        <v>1</v>
      </c>
      <c r="EB10" s="22">
        <v>1</v>
      </c>
      <c r="EC10" s="22" t="s">
        <v>2</v>
      </c>
      <c r="ED10" s="22">
        <v>1</v>
      </c>
      <c r="EE10" s="22" t="s">
        <v>2</v>
      </c>
      <c r="EF10" s="22" t="s">
        <v>2</v>
      </c>
      <c r="EG10" s="22">
        <v>1</v>
      </c>
      <c r="EH10" s="22">
        <v>1</v>
      </c>
      <c r="EI10" s="22">
        <v>1</v>
      </c>
      <c r="EJ10" s="22">
        <v>1</v>
      </c>
      <c r="EK10" s="22">
        <v>1</v>
      </c>
      <c r="EL10" s="22" t="s">
        <v>2</v>
      </c>
      <c r="EM10" s="22" t="s">
        <v>2</v>
      </c>
      <c r="EN10" s="22">
        <v>1</v>
      </c>
      <c r="EO10" s="22">
        <v>1</v>
      </c>
      <c r="EP10" s="22">
        <v>1</v>
      </c>
      <c r="EQ10" s="22">
        <v>1</v>
      </c>
      <c r="ER10" s="22">
        <v>1</v>
      </c>
      <c r="ES10" s="22" t="s">
        <v>2</v>
      </c>
      <c r="ET10" s="22" t="s">
        <v>2</v>
      </c>
      <c r="EU10" s="22">
        <v>1</v>
      </c>
      <c r="EV10" s="22">
        <v>1</v>
      </c>
      <c r="EW10" s="22">
        <v>1</v>
      </c>
      <c r="EX10" s="22">
        <v>1</v>
      </c>
      <c r="EY10" s="22">
        <v>1</v>
      </c>
      <c r="EZ10" s="22" t="s">
        <v>2</v>
      </c>
      <c r="FA10" s="22">
        <v>1</v>
      </c>
      <c r="FB10" s="22">
        <v>1</v>
      </c>
      <c r="FC10" s="22">
        <v>1</v>
      </c>
      <c r="FD10" s="22" t="s">
        <v>2</v>
      </c>
      <c r="FE10" s="22" t="s">
        <v>2</v>
      </c>
      <c r="FF10" s="22">
        <v>1</v>
      </c>
      <c r="FG10" s="22" t="s">
        <v>2</v>
      </c>
      <c r="FH10" s="22" t="s">
        <v>2</v>
      </c>
      <c r="FI10" s="22">
        <v>1</v>
      </c>
      <c r="FJ10" s="22">
        <v>1</v>
      </c>
      <c r="FK10" s="22">
        <v>1</v>
      </c>
      <c r="FL10" s="22">
        <v>1</v>
      </c>
      <c r="FM10" s="22" t="s">
        <v>2</v>
      </c>
      <c r="FN10" s="22">
        <v>1</v>
      </c>
      <c r="FO10" s="22">
        <v>1</v>
      </c>
      <c r="FP10" s="22">
        <v>1</v>
      </c>
      <c r="FQ10" s="22">
        <v>1</v>
      </c>
      <c r="FR10" s="22">
        <v>1</v>
      </c>
      <c r="FS10" s="22" t="s">
        <v>2</v>
      </c>
      <c r="FT10" s="22" t="s">
        <v>2</v>
      </c>
      <c r="FU10" s="22" t="s">
        <v>2</v>
      </c>
      <c r="FV10" s="22">
        <v>1</v>
      </c>
      <c r="FW10" s="22">
        <v>1</v>
      </c>
      <c r="FX10" s="22">
        <v>1</v>
      </c>
      <c r="FY10" s="22">
        <v>1</v>
      </c>
      <c r="FZ10" s="22">
        <v>1</v>
      </c>
      <c r="GA10" s="22">
        <v>1</v>
      </c>
      <c r="GB10" s="22" t="s">
        <v>2</v>
      </c>
      <c r="GC10" s="22" t="s">
        <v>2</v>
      </c>
      <c r="GD10" s="22">
        <v>1</v>
      </c>
      <c r="GE10" s="22" t="s">
        <v>2</v>
      </c>
      <c r="GF10" s="22">
        <v>1</v>
      </c>
      <c r="GG10" s="22" t="s">
        <v>2</v>
      </c>
      <c r="GH10" s="22">
        <v>1</v>
      </c>
      <c r="GI10" s="22" t="s">
        <v>2</v>
      </c>
      <c r="GJ10" s="22" t="s">
        <v>2</v>
      </c>
      <c r="GK10" s="22" t="s">
        <v>2</v>
      </c>
      <c r="GL10" s="22" t="s">
        <v>2</v>
      </c>
      <c r="GM10" s="22">
        <v>1</v>
      </c>
      <c r="GN10" s="22">
        <v>1</v>
      </c>
      <c r="GO10" s="22">
        <v>1</v>
      </c>
      <c r="GP10" s="22">
        <v>1</v>
      </c>
      <c r="GQ10" s="22">
        <v>1</v>
      </c>
      <c r="GR10" s="22">
        <v>1</v>
      </c>
      <c r="GS10" s="22">
        <v>1</v>
      </c>
      <c r="GT10" s="22">
        <v>1</v>
      </c>
      <c r="GU10" s="22">
        <v>1</v>
      </c>
      <c r="GV10" s="22">
        <v>1</v>
      </c>
      <c r="GW10" s="22">
        <v>1</v>
      </c>
      <c r="GX10" s="22" t="s">
        <v>2</v>
      </c>
      <c r="GY10" s="22">
        <v>1</v>
      </c>
      <c r="GZ10" s="22">
        <v>1</v>
      </c>
      <c r="HA10" s="22" t="s">
        <v>2</v>
      </c>
      <c r="HB10" s="22">
        <v>1</v>
      </c>
    </row>
    <row r="11" spans="1:210" s="22" customFormat="1" x14ac:dyDescent="0.45">
      <c r="J11" s="24" t="s">
        <v>25</v>
      </c>
      <c r="K11" s="4">
        <v>344</v>
      </c>
      <c r="L11" s="22" t="s">
        <v>2</v>
      </c>
      <c r="M11" s="6" t="s">
        <v>2</v>
      </c>
      <c r="N11" s="4">
        <v>971</v>
      </c>
      <c r="O11" s="4">
        <v>1586</v>
      </c>
      <c r="P11" s="22" t="s">
        <v>2</v>
      </c>
      <c r="Q11" s="4">
        <v>1111</v>
      </c>
      <c r="R11" s="22">
        <v>1295</v>
      </c>
      <c r="S11" s="22">
        <v>1640</v>
      </c>
      <c r="T11" s="22">
        <v>1468</v>
      </c>
      <c r="U11" s="22" t="s">
        <v>2</v>
      </c>
      <c r="V11" s="22" t="s">
        <v>2</v>
      </c>
      <c r="W11" s="22" t="s">
        <v>2</v>
      </c>
      <c r="X11" s="22" t="s">
        <v>2</v>
      </c>
      <c r="Y11" s="22">
        <v>1637</v>
      </c>
      <c r="Z11" s="22" t="s">
        <v>2</v>
      </c>
      <c r="AA11" s="22" t="s">
        <v>2</v>
      </c>
      <c r="AB11" s="22" t="s">
        <v>2</v>
      </c>
      <c r="AC11" s="22" t="s">
        <v>2</v>
      </c>
      <c r="AD11" s="22" t="s">
        <v>2</v>
      </c>
      <c r="AE11" s="22" t="s">
        <v>2</v>
      </c>
      <c r="AF11" s="22">
        <v>1090</v>
      </c>
      <c r="AG11" s="22">
        <v>1237</v>
      </c>
      <c r="AH11" s="22" t="s">
        <v>2</v>
      </c>
      <c r="AI11" s="22" t="s">
        <v>2</v>
      </c>
      <c r="AJ11" s="22">
        <v>1247</v>
      </c>
      <c r="AK11" s="22">
        <v>1574</v>
      </c>
      <c r="AL11" s="22">
        <v>1766</v>
      </c>
      <c r="AM11" s="22">
        <v>1704</v>
      </c>
      <c r="AN11" s="22" t="s">
        <v>2</v>
      </c>
      <c r="AO11" s="22" t="s">
        <v>2</v>
      </c>
      <c r="AP11" s="22">
        <v>765</v>
      </c>
      <c r="AQ11" s="22">
        <v>979</v>
      </c>
      <c r="AR11" s="22">
        <v>1856</v>
      </c>
      <c r="AS11" s="22" t="s">
        <v>2</v>
      </c>
      <c r="AT11" s="22">
        <v>1162</v>
      </c>
      <c r="AU11" s="22" t="s">
        <v>2</v>
      </c>
      <c r="AV11" s="22" t="s">
        <v>2</v>
      </c>
      <c r="AW11" s="22">
        <v>1132</v>
      </c>
      <c r="AX11" s="22" t="s">
        <v>2</v>
      </c>
      <c r="AY11" s="22" t="s">
        <v>2</v>
      </c>
      <c r="AZ11" s="22">
        <v>941</v>
      </c>
      <c r="BA11" s="22" t="s">
        <v>2</v>
      </c>
      <c r="BB11" s="22">
        <v>653</v>
      </c>
      <c r="BC11" s="22">
        <v>1136</v>
      </c>
      <c r="BD11" s="22" t="s">
        <v>2</v>
      </c>
      <c r="BE11" s="22">
        <v>743</v>
      </c>
      <c r="BF11" s="22">
        <v>1211</v>
      </c>
      <c r="BG11" s="22">
        <v>737</v>
      </c>
      <c r="BH11" s="22">
        <v>758</v>
      </c>
      <c r="BI11" s="22">
        <v>735</v>
      </c>
      <c r="BJ11" s="22" t="s">
        <v>2</v>
      </c>
      <c r="BK11" s="22">
        <v>971</v>
      </c>
      <c r="BL11" s="22">
        <v>1245</v>
      </c>
      <c r="BM11" s="22">
        <v>841</v>
      </c>
      <c r="BN11" s="22" t="s">
        <v>2</v>
      </c>
      <c r="BO11" s="22">
        <v>932</v>
      </c>
      <c r="BP11" s="22">
        <v>826</v>
      </c>
      <c r="BQ11" s="22">
        <v>1035</v>
      </c>
      <c r="BR11" s="22" t="s">
        <v>2</v>
      </c>
      <c r="BS11" s="22">
        <v>1007</v>
      </c>
      <c r="BT11" s="22" t="s">
        <v>2</v>
      </c>
      <c r="BU11" s="22">
        <v>1113</v>
      </c>
      <c r="BV11" s="22">
        <v>801</v>
      </c>
      <c r="BW11" s="22" t="s">
        <v>2</v>
      </c>
      <c r="BX11" s="22" t="s">
        <v>2</v>
      </c>
      <c r="BY11" s="22">
        <v>737</v>
      </c>
      <c r="BZ11" s="22">
        <v>1298</v>
      </c>
      <c r="CA11" s="22">
        <v>869</v>
      </c>
      <c r="CB11" s="22">
        <v>963</v>
      </c>
      <c r="CC11" s="22">
        <v>1377</v>
      </c>
      <c r="CD11" s="22">
        <v>689</v>
      </c>
      <c r="CE11" s="22">
        <v>1063</v>
      </c>
      <c r="CF11" s="22" t="s">
        <v>2</v>
      </c>
      <c r="CG11" s="22">
        <v>1002</v>
      </c>
      <c r="CH11" s="22" t="s">
        <v>2</v>
      </c>
      <c r="CI11" s="22">
        <v>1044</v>
      </c>
      <c r="CJ11" s="22" t="s">
        <v>2</v>
      </c>
      <c r="CK11" s="22">
        <v>1056</v>
      </c>
      <c r="CL11" s="22">
        <v>775</v>
      </c>
      <c r="CM11" s="22">
        <v>1184</v>
      </c>
      <c r="CN11" s="22">
        <v>1280</v>
      </c>
      <c r="CO11" s="22">
        <v>1403</v>
      </c>
      <c r="CP11" s="22" t="s">
        <v>2</v>
      </c>
      <c r="CQ11" s="22" t="s">
        <v>2</v>
      </c>
      <c r="CR11" s="22" t="s">
        <v>2</v>
      </c>
      <c r="CS11" s="22" t="s">
        <v>2</v>
      </c>
      <c r="CT11" s="22" t="s">
        <v>2</v>
      </c>
      <c r="CU11" s="22" t="s">
        <v>2</v>
      </c>
      <c r="CV11" s="22">
        <v>1027</v>
      </c>
      <c r="CW11" s="22" t="s">
        <v>2</v>
      </c>
      <c r="CX11" s="22">
        <v>1057</v>
      </c>
      <c r="CY11" s="22" t="s">
        <v>2</v>
      </c>
      <c r="CZ11" s="22">
        <v>1095</v>
      </c>
      <c r="DA11" s="22">
        <v>820</v>
      </c>
      <c r="DB11" s="22" t="s">
        <v>2</v>
      </c>
      <c r="DC11" s="22">
        <v>1128</v>
      </c>
      <c r="DD11" s="22">
        <v>1048</v>
      </c>
      <c r="DE11" s="22">
        <v>1136</v>
      </c>
      <c r="DF11" s="22">
        <v>1051</v>
      </c>
      <c r="DG11" s="22">
        <v>1020</v>
      </c>
      <c r="DH11" s="22" t="s">
        <v>2</v>
      </c>
      <c r="DI11" s="22">
        <v>915</v>
      </c>
      <c r="DJ11" s="22">
        <v>1101</v>
      </c>
      <c r="DK11" s="22" t="s">
        <v>2</v>
      </c>
      <c r="DL11" s="22">
        <v>1379</v>
      </c>
      <c r="DM11" s="22">
        <v>1443</v>
      </c>
      <c r="DN11" s="22" t="s">
        <v>2</v>
      </c>
      <c r="DO11" s="22">
        <v>834</v>
      </c>
      <c r="DP11" s="22" t="s">
        <v>2</v>
      </c>
      <c r="DQ11" s="22">
        <v>652</v>
      </c>
      <c r="DR11" s="22" t="s">
        <v>2</v>
      </c>
      <c r="DS11" s="22" t="s">
        <v>2</v>
      </c>
      <c r="DT11" s="22">
        <v>820</v>
      </c>
      <c r="DU11" s="22">
        <v>1102</v>
      </c>
      <c r="DV11" s="22">
        <v>1249</v>
      </c>
      <c r="DW11" s="22">
        <v>736</v>
      </c>
      <c r="DX11" s="22" t="s">
        <v>2</v>
      </c>
      <c r="DY11" s="22">
        <v>1346</v>
      </c>
      <c r="DZ11" s="22" t="s">
        <v>2</v>
      </c>
      <c r="EA11" s="22">
        <v>720</v>
      </c>
      <c r="EB11" s="22">
        <v>1347</v>
      </c>
      <c r="EC11" s="22" t="s">
        <v>2</v>
      </c>
      <c r="ED11" s="22">
        <v>642</v>
      </c>
      <c r="EE11" s="22" t="s">
        <v>2</v>
      </c>
      <c r="EF11" s="22" t="s">
        <v>2</v>
      </c>
      <c r="EG11" s="22">
        <v>1409</v>
      </c>
      <c r="EH11" s="22">
        <v>781</v>
      </c>
      <c r="EI11" s="22">
        <v>1436</v>
      </c>
      <c r="EJ11" s="22">
        <v>768</v>
      </c>
      <c r="EK11" s="22">
        <v>1383</v>
      </c>
      <c r="EL11" s="22" t="s">
        <v>2</v>
      </c>
      <c r="EM11" s="22" t="s">
        <v>2</v>
      </c>
      <c r="EN11" s="22">
        <v>791</v>
      </c>
      <c r="EO11" s="22">
        <v>1380</v>
      </c>
      <c r="EP11" s="22">
        <v>1111</v>
      </c>
      <c r="EQ11" s="22">
        <v>824</v>
      </c>
      <c r="ER11" s="22">
        <v>1467</v>
      </c>
      <c r="ES11" s="22" t="s">
        <v>2</v>
      </c>
      <c r="ET11" s="22" t="s">
        <v>2</v>
      </c>
      <c r="EU11" s="22">
        <v>617</v>
      </c>
      <c r="EV11" s="22">
        <v>858</v>
      </c>
      <c r="EW11" s="22">
        <v>701</v>
      </c>
      <c r="EX11" s="22">
        <v>1307</v>
      </c>
      <c r="EY11" s="22">
        <v>965</v>
      </c>
      <c r="EZ11" s="22" t="s">
        <v>2</v>
      </c>
      <c r="FA11" s="22">
        <v>1211</v>
      </c>
      <c r="FB11" s="22">
        <v>638</v>
      </c>
      <c r="FC11" s="22">
        <v>1269</v>
      </c>
      <c r="FD11" s="22" t="s">
        <v>2</v>
      </c>
      <c r="FE11" s="22" t="s">
        <v>2</v>
      </c>
      <c r="FF11" s="22">
        <v>944</v>
      </c>
      <c r="FG11" s="22" t="s">
        <v>2</v>
      </c>
      <c r="FH11" s="22" t="s">
        <v>2</v>
      </c>
      <c r="FI11" s="22">
        <v>503</v>
      </c>
      <c r="FJ11" s="22">
        <v>870</v>
      </c>
      <c r="FK11" s="22">
        <v>1203</v>
      </c>
      <c r="FL11" s="22">
        <v>998</v>
      </c>
      <c r="FM11" s="22" t="s">
        <v>2</v>
      </c>
      <c r="FN11" s="22">
        <v>821</v>
      </c>
      <c r="FO11" s="22">
        <v>1352</v>
      </c>
      <c r="FP11" s="22">
        <v>1503</v>
      </c>
      <c r="FQ11" s="22">
        <v>1242</v>
      </c>
      <c r="FR11" s="22">
        <v>958</v>
      </c>
      <c r="FS11" s="22" t="s">
        <v>2</v>
      </c>
      <c r="FT11" s="22" t="s">
        <v>2</v>
      </c>
      <c r="FU11" s="22" t="s">
        <v>2</v>
      </c>
      <c r="FV11" s="22">
        <v>1163</v>
      </c>
      <c r="FW11" s="22">
        <v>1099</v>
      </c>
      <c r="FX11" s="22">
        <v>892</v>
      </c>
      <c r="FY11" s="22">
        <v>1626</v>
      </c>
      <c r="FZ11" s="22">
        <v>1050</v>
      </c>
      <c r="GA11" s="22">
        <v>930</v>
      </c>
      <c r="GB11" s="22" t="s">
        <v>2</v>
      </c>
      <c r="GC11" s="22" t="s">
        <v>2</v>
      </c>
      <c r="GD11" s="22">
        <v>975</v>
      </c>
      <c r="GE11" s="22" t="s">
        <v>2</v>
      </c>
      <c r="GF11" s="22">
        <v>1047</v>
      </c>
      <c r="GG11" s="22" t="s">
        <v>2</v>
      </c>
      <c r="GH11" s="22">
        <v>1270</v>
      </c>
      <c r="GI11" s="22" t="s">
        <v>2</v>
      </c>
      <c r="GJ11" s="22" t="s">
        <v>2</v>
      </c>
      <c r="GK11" s="22" t="s">
        <v>2</v>
      </c>
      <c r="GL11" s="22" t="s">
        <v>2</v>
      </c>
      <c r="GM11" s="22">
        <v>1048</v>
      </c>
      <c r="GN11" s="22">
        <v>1134</v>
      </c>
      <c r="GO11" s="22">
        <v>1560</v>
      </c>
      <c r="GP11" s="22">
        <v>1398</v>
      </c>
      <c r="GQ11" s="22">
        <v>1386</v>
      </c>
      <c r="GR11" s="22">
        <v>1228</v>
      </c>
      <c r="GS11" s="22">
        <v>1671</v>
      </c>
      <c r="GT11" s="22">
        <v>765</v>
      </c>
      <c r="GU11" s="22">
        <v>1562</v>
      </c>
      <c r="GV11" s="22">
        <v>1734</v>
      </c>
      <c r="GW11" s="22">
        <v>1581</v>
      </c>
      <c r="GX11" s="22" t="s">
        <v>2</v>
      </c>
      <c r="GY11" s="22">
        <v>1317</v>
      </c>
      <c r="GZ11" s="22">
        <v>1460</v>
      </c>
      <c r="HA11" s="22" t="s">
        <v>2</v>
      </c>
      <c r="HB11" s="22">
        <v>820</v>
      </c>
    </row>
    <row r="12" spans="1:210" s="22" customFormat="1" x14ac:dyDescent="0.45">
      <c r="A12" s="4">
        <f>COUNTIFS(K12:HB12, "Y", K4:HB4,"1")</f>
        <v>39</v>
      </c>
      <c r="B12" s="4">
        <f>COUNTIFS(K12:HB12, "", K4:HB4,"1")</f>
        <v>40</v>
      </c>
      <c r="C12" s="4"/>
      <c r="D12" s="4">
        <f>COUNTIFS(K12:HB12, "Y", K4:HB4,"0")</f>
        <v>41</v>
      </c>
      <c r="E12" s="4">
        <f>COUNTIFS(K12:HB12, "", K4:HB4,"0")</f>
        <v>36</v>
      </c>
      <c r="F12" s="4"/>
      <c r="G12" s="6">
        <f>COUNTIF(K12:HB12, "Y")</f>
        <v>80</v>
      </c>
      <c r="H12" s="22">
        <f>COUNTIF(K12:HB12, "")</f>
        <v>76</v>
      </c>
      <c r="J12" s="24" t="s">
        <v>19</v>
      </c>
      <c r="K12" s="4" t="str">
        <f t="shared" ref="K12:AP12" si="9">IFERROR(IF(K11+K3&gt;K2, "Y", "N"),"")</f>
        <v>N</v>
      </c>
      <c r="L12" s="4" t="str">
        <f t="shared" si="9"/>
        <v/>
      </c>
      <c r="M12" s="4" t="str">
        <f t="shared" si="9"/>
        <v/>
      </c>
      <c r="N12" s="4" t="str">
        <f t="shared" si="9"/>
        <v>N</v>
      </c>
      <c r="O12" s="4" t="str">
        <f t="shared" si="9"/>
        <v>Y</v>
      </c>
      <c r="P12" s="4" t="str">
        <f t="shared" si="9"/>
        <v/>
      </c>
      <c r="Q12" s="4" t="str">
        <f t="shared" si="9"/>
        <v>Y</v>
      </c>
      <c r="R12" s="4" t="str">
        <f t="shared" si="9"/>
        <v>N</v>
      </c>
      <c r="S12" s="4" t="str">
        <f t="shared" si="9"/>
        <v>Y</v>
      </c>
      <c r="T12" s="4" t="str">
        <f t="shared" si="9"/>
        <v>Y</v>
      </c>
      <c r="U12" s="4" t="str">
        <f t="shared" si="9"/>
        <v/>
      </c>
      <c r="V12" s="4" t="str">
        <f t="shared" si="9"/>
        <v/>
      </c>
      <c r="W12" s="4" t="str">
        <f t="shared" si="9"/>
        <v/>
      </c>
      <c r="X12" s="4" t="str">
        <f t="shared" si="9"/>
        <v/>
      </c>
      <c r="Y12" s="4" t="str">
        <f t="shared" si="9"/>
        <v>Y</v>
      </c>
      <c r="Z12" s="4" t="str">
        <f t="shared" si="9"/>
        <v/>
      </c>
      <c r="AA12" s="4" t="str">
        <f t="shared" si="9"/>
        <v/>
      </c>
      <c r="AB12" s="4" t="str">
        <f t="shared" si="9"/>
        <v/>
      </c>
      <c r="AC12" s="4" t="str">
        <f t="shared" si="9"/>
        <v/>
      </c>
      <c r="AD12" s="4" t="str">
        <f t="shared" si="9"/>
        <v/>
      </c>
      <c r="AE12" s="4" t="str">
        <f t="shared" si="9"/>
        <v/>
      </c>
      <c r="AF12" s="4" t="str">
        <f t="shared" si="9"/>
        <v>N</v>
      </c>
      <c r="AG12" s="4" t="str">
        <f t="shared" si="9"/>
        <v>N</v>
      </c>
      <c r="AH12" s="4" t="str">
        <f t="shared" si="9"/>
        <v/>
      </c>
      <c r="AI12" s="4" t="str">
        <f t="shared" si="9"/>
        <v/>
      </c>
      <c r="AJ12" s="4" t="str">
        <f t="shared" si="9"/>
        <v>N</v>
      </c>
      <c r="AK12" s="4" t="str">
        <f t="shared" si="9"/>
        <v>Y</v>
      </c>
      <c r="AL12" s="4" t="str">
        <f t="shared" si="9"/>
        <v>Y</v>
      </c>
      <c r="AM12" s="4" t="str">
        <f t="shared" si="9"/>
        <v>Y</v>
      </c>
      <c r="AN12" s="4" t="str">
        <f t="shared" si="9"/>
        <v/>
      </c>
      <c r="AO12" s="4" t="str">
        <f t="shared" si="9"/>
        <v/>
      </c>
      <c r="AP12" s="4" t="str">
        <f t="shared" si="9"/>
        <v>Y</v>
      </c>
      <c r="AQ12" s="4" t="str">
        <f t="shared" ref="AQ12:BV12" si="10">IFERROR(IF(AQ11+AQ3&gt;AQ2, "Y", "N"),"")</f>
        <v>N</v>
      </c>
      <c r="AR12" s="4" t="str">
        <f t="shared" si="10"/>
        <v>Y</v>
      </c>
      <c r="AS12" s="4" t="str">
        <f t="shared" si="10"/>
        <v/>
      </c>
      <c r="AT12" s="4" t="str">
        <f t="shared" si="10"/>
        <v>N</v>
      </c>
      <c r="AU12" s="4" t="str">
        <f t="shared" si="10"/>
        <v/>
      </c>
      <c r="AV12" s="4" t="str">
        <f t="shared" si="10"/>
        <v/>
      </c>
      <c r="AW12" s="4" t="str">
        <f t="shared" si="10"/>
        <v>Y</v>
      </c>
      <c r="AX12" s="4" t="str">
        <f t="shared" si="10"/>
        <v/>
      </c>
      <c r="AY12" s="4" t="str">
        <f t="shared" si="10"/>
        <v/>
      </c>
      <c r="AZ12" s="4" t="str">
        <f t="shared" si="10"/>
        <v>N</v>
      </c>
      <c r="BA12" s="4" t="str">
        <f t="shared" si="10"/>
        <v/>
      </c>
      <c r="BB12" s="4" t="str">
        <f t="shared" si="10"/>
        <v>Y</v>
      </c>
      <c r="BC12" s="4" t="str">
        <f t="shared" si="10"/>
        <v>Y</v>
      </c>
      <c r="BD12" s="4" t="str">
        <f t="shared" si="10"/>
        <v/>
      </c>
      <c r="BE12" s="4" t="str">
        <f t="shared" si="10"/>
        <v>Y</v>
      </c>
      <c r="BF12" s="4" t="str">
        <f t="shared" si="10"/>
        <v>N</v>
      </c>
      <c r="BG12" s="4" t="str">
        <f t="shared" si="10"/>
        <v>Y</v>
      </c>
      <c r="BH12" s="4" t="str">
        <f t="shared" si="10"/>
        <v>Y</v>
      </c>
      <c r="BI12" s="4" t="str">
        <f t="shared" si="10"/>
        <v>N</v>
      </c>
      <c r="BJ12" s="4" t="str">
        <f t="shared" si="10"/>
        <v/>
      </c>
      <c r="BK12" s="4" t="str">
        <f t="shared" si="10"/>
        <v>Y</v>
      </c>
      <c r="BL12" s="4" t="str">
        <f t="shared" si="10"/>
        <v>Y</v>
      </c>
      <c r="BM12" s="4" t="str">
        <f t="shared" si="10"/>
        <v>N</v>
      </c>
      <c r="BN12" s="4" t="str">
        <f t="shared" si="10"/>
        <v/>
      </c>
      <c r="BO12" s="4" t="str">
        <f t="shared" si="10"/>
        <v>Y</v>
      </c>
      <c r="BP12" s="4" t="str">
        <f t="shared" si="10"/>
        <v>N</v>
      </c>
      <c r="BQ12" s="4" t="str">
        <f t="shared" si="10"/>
        <v>Y</v>
      </c>
      <c r="BR12" s="4" t="str">
        <f t="shared" si="10"/>
        <v/>
      </c>
      <c r="BS12" s="4" t="str">
        <f t="shared" si="10"/>
        <v>N</v>
      </c>
      <c r="BT12" s="4" t="str">
        <f t="shared" si="10"/>
        <v/>
      </c>
      <c r="BU12" s="4" t="str">
        <f t="shared" si="10"/>
        <v>Y</v>
      </c>
      <c r="BV12" s="4" t="str">
        <f t="shared" si="10"/>
        <v>N</v>
      </c>
      <c r="BW12" s="4" t="str">
        <f t="shared" ref="BW12:DB12" si="11">IFERROR(IF(BW11+BW3&gt;BW2, "Y", "N"),"")</f>
        <v/>
      </c>
      <c r="BX12" s="4" t="str">
        <f t="shared" si="11"/>
        <v/>
      </c>
      <c r="BY12" s="4" t="str">
        <f t="shared" si="11"/>
        <v>N</v>
      </c>
      <c r="BZ12" s="4" t="str">
        <f t="shared" si="11"/>
        <v>Y</v>
      </c>
      <c r="CA12" s="4" t="str">
        <f t="shared" si="11"/>
        <v>N</v>
      </c>
      <c r="CB12" s="4" t="str">
        <f t="shared" si="11"/>
        <v>N</v>
      </c>
      <c r="CC12" s="4" t="str">
        <f t="shared" si="11"/>
        <v>Y</v>
      </c>
      <c r="CD12" s="4" t="str">
        <f t="shared" si="11"/>
        <v>N</v>
      </c>
      <c r="CE12" s="4" t="str">
        <f t="shared" si="11"/>
        <v>Y</v>
      </c>
      <c r="CF12" s="4" t="str">
        <f t="shared" si="11"/>
        <v/>
      </c>
      <c r="CG12" s="4" t="str">
        <f t="shared" si="11"/>
        <v>Y</v>
      </c>
      <c r="CH12" s="4" t="str">
        <f t="shared" si="11"/>
        <v/>
      </c>
      <c r="CI12" s="4" t="str">
        <f t="shared" si="11"/>
        <v>N</v>
      </c>
      <c r="CJ12" s="4" t="str">
        <f t="shared" si="11"/>
        <v/>
      </c>
      <c r="CK12" s="4" t="str">
        <f t="shared" si="11"/>
        <v>N</v>
      </c>
      <c r="CL12" s="4" t="str">
        <f t="shared" si="11"/>
        <v>N</v>
      </c>
      <c r="CM12" s="4" t="str">
        <f t="shared" si="11"/>
        <v>N</v>
      </c>
      <c r="CN12" s="4" t="str">
        <f t="shared" si="11"/>
        <v>Y</v>
      </c>
      <c r="CO12" s="4" t="str">
        <f t="shared" si="11"/>
        <v>Y</v>
      </c>
      <c r="CP12" s="4" t="str">
        <f t="shared" si="11"/>
        <v/>
      </c>
      <c r="CQ12" s="4" t="str">
        <f t="shared" si="11"/>
        <v/>
      </c>
      <c r="CR12" s="4" t="str">
        <f t="shared" si="11"/>
        <v/>
      </c>
      <c r="CS12" s="4" t="str">
        <f t="shared" si="11"/>
        <v/>
      </c>
      <c r="CT12" s="4" t="str">
        <f t="shared" si="11"/>
        <v/>
      </c>
      <c r="CU12" s="4" t="str">
        <f t="shared" si="11"/>
        <v/>
      </c>
      <c r="CV12" s="4" t="str">
        <f t="shared" si="11"/>
        <v>N</v>
      </c>
      <c r="CW12" s="4" t="str">
        <f t="shared" si="11"/>
        <v/>
      </c>
      <c r="CX12" s="4" t="str">
        <f t="shared" si="11"/>
        <v>Y</v>
      </c>
      <c r="CY12" s="4" t="str">
        <f t="shared" si="11"/>
        <v/>
      </c>
      <c r="CZ12" s="4" t="str">
        <f t="shared" si="11"/>
        <v>Y</v>
      </c>
      <c r="DA12" s="4" t="str">
        <f t="shared" si="11"/>
        <v>Y</v>
      </c>
      <c r="DB12" s="4" t="str">
        <f t="shared" si="11"/>
        <v/>
      </c>
      <c r="DC12" s="4" t="str">
        <f t="shared" ref="DC12:EH12" si="12">IFERROR(IF(DC11+DC3&gt;DC2, "Y", "N"),"")</f>
        <v>Y</v>
      </c>
      <c r="DD12" s="4" t="str">
        <f t="shared" si="12"/>
        <v>Y</v>
      </c>
      <c r="DE12" s="4" t="str">
        <f t="shared" si="12"/>
        <v>Y</v>
      </c>
      <c r="DF12" s="4" t="str">
        <f t="shared" si="12"/>
        <v>Y</v>
      </c>
      <c r="DG12" s="4" t="str">
        <f t="shared" si="12"/>
        <v>N</v>
      </c>
      <c r="DH12" s="4" t="str">
        <f t="shared" si="12"/>
        <v/>
      </c>
      <c r="DI12" s="4" t="str">
        <f t="shared" si="12"/>
        <v>N</v>
      </c>
      <c r="DJ12" s="4" t="str">
        <f t="shared" si="12"/>
        <v>N</v>
      </c>
      <c r="DK12" s="4" t="str">
        <f t="shared" si="12"/>
        <v/>
      </c>
      <c r="DL12" s="4" t="str">
        <f t="shared" si="12"/>
        <v>Y</v>
      </c>
      <c r="DM12" s="4" t="str">
        <f t="shared" si="12"/>
        <v>Y</v>
      </c>
      <c r="DN12" s="4" t="str">
        <f t="shared" si="12"/>
        <v/>
      </c>
      <c r="DO12" s="4" t="str">
        <f t="shared" si="12"/>
        <v>N</v>
      </c>
      <c r="DP12" s="4" t="str">
        <f t="shared" si="12"/>
        <v/>
      </c>
      <c r="DQ12" s="4" t="str">
        <f t="shared" si="12"/>
        <v>Y</v>
      </c>
      <c r="DR12" s="4" t="str">
        <f t="shared" si="12"/>
        <v/>
      </c>
      <c r="DS12" s="4" t="str">
        <f t="shared" si="12"/>
        <v/>
      </c>
      <c r="DT12" s="4" t="str">
        <f t="shared" si="12"/>
        <v>Y</v>
      </c>
      <c r="DU12" s="4" t="str">
        <f t="shared" si="12"/>
        <v>Y</v>
      </c>
      <c r="DV12" s="4" t="str">
        <f t="shared" si="12"/>
        <v>Y</v>
      </c>
      <c r="DW12" s="4" t="str">
        <f t="shared" si="12"/>
        <v>Y</v>
      </c>
      <c r="DX12" s="4" t="str">
        <f t="shared" si="12"/>
        <v/>
      </c>
      <c r="DY12" s="4" t="str">
        <f t="shared" si="12"/>
        <v>Y</v>
      </c>
      <c r="DZ12" s="4" t="str">
        <f t="shared" si="12"/>
        <v/>
      </c>
      <c r="EA12" s="4" t="str">
        <f t="shared" si="12"/>
        <v>Y</v>
      </c>
      <c r="EB12" s="4" t="str">
        <f t="shared" si="12"/>
        <v>Y</v>
      </c>
      <c r="EC12" s="4" t="str">
        <f t="shared" si="12"/>
        <v/>
      </c>
      <c r="ED12" s="4" t="str">
        <f t="shared" si="12"/>
        <v>N</v>
      </c>
      <c r="EE12" s="4" t="str">
        <f t="shared" si="12"/>
        <v/>
      </c>
      <c r="EF12" s="4" t="str">
        <f t="shared" si="12"/>
        <v/>
      </c>
      <c r="EG12" s="4" t="str">
        <f t="shared" si="12"/>
        <v>Y</v>
      </c>
      <c r="EH12" s="4" t="str">
        <f t="shared" si="12"/>
        <v>Y</v>
      </c>
      <c r="EI12" s="4" t="str">
        <f t="shared" ref="EI12:FN12" si="13">IFERROR(IF(EI11+EI3&gt;EI2, "Y", "N"),"")</f>
        <v>Y</v>
      </c>
      <c r="EJ12" s="4" t="str">
        <f t="shared" si="13"/>
        <v>Y</v>
      </c>
      <c r="EK12" s="4" t="str">
        <f t="shared" si="13"/>
        <v>Y</v>
      </c>
      <c r="EL12" s="4" t="str">
        <f t="shared" si="13"/>
        <v/>
      </c>
      <c r="EM12" s="4" t="str">
        <f t="shared" si="13"/>
        <v/>
      </c>
      <c r="EN12" s="4" t="str">
        <f t="shared" si="13"/>
        <v>Y</v>
      </c>
      <c r="EO12" s="4" t="str">
        <f t="shared" si="13"/>
        <v>Y</v>
      </c>
      <c r="EP12" s="4" t="str">
        <f t="shared" si="13"/>
        <v>N</v>
      </c>
      <c r="EQ12" s="4" t="str">
        <f t="shared" si="13"/>
        <v>Y</v>
      </c>
      <c r="ER12" s="4" t="str">
        <f t="shared" si="13"/>
        <v>Y</v>
      </c>
      <c r="ES12" s="4" t="str">
        <f t="shared" si="13"/>
        <v/>
      </c>
      <c r="ET12" s="4" t="str">
        <f t="shared" si="13"/>
        <v/>
      </c>
      <c r="EU12" s="4" t="str">
        <f t="shared" si="13"/>
        <v>Y</v>
      </c>
      <c r="EV12" s="4" t="str">
        <f t="shared" si="13"/>
        <v>Y</v>
      </c>
      <c r="EW12" s="4" t="str">
        <f t="shared" si="13"/>
        <v>N</v>
      </c>
      <c r="EX12" s="4" t="str">
        <f t="shared" si="13"/>
        <v>Y</v>
      </c>
      <c r="EY12" s="4" t="str">
        <f t="shared" si="13"/>
        <v>N</v>
      </c>
      <c r="EZ12" s="4" t="str">
        <f t="shared" si="13"/>
        <v/>
      </c>
      <c r="FA12" s="4" t="str">
        <f t="shared" si="13"/>
        <v>Y</v>
      </c>
      <c r="FB12" s="4" t="str">
        <f t="shared" si="13"/>
        <v>Y</v>
      </c>
      <c r="FC12" s="4" t="str">
        <f t="shared" si="13"/>
        <v>Y</v>
      </c>
      <c r="FD12" s="4" t="str">
        <f t="shared" si="13"/>
        <v/>
      </c>
      <c r="FE12" s="4" t="str">
        <f t="shared" si="13"/>
        <v/>
      </c>
      <c r="FF12" s="4" t="str">
        <f t="shared" si="13"/>
        <v>N</v>
      </c>
      <c r="FG12" s="4" t="str">
        <f t="shared" si="13"/>
        <v/>
      </c>
      <c r="FH12" s="4" t="str">
        <f t="shared" si="13"/>
        <v/>
      </c>
      <c r="FI12" s="4" t="str">
        <f t="shared" si="13"/>
        <v>N</v>
      </c>
      <c r="FJ12" s="4" t="str">
        <f t="shared" si="13"/>
        <v>N</v>
      </c>
      <c r="FK12" s="4" t="str">
        <f t="shared" si="13"/>
        <v>N</v>
      </c>
      <c r="FL12" s="4" t="str">
        <f t="shared" si="13"/>
        <v>Y</v>
      </c>
      <c r="FM12" s="4" t="str">
        <f t="shared" si="13"/>
        <v/>
      </c>
      <c r="FN12" s="4" t="str">
        <f t="shared" si="13"/>
        <v>N</v>
      </c>
      <c r="FO12" s="4" t="str">
        <f t="shared" ref="FO12:GT12" si="14">IFERROR(IF(FO11+FO3&gt;FO2, "Y", "N"),"")</f>
        <v>Y</v>
      </c>
      <c r="FP12" s="4" t="str">
        <f t="shared" si="14"/>
        <v>Y</v>
      </c>
      <c r="FQ12" s="4" t="str">
        <f t="shared" si="14"/>
        <v>N</v>
      </c>
      <c r="FR12" s="4" t="str">
        <f t="shared" si="14"/>
        <v>Y</v>
      </c>
      <c r="FS12" s="4" t="str">
        <f t="shared" si="14"/>
        <v/>
      </c>
      <c r="FT12" s="4" t="str">
        <f t="shared" si="14"/>
        <v/>
      </c>
      <c r="FU12" s="4" t="str">
        <f t="shared" si="14"/>
        <v/>
      </c>
      <c r="FV12" s="4" t="str">
        <f t="shared" si="14"/>
        <v>Y</v>
      </c>
      <c r="FW12" s="4" t="str">
        <f t="shared" si="14"/>
        <v>Y</v>
      </c>
      <c r="FX12" s="4" t="str">
        <f t="shared" si="14"/>
        <v>N</v>
      </c>
      <c r="FY12" s="4" t="str">
        <f t="shared" si="14"/>
        <v>Y</v>
      </c>
      <c r="FZ12" s="4" t="str">
        <f t="shared" si="14"/>
        <v>N</v>
      </c>
      <c r="GA12" s="4" t="str">
        <f t="shared" si="14"/>
        <v>Y</v>
      </c>
      <c r="GB12" s="4" t="str">
        <f t="shared" si="14"/>
        <v/>
      </c>
      <c r="GC12" s="4" t="str">
        <f t="shared" si="14"/>
        <v/>
      </c>
      <c r="GD12" s="4" t="str">
        <f t="shared" si="14"/>
        <v>Y</v>
      </c>
      <c r="GE12" s="4" t="str">
        <f t="shared" si="14"/>
        <v/>
      </c>
      <c r="GF12" s="4" t="str">
        <f t="shared" si="14"/>
        <v>Y</v>
      </c>
      <c r="GG12" s="4" t="str">
        <f t="shared" si="14"/>
        <v/>
      </c>
      <c r="GH12" s="4" t="str">
        <f t="shared" si="14"/>
        <v>N</v>
      </c>
      <c r="GI12" s="4" t="str">
        <f t="shared" si="14"/>
        <v/>
      </c>
      <c r="GJ12" s="4" t="str">
        <f t="shared" si="14"/>
        <v/>
      </c>
      <c r="GK12" s="4" t="str">
        <f t="shared" si="14"/>
        <v/>
      </c>
      <c r="GL12" s="4" t="str">
        <f t="shared" si="14"/>
        <v/>
      </c>
      <c r="GM12" s="4" t="str">
        <f t="shared" si="14"/>
        <v>N</v>
      </c>
      <c r="GN12" s="4" t="str">
        <f t="shared" si="14"/>
        <v>Y</v>
      </c>
      <c r="GO12" s="4" t="str">
        <f t="shared" si="14"/>
        <v>Y</v>
      </c>
      <c r="GP12" s="4" t="str">
        <f t="shared" si="14"/>
        <v>Y</v>
      </c>
      <c r="GQ12" s="4" t="str">
        <f t="shared" si="14"/>
        <v>Y</v>
      </c>
      <c r="GR12" s="4" t="str">
        <f t="shared" si="14"/>
        <v>Y</v>
      </c>
      <c r="GS12" s="4" t="str">
        <f t="shared" si="14"/>
        <v>Y</v>
      </c>
      <c r="GT12" s="4" t="str">
        <f t="shared" si="14"/>
        <v>N</v>
      </c>
      <c r="GU12" s="4" t="str">
        <f t="shared" ref="GU12:HB12" si="15">IFERROR(IF(GU11+GU3&gt;GU2, "Y", "N"),"")</f>
        <v>Y</v>
      </c>
      <c r="GV12" s="4" t="str">
        <f t="shared" si="15"/>
        <v>Y</v>
      </c>
      <c r="GW12" s="4" t="str">
        <f t="shared" si="15"/>
        <v>Y</v>
      </c>
      <c r="GX12" s="4" t="str">
        <f t="shared" si="15"/>
        <v/>
      </c>
      <c r="GY12" s="4" t="str">
        <f t="shared" si="15"/>
        <v>Y</v>
      </c>
      <c r="GZ12" s="4" t="str">
        <f t="shared" si="15"/>
        <v>Y</v>
      </c>
      <c r="HA12" s="4" t="str">
        <f t="shared" si="15"/>
        <v/>
      </c>
      <c r="HB12" s="4" t="str">
        <f t="shared" si="15"/>
        <v>N</v>
      </c>
    </row>
    <row r="13" spans="1:210" s="22" customFormat="1" x14ac:dyDescent="0.45">
      <c r="A13" s="4">
        <f>COUNTIFS(K13:HB13, "Y", K4:HB4,"1")</f>
        <v>57</v>
      </c>
      <c r="B13" s="4" t="s">
        <v>29</v>
      </c>
      <c r="C13" s="4"/>
      <c r="D13" s="4">
        <f>COUNTIFS(K13:HB13, "Y", K4:HB4,"0")</f>
        <v>59</v>
      </c>
      <c r="E13" s="4" t="s">
        <v>29</v>
      </c>
      <c r="F13" s="4"/>
      <c r="G13" s="6">
        <f>COUNTIF(K13:HB13, "Y")</f>
        <v>116</v>
      </c>
      <c r="H13" s="4" t="s">
        <v>29</v>
      </c>
      <c r="J13" s="24" t="s">
        <v>22</v>
      </c>
      <c r="K13" s="4" t="str">
        <f>IFERROR(IF(K11+K3&gt;K1, "Y", "N"),"")</f>
        <v>Y</v>
      </c>
      <c r="L13" s="4" t="str">
        <f t="shared" ref="L13:BW13" si="16">IFERROR(IF(L11+L3&gt;L1, "Y", "N"),"")</f>
        <v/>
      </c>
      <c r="M13" s="4" t="str">
        <f t="shared" si="16"/>
        <v/>
      </c>
      <c r="N13" s="4" t="str">
        <f t="shared" si="16"/>
        <v>N</v>
      </c>
      <c r="O13" s="4" t="str">
        <f t="shared" si="16"/>
        <v>Y</v>
      </c>
      <c r="P13" s="4" t="str">
        <f t="shared" si="16"/>
        <v/>
      </c>
      <c r="Q13" s="4" t="str">
        <f t="shared" si="16"/>
        <v>Y</v>
      </c>
      <c r="R13" s="4" t="str">
        <f t="shared" si="16"/>
        <v>Y</v>
      </c>
      <c r="S13" s="4" t="str">
        <f t="shared" si="16"/>
        <v>Y</v>
      </c>
      <c r="T13" s="4" t="str">
        <f t="shared" si="16"/>
        <v>Y</v>
      </c>
      <c r="U13" s="4" t="str">
        <f t="shared" si="16"/>
        <v/>
      </c>
      <c r="V13" s="4" t="str">
        <f t="shared" si="16"/>
        <v/>
      </c>
      <c r="W13" s="4" t="str">
        <f t="shared" si="16"/>
        <v/>
      </c>
      <c r="X13" s="4" t="str">
        <f t="shared" si="16"/>
        <v/>
      </c>
      <c r="Y13" s="4" t="str">
        <f t="shared" si="16"/>
        <v>Y</v>
      </c>
      <c r="Z13" s="4" t="str">
        <f t="shared" si="16"/>
        <v/>
      </c>
      <c r="AA13" s="4" t="str">
        <f t="shared" si="16"/>
        <v/>
      </c>
      <c r="AB13" s="4" t="str">
        <f t="shared" si="16"/>
        <v/>
      </c>
      <c r="AC13" s="4" t="str">
        <f t="shared" si="16"/>
        <v/>
      </c>
      <c r="AD13" s="4" t="str">
        <f t="shared" si="16"/>
        <v/>
      </c>
      <c r="AE13" s="4" t="str">
        <f t="shared" si="16"/>
        <v/>
      </c>
      <c r="AF13" s="4" t="str">
        <f t="shared" si="16"/>
        <v>Y</v>
      </c>
      <c r="AG13" s="4" t="str">
        <f t="shared" si="16"/>
        <v>Y</v>
      </c>
      <c r="AH13" s="4" t="str">
        <f t="shared" si="16"/>
        <v/>
      </c>
      <c r="AI13" s="4" t="str">
        <f t="shared" si="16"/>
        <v/>
      </c>
      <c r="AJ13" s="4" t="str">
        <f t="shared" si="16"/>
        <v>Y</v>
      </c>
      <c r="AK13" s="4" t="str">
        <f t="shared" si="16"/>
        <v>Y</v>
      </c>
      <c r="AL13" s="4" t="str">
        <f t="shared" si="16"/>
        <v>Y</v>
      </c>
      <c r="AM13" s="4" t="str">
        <f t="shared" si="16"/>
        <v>Y</v>
      </c>
      <c r="AN13" s="4" t="str">
        <f t="shared" si="16"/>
        <v/>
      </c>
      <c r="AO13" s="4" t="str">
        <f t="shared" si="16"/>
        <v/>
      </c>
      <c r="AP13" s="4" t="str">
        <f t="shared" si="16"/>
        <v>Y</v>
      </c>
      <c r="AQ13" s="4" t="str">
        <f t="shared" si="16"/>
        <v>N</v>
      </c>
      <c r="AR13" s="4" t="str">
        <f t="shared" si="16"/>
        <v>Y</v>
      </c>
      <c r="AS13" s="4" t="str">
        <f t="shared" si="16"/>
        <v/>
      </c>
      <c r="AT13" s="4" t="str">
        <f t="shared" si="16"/>
        <v>Y</v>
      </c>
      <c r="AU13" s="4" t="str">
        <f t="shared" si="16"/>
        <v/>
      </c>
      <c r="AV13" s="4" t="str">
        <f t="shared" si="16"/>
        <v/>
      </c>
      <c r="AW13" s="4" t="str">
        <f t="shared" si="16"/>
        <v>Y</v>
      </c>
      <c r="AX13" s="4" t="str">
        <f t="shared" si="16"/>
        <v/>
      </c>
      <c r="AY13" s="4" t="str">
        <f t="shared" si="16"/>
        <v/>
      </c>
      <c r="AZ13" s="4" t="str">
        <f t="shared" si="16"/>
        <v>N</v>
      </c>
      <c r="BA13" s="4" t="str">
        <f t="shared" si="16"/>
        <v/>
      </c>
      <c r="BB13" s="4" t="str">
        <f t="shared" si="16"/>
        <v>Y</v>
      </c>
      <c r="BC13" s="4" t="str">
        <f t="shared" si="16"/>
        <v>Y</v>
      </c>
      <c r="BD13" s="4" t="str">
        <f t="shared" si="16"/>
        <v/>
      </c>
      <c r="BE13" s="4" t="str">
        <f t="shared" si="16"/>
        <v>Y</v>
      </c>
      <c r="BF13" s="4" t="str">
        <f t="shared" si="16"/>
        <v>Y</v>
      </c>
      <c r="BG13" s="4" t="str">
        <f t="shared" si="16"/>
        <v>Y</v>
      </c>
      <c r="BH13" s="4" t="str">
        <f t="shared" si="16"/>
        <v>Y</v>
      </c>
      <c r="BI13" s="4" t="str">
        <f t="shared" si="16"/>
        <v>Y</v>
      </c>
      <c r="BJ13" s="4" t="str">
        <f t="shared" si="16"/>
        <v/>
      </c>
      <c r="BK13" s="4" t="str">
        <f t="shared" si="16"/>
        <v>Y</v>
      </c>
      <c r="BL13" s="4" t="str">
        <f t="shared" si="16"/>
        <v>Y</v>
      </c>
      <c r="BM13" s="4" t="str">
        <f t="shared" si="16"/>
        <v>Y</v>
      </c>
      <c r="BN13" s="4" t="str">
        <f t="shared" si="16"/>
        <v/>
      </c>
      <c r="BO13" s="4" t="str">
        <f t="shared" si="16"/>
        <v>Y</v>
      </c>
      <c r="BP13" s="4" t="str">
        <f t="shared" si="16"/>
        <v>Y</v>
      </c>
      <c r="BQ13" s="4" t="str">
        <f t="shared" si="16"/>
        <v>Y</v>
      </c>
      <c r="BR13" s="4" t="str">
        <f t="shared" si="16"/>
        <v/>
      </c>
      <c r="BS13" s="4" t="str">
        <f t="shared" si="16"/>
        <v>Y</v>
      </c>
      <c r="BT13" s="4" t="str">
        <f t="shared" si="16"/>
        <v/>
      </c>
      <c r="BU13" s="4" t="str">
        <f t="shared" si="16"/>
        <v>Y</v>
      </c>
      <c r="BV13" s="4" t="str">
        <f t="shared" si="16"/>
        <v>Y</v>
      </c>
      <c r="BW13" s="4" t="str">
        <f t="shared" si="16"/>
        <v/>
      </c>
      <c r="BX13" s="4" t="str">
        <f t="shared" ref="BX13:EI13" si="17">IFERROR(IF(BX11+BX3&gt;BX1, "Y", "N"),"")</f>
        <v/>
      </c>
      <c r="BY13" s="4" t="str">
        <f t="shared" si="17"/>
        <v>Y</v>
      </c>
      <c r="BZ13" s="4" t="str">
        <f t="shared" si="17"/>
        <v>Y</v>
      </c>
      <c r="CA13" s="4" t="str">
        <f t="shared" si="17"/>
        <v>Y</v>
      </c>
      <c r="CB13" s="4" t="str">
        <f t="shared" si="17"/>
        <v>Y</v>
      </c>
      <c r="CC13" s="4" t="str">
        <f t="shared" si="17"/>
        <v>Y</v>
      </c>
      <c r="CD13" s="4" t="str">
        <f t="shared" si="17"/>
        <v>Y</v>
      </c>
      <c r="CE13" s="4" t="str">
        <f t="shared" si="17"/>
        <v>Y</v>
      </c>
      <c r="CF13" s="4" t="str">
        <f t="shared" si="17"/>
        <v/>
      </c>
      <c r="CG13" s="4" t="str">
        <f t="shared" si="17"/>
        <v>Y</v>
      </c>
      <c r="CH13" s="4" t="str">
        <f t="shared" si="17"/>
        <v/>
      </c>
      <c r="CI13" s="4" t="str">
        <f t="shared" si="17"/>
        <v>Y</v>
      </c>
      <c r="CJ13" s="4" t="str">
        <f t="shared" si="17"/>
        <v/>
      </c>
      <c r="CK13" s="4" t="str">
        <f t="shared" si="17"/>
        <v>Y</v>
      </c>
      <c r="CL13" s="4" t="str">
        <f t="shared" si="17"/>
        <v>Y</v>
      </c>
      <c r="CM13" s="4" t="str">
        <f t="shared" si="17"/>
        <v>Y</v>
      </c>
      <c r="CN13" s="4" t="str">
        <f t="shared" si="17"/>
        <v>Y</v>
      </c>
      <c r="CO13" s="4" t="str">
        <f t="shared" si="17"/>
        <v>Y</v>
      </c>
      <c r="CP13" s="4" t="str">
        <f t="shared" si="17"/>
        <v/>
      </c>
      <c r="CQ13" s="4" t="str">
        <f t="shared" si="17"/>
        <v/>
      </c>
      <c r="CR13" s="4" t="str">
        <f t="shared" si="17"/>
        <v/>
      </c>
      <c r="CS13" s="4" t="str">
        <f t="shared" si="17"/>
        <v/>
      </c>
      <c r="CT13" s="4" t="str">
        <f t="shared" si="17"/>
        <v/>
      </c>
      <c r="CU13" s="4" t="str">
        <f t="shared" si="17"/>
        <v/>
      </c>
      <c r="CV13" s="4" t="str">
        <f t="shared" si="17"/>
        <v>Y</v>
      </c>
      <c r="CW13" s="4" t="str">
        <f t="shared" si="17"/>
        <v/>
      </c>
      <c r="CX13" s="4" t="str">
        <f t="shared" si="17"/>
        <v>Y</v>
      </c>
      <c r="CY13" s="4" t="str">
        <f t="shared" si="17"/>
        <v/>
      </c>
      <c r="CZ13" s="4" t="str">
        <f t="shared" si="17"/>
        <v>Y</v>
      </c>
      <c r="DA13" s="4" t="str">
        <f t="shared" si="17"/>
        <v>Y</v>
      </c>
      <c r="DB13" s="4" t="str">
        <f t="shared" si="17"/>
        <v/>
      </c>
      <c r="DC13" s="4" t="str">
        <f t="shared" si="17"/>
        <v>Y</v>
      </c>
      <c r="DD13" s="4" t="str">
        <f t="shared" si="17"/>
        <v>Y</v>
      </c>
      <c r="DE13" s="4" t="str">
        <f t="shared" si="17"/>
        <v>Y</v>
      </c>
      <c r="DF13" s="4" t="str">
        <f t="shared" si="17"/>
        <v>Y</v>
      </c>
      <c r="DG13" s="4" t="str">
        <f t="shared" si="17"/>
        <v>Y</v>
      </c>
      <c r="DH13" s="4" t="str">
        <f t="shared" si="17"/>
        <v/>
      </c>
      <c r="DI13" s="4" t="str">
        <f t="shared" si="17"/>
        <v>Y</v>
      </c>
      <c r="DJ13" s="4" t="str">
        <f t="shared" si="17"/>
        <v>Y</v>
      </c>
      <c r="DK13" s="4" t="str">
        <f t="shared" si="17"/>
        <v/>
      </c>
      <c r="DL13" s="4" t="str">
        <f t="shared" si="17"/>
        <v>Y</v>
      </c>
      <c r="DM13" s="4" t="str">
        <f t="shared" si="17"/>
        <v>Y</v>
      </c>
      <c r="DN13" s="4" t="str">
        <f t="shared" si="17"/>
        <v/>
      </c>
      <c r="DO13" s="4" t="str">
        <f t="shared" si="17"/>
        <v>Y</v>
      </c>
      <c r="DP13" s="4" t="str">
        <f t="shared" si="17"/>
        <v/>
      </c>
      <c r="DQ13" s="4" t="str">
        <f t="shared" si="17"/>
        <v>Y</v>
      </c>
      <c r="DR13" s="4" t="str">
        <f t="shared" si="17"/>
        <v/>
      </c>
      <c r="DS13" s="4" t="str">
        <f t="shared" si="17"/>
        <v/>
      </c>
      <c r="DT13" s="4" t="str">
        <f t="shared" si="17"/>
        <v>Y</v>
      </c>
      <c r="DU13" s="4" t="str">
        <f t="shared" si="17"/>
        <v>Y</v>
      </c>
      <c r="DV13" s="4" t="str">
        <f t="shared" si="17"/>
        <v>Y</v>
      </c>
      <c r="DW13" s="4" t="str">
        <f t="shared" si="17"/>
        <v>Y</v>
      </c>
      <c r="DX13" s="4" t="str">
        <f t="shared" si="17"/>
        <v/>
      </c>
      <c r="DY13" s="4" t="str">
        <f t="shared" si="17"/>
        <v>Y</v>
      </c>
      <c r="DZ13" s="4" t="str">
        <f t="shared" si="17"/>
        <v/>
      </c>
      <c r="EA13" s="4" t="str">
        <f t="shared" si="17"/>
        <v>Y</v>
      </c>
      <c r="EB13" s="4" t="str">
        <f t="shared" si="17"/>
        <v>Y</v>
      </c>
      <c r="EC13" s="4" t="str">
        <f t="shared" si="17"/>
        <v/>
      </c>
      <c r="ED13" s="4" t="str">
        <f t="shared" si="17"/>
        <v>N</v>
      </c>
      <c r="EE13" s="4" t="str">
        <f t="shared" si="17"/>
        <v/>
      </c>
      <c r="EF13" s="4" t="str">
        <f t="shared" si="17"/>
        <v/>
      </c>
      <c r="EG13" s="4" t="str">
        <f t="shared" si="17"/>
        <v>Y</v>
      </c>
      <c r="EH13" s="4" t="str">
        <f t="shared" si="17"/>
        <v>Y</v>
      </c>
      <c r="EI13" s="4" t="str">
        <f t="shared" si="17"/>
        <v>Y</v>
      </c>
      <c r="EJ13" s="4" t="str">
        <f t="shared" ref="EJ13:GU13" si="18">IFERROR(IF(EJ11+EJ3&gt;EJ1, "Y", "N"),"")</f>
        <v>Y</v>
      </c>
      <c r="EK13" s="4" t="str">
        <f t="shared" si="18"/>
        <v>Y</v>
      </c>
      <c r="EL13" s="4" t="str">
        <f t="shared" si="18"/>
        <v/>
      </c>
      <c r="EM13" s="4" t="str">
        <f t="shared" si="18"/>
        <v/>
      </c>
      <c r="EN13" s="4" t="str">
        <f t="shared" si="18"/>
        <v>Y</v>
      </c>
      <c r="EO13" s="4" t="str">
        <f t="shared" si="18"/>
        <v>Y</v>
      </c>
      <c r="EP13" s="4" t="str">
        <f t="shared" si="18"/>
        <v>Y</v>
      </c>
      <c r="EQ13" s="4" t="str">
        <f t="shared" si="18"/>
        <v>Y</v>
      </c>
      <c r="ER13" s="4" t="str">
        <f t="shared" si="18"/>
        <v>Y</v>
      </c>
      <c r="ES13" s="4" t="str">
        <f t="shared" si="18"/>
        <v/>
      </c>
      <c r="ET13" s="4" t="str">
        <f t="shared" si="18"/>
        <v/>
      </c>
      <c r="EU13" s="4" t="str">
        <f t="shared" si="18"/>
        <v>Y</v>
      </c>
      <c r="EV13" s="4" t="str">
        <f t="shared" si="18"/>
        <v>Y</v>
      </c>
      <c r="EW13" s="4" t="str">
        <f t="shared" si="18"/>
        <v>Y</v>
      </c>
      <c r="EX13" s="4" t="str">
        <f t="shared" si="18"/>
        <v>Y</v>
      </c>
      <c r="EY13" s="4" t="str">
        <f t="shared" si="18"/>
        <v>Y</v>
      </c>
      <c r="EZ13" s="4" t="str">
        <f t="shared" si="18"/>
        <v/>
      </c>
      <c r="FA13" s="4" t="str">
        <f t="shared" si="18"/>
        <v>Y</v>
      </c>
      <c r="FB13" s="4" t="str">
        <f t="shared" si="18"/>
        <v>Y</v>
      </c>
      <c r="FC13" s="4" t="str">
        <f t="shared" si="18"/>
        <v>Y</v>
      </c>
      <c r="FD13" s="4" t="str">
        <f t="shared" si="18"/>
        <v/>
      </c>
      <c r="FE13" s="4" t="str">
        <f t="shared" si="18"/>
        <v/>
      </c>
      <c r="FF13" s="4" t="str">
        <f t="shared" si="18"/>
        <v>Y</v>
      </c>
      <c r="FG13" s="4" t="str">
        <f t="shared" si="18"/>
        <v/>
      </c>
      <c r="FH13" s="4" t="str">
        <f t="shared" si="18"/>
        <v/>
      </c>
      <c r="FI13" s="4" t="str">
        <f t="shared" si="18"/>
        <v>N</v>
      </c>
      <c r="FJ13" s="4" t="str">
        <f t="shared" si="18"/>
        <v>N</v>
      </c>
      <c r="FK13" s="4" t="str">
        <f t="shared" si="18"/>
        <v>Y</v>
      </c>
      <c r="FL13" s="4" t="str">
        <f t="shared" si="18"/>
        <v>Y</v>
      </c>
      <c r="FM13" s="4" t="str">
        <f t="shared" si="18"/>
        <v/>
      </c>
      <c r="FN13" s="4" t="str">
        <f t="shared" si="18"/>
        <v>N</v>
      </c>
      <c r="FO13" s="4" t="str">
        <f t="shared" si="18"/>
        <v>Y</v>
      </c>
      <c r="FP13" s="4" t="str">
        <f t="shared" si="18"/>
        <v>Y</v>
      </c>
      <c r="FQ13" s="4" t="str">
        <f t="shared" si="18"/>
        <v>Y</v>
      </c>
      <c r="FR13" s="4" t="str">
        <f t="shared" si="18"/>
        <v>Y</v>
      </c>
      <c r="FS13" s="4" t="str">
        <f t="shared" si="18"/>
        <v/>
      </c>
      <c r="FT13" s="4" t="str">
        <f t="shared" si="18"/>
        <v/>
      </c>
      <c r="FU13" s="4" t="str">
        <f t="shared" si="18"/>
        <v/>
      </c>
      <c r="FV13" s="4" t="str">
        <f t="shared" si="18"/>
        <v>Y</v>
      </c>
      <c r="FW13" s="4" t="str">
        <f t="shared" si="18"/>
        <v>Y</v>
      </c>
      <c r="FX13" s="4" t="str">
        <f t="shared" si="18"/>
        <v>N</v>
      </c>
      <c r="FY13" s="4" t="str">
        <f t="shared" si="18"/>
        <v>Y</v>
      </c>
      <c r="FZ13" s="4" t="str">
        <f t="shared" si="18"/>
        <v>Y</v>
      </c>
      <c r="GA13" s="4" t="str">
        <f t="shared" si="18"/>
        <v>Y</v>
      </c>
      <c r="GB13" s="4" t="str">
        <f t="shared" si="18"/>
        <v/>
      </c>
      <c r="GC13" s="4" t="str">
        <f t="shared" si="18"/>
        <v/>
      </c>
      <c r="GD13" s="4" t="str">
        <f t="shared" si="18"/>
        <v>Y</v>
      </c>
      <c r="GE13" s="4" t="str">
        <f t="shared" si="18"/>
        <v/>
      </c>
      <c r="GF13" s="4" t="str">
        <f t="shared" si="18"/>
        <v>Y</v>
      </c>
      <c r="GG13" s="4" t="str">
        <f t="shared" si="18"/>
        <v/>
      </c>
      <c r="GH13" s="4" t="str">
        <f t="shared" si="18"/>
        <v>Y</v>
      </c>
      <c r="GI13" s="4" t="str">
        <f t="shared" si="18"/>
        <v/>
      </c>
      <c r="GJ13" s="4" t="str">
        <f t="shared" si="18"/>
        <v/>
      </c>
      <c r="GK13" s="4" t="str">
        <f t="shared" si="18"/>
        <v/>
      </c>
      <c r="GL13" s="4" t="str">
        <f t="shared" si="18"/>
        <v/>
      </c>
      <c r="GM13" s="4" t="str">
        <f t="shared" si="18"/>
        <v>Y</v>
      </c>
      <c r="GN13" s="4" t="str">
        <f t="shared" si="18"/>
        <v>Y</v>
      </c>
      <c r="GO13" s="4" t="str">
        <f t="shared" si="18"/>
        <v>Y</v>
      </c>
      <c r="GP13" s="4" t="str">
        <f t="shared" si="18"/>
        <v>Y</v>
      </c>
      <c r="GQ13" s="4" t="str">
        <f t="shared" si="18"/>
        <v>Y</v>
      </c>
      <c r="GR13" s="4" t="str">
        <f t="shared" si="18"/>
        <v>Y</v>
      </c>
      <c r="GS13" s="4" t="str">
        <f t="shared" si="18"/>
        <v>Y</v>
      </c>
      <c r="GT13" s="4" t="str">
        <f t="shared" si="18"/>
        <v>Y</v>
      </c>
      <c r="GU13" s="4" t="str">
        <f t="shared" si="18"/>
        <v>Y</v>
      </c>
      <c r="GV13" s="4" t="str">
        <f t="shared" ref="GV13:HB13" si="19">IFERROR(IF(GV11+GV3&gt;GV1, "Y", "N"),"")</f>
        <v>Y</v>
      </c>
      <c r="GW13" s="4" t="str">
        <f t="shared" si="19"/>
        <v>Y</v>
      </c>
      <c r="GX13" s="4" t="str">
        <f t="shared" si="19"/>
        <v/>
      </c>
      <c r="GY13" s="4" t="str">
        <f t="shared" si="19"/>
        <v>Y</v>
      </c>
      <c r="GZ13" s="4" t="str">
        <f t="shared" si="19"/>
        <v>Y</v>
      </c>
      <c r="HA13" s="4" t="str">
        <f t="shared" si="19"/>
        <v/>
      </c>
      <c r="HB13" s="4" t="str">
        <f t="shared" si="19"/>
        <v>Y</v>
      </c>
    </row>
    <row r="14" spans="1:210" s="22" customFormat="1" x14ac:dyDescent="0.45">
      <c r="A14" s="4"/>
      <c r="B14" s="4"/>
      <c r="C14" s="4"/>
      <c r="D14" s="4"/>
      <c r="E14" s="4"/>
      <c r="F14" s="4"/>
      <c r="G14" s="6"/>
      <c r="J14" s="24" t="s">
        <v>26</v>
      </c>
      <c r="K14" s="4" t="str">
        <f>IF(K4=1,K11,"")</f>
        <v/>
      </c>
      <c r="L14" s="4" t="str">
        <f t="shared" ref="L14:AG14" si="20">IF(L4=1,L11,"")</f>
        <v>x</v>
      </c>
      <c r="M14" s="4" t="str">
        <f t="shared" si="20"/>
        <v/>
      </c>
      <c r="N14" s="4">
        <f t="shared" si="20"/>
        <v>971</v>
      </c>
      <c r="O14" s="4">
        <f t="shared" si="20"/>
        <v>1586</v>
      </c>
      <c r="P14" s="4" t="str">
        <f t="shared" si="20"/>
        <v/>
      </c>
      <c r="Q14" s="4">
        <f t="shared" si="20"/>
        <v>1111</v>
      </c>
      <c r="R14" s="4">
        <f t="shared" si="20"/>
        <v>1295</v>
      </c>
      <c r="S14" s="4">
        <f t="shared" si="20"/>
        <v>1640</v>
      </c>
      <c r="T14" s="4">
        <f t="shared" si="20"/>
        <v>1468</v>
      </c>
      <c r="U14" s="4" t="str">
        <f t="shared" si="20"/>
        <v/>
      </c>
      <c r="V14" s="4" t="str">
        <f t="shared" si="20"/>
        <v>x</v>
      </c>
      <c r="W14" s="4" t="str">
        <f t="shared" si="20"/>
        <v/>
      </c>
      <c r="X14" s="4" t="str">
        <f t="shared" si="20"/>
        <v/>
      </c>
      <c r="Y14" s="4">
        <f t="shared" si="20"/>
        <v>1637</v>
      </c>
      <c r="Z14" s="4" t="str">
        <f t="shared" si="20"/>
        <v/>
      </c>
      <c r="AA14" s="4" t="str">
        <f t="shared" si="20"/>
        <v/>
      </c>
      <c r="AB14" s="4" t="str">
        <f t="shared" si="20"/>
        <v/>
      </c>
      <c r="AC14" s="4" t="str">
        <f t="shared" si="20"/>
        <v/>
      </c>
      <c r="AD14" s="4" t="str">
        <f t="shared" si="20"/>
        <v/>
      </c>
      <c r="AE14" s="4" t="str">
        <f t="shared" si="20"/>
        <v/>
      </c>
      <c r="AF14" s="4">
        <f t="shared" si="20"/>
        <v>1090</v>
      </c>
      <c r="AG14" s="4">
        <f t="shared" si="20"/>
        <v>1237</v>
      </c>
      <c r="AH14" s="4" t="str">
        <f t="shared" ref="AH14:CS14" si="21">IF(AH4=1,AH11,"")</f>
        <v>x</v>
      </c>
      <c r="AI14" s="4" t="str">
        <f t="shared" si="21"/>
        <v/>
      </c>
      <c r="AJ14" s="4">
        <f t="shared" si="21"/>
        <v>1247</v>
      </c>
      <c r="AK14" s="4">
        <f t="shared" si="21"/>
        <v>1574</v>
      </c>
      <c r="AL14" s="4">
        <f t="shared" si="21"/>
        <v>1766</v>
      </c>
      <c r="AM14" s="4">
        <f t="shared" si="21"/>
        <v>1704</v>
      </c>
      <c r="AN14" s="4" t="str">
        <f t="shared" si="21"/>
        <v>x</v>
      </c>
      <c r="AO14" s="4" t="str">
        <f t="shared" si="21"/>
        <v>x</v>
      </c>
      <c r="AP14" s="4" t="str">
        <f t="shared" si="21"/>
        <v/>
      </c>
      <c r="AQ14" s="4">
        <f t="shared" si="21"/>
        <v>979</v>
      </c>
      <c r="AR14" s="4">
        <f t="shared" si="21"/>
        <v>1856</v>
      </c>
      <c r="AS14" s="4" t="str">
        <f t="shared" si="21"/>
        <v/>
      </c>
      <c r="AT14" s="4">
        <f t="shared" si="21"/>
        <v>1162</v>
      </c>
      <c r="AU14" s="4" t="str">
        <f t="shared" si="21"/>
        <v/>
      </c>
      <c r="AV14" s="4" t="str">
        <f t="shared" si="21"/>
        <v/>
      </c>
      <c r="AW14" s="4">
        <f t="shared" si="21"/>
        <v>1132</v>
      </c>
      <c r="AX14" s="4" t="str">
        <f t="shared" si="21"/>
        <v/>
      </c>
      <c r="AY14" s="4" t="str">
        <f t="shared" si="21"/>
        <v/>
      </c>
      <c r="AZ14" s="4">
        <f t="shared" si="21"/>
        <v>941</v>
      </c>
      <c r="BA14" s="4" t="str">
        <f t="shared" si="21"/>
        <v/>
      </c>
      <c r="BB14" s="4" t="str">
        <f t="shared" si="21"/>
        <v/>
      </c>
      <c r="BC14" s="4">
        <f t="shared" si="21"/>
        <v>1136</v>
      </c>
      <c r="BD14" s="4" t="str">
        <f t="shared" si="21"/>
        <v/>
      </c>
      <c r="BE14" s="4" t="str">
        <f t="shared" si="21"/>
        <v/>
      </c>
      <c r="BF14" s="4">
        <f t="shared" si="21"/>
        <v>1211</v>
      </c>
      <c r="BG14" s="4" t="str">
        <f t="shared" si="21"/>
        <v/>
      </c>
      <c r="BH14" s="4" t="str">
        <f t="shared" si="21"/>
        <v/>
      </c>
      <c r="BI14" s="4" t="str">
        <f t="shared" si="21"/>
        <v/>
      </c>
      <c r="BJ14" s="4" t="str">
        <f t="shared" si="21"/>
        <v>x</v>
      </c>
      <c r="BK14" s="4" t="str">
        <f t="shared" si="21"/>
        <v/>
      </c>
      <c r="BL14" s="4">
        <f t="shared" si="21"/>
        <v>1245</v>
      </c>
      <c r="BM14" s="4" t="str">
        <f t="shared" si="21"/>
        <v/>
      </c>
      <c r="BN14" s="4" t="str">
        <f t="shared" si="21"/>
        <v/>
      </c>
      <c r="BO14" s="4" t="str">
        <f t="shared" si="21"/>
        <v/>
      </c>
      <c r="BP14" s="4" t="str">
        <f t="shared" si="21"/>
        <v/>
      </c>
      <c r="BQ14" s="4">
        <f t="shared" si="21"/>
        <v>1035</v>
      </c>
      <c r="BR14" s="4" t="str">
        <f t="shared" si="21"/>
        <v/>
      </c>
      <c r="BS14" s="4">
        <f t="shared" si="21"/>
        <v>1007</v>
      </c>
      <c r="BT14" s="4" t="str">
        <f t="shared" si="21"/>
        <v/>
      </c>
      <c r="BU14" s="4">
        <f t="shared" si="21"/>
        <v>1113</v>
      </c>
      <c r="BV14" s="4">
        <f t="shared" si="21"/>
        <v>801</v>
      </c>
      <c r="BW14" s="4" t="str">
        <f t="shared" si="21"/>
        <v/>
      </c>
      <c r="BX14" s="4" t="str">
        <f t="shared" si="21"/>
        <v/>
      </c>
      <c r="BY14" s="4" t="str">
        <f t="shared" si="21"/>
        <v/>
      </c>
      <c r="BZ14" s="4">
        <f t="shared" si="21"/>
        <v>1298</v>
      </c>
      <c r="CA14" s="4">
        <f t="shared" si="21"/>
        <v>869</v>
      </c>
      <c r="CB14" s="4">
        <f t="shared" si="21"/>
        <v>963</v>
      </c>
      <c r="CC14" s="4">
        <f t="shared" si="21"/>
        <v>1377</v>
      </c>
      <c r="CD14" s="4" t="str">
        <f t="shared" si="21"/>
        <v/>
      </c>
      <c r="CE14" s="4" t="str">
        <f t="shared" si="21"/>
        <v/>
      </c>
      <c r="CF14" s="4" t="str">
        <f t="shared" si="21"/>
        <v>x</v>
      </c>
      <c r="CG14" s="4" t="str">
        <f t="shared" si="21"/>
        <v/>
      </c>
      <c r="CH14" s="4" t="str">
        <f t="shared" si="21"/>
        <v>x</v>
      </c>
      <c r="CI14" s="4">
        <f t="shared" si="21"/>
        <v>1044</v>
      </c>
      <c r="CJ14" s="4" t="str">
        <f t="shared" si="21"/>
        <v/>
      </c>
      <c r="CK14" s="4">
        <f t="shared" si="21"/>
        <v>1056</v>
      </c>
      <c r="CL14" s="4" t="str">
        <f t="shared" si="21"/>
        <v/>
      </c>
      <c r="CM14" s="4">
        <f t="shared" si="21"/>
        <v>1184</v>
      </c>
      <c r="CN14" s="4">
        <f t="shared" si="21"/>
        <v>1280</v>
      </c>
      <c r="CO14" s="4">
        <f t="shared" si="21"/>
        <v>1403</v>
      </c>
      <c r="CP14" s="4" t="str">
        <f t="shared" si="21"/>
        <v>x</v>
      </c>
      <c r="CQ14" s="4" t="str">
        <f t="shared" si="21"/>
        <v>x</v>
      </c>
      <c r="CR14" s="4" t="str">
        <f t="shared" si="21"/>
        <v/>
      </c>
      <c r="CS14" s="4" t="str">
        <f t="shared" si="21"/>
        <v>x</v>
      </c>
      <c r="CT14" s="4" t="str">
        <f t="shared" ref="CT14:FE14" si="22">IF(CT4=1,CT11,"")</f>
        <v/>
      </c>
      <c r="CU14" s="4" t="str">
        <f t="shared" si="22"/>
        <v>x</v>
      </c>
      <c r="CV14" s="4">
        <f t="shared" si="22"/>
        <v>1027</v>
      </c>
      <c r="CW14" s="4" t="str">
        <f t="shared" si="22"/>
        <v/>
      </c>
      <c r="CX14" s="4">
        <f t="shared" si="22"/>
        <v>1057</v>
      </c>
      <c r="CY14" s="4" t="str">
        <f t="shared" si="22"/>
        <v/>
      </c>
      <c r="CZ14" s="4">
        <f t="shared" si="22"/>
        <v>1095</v>
      </c>
      <c r="DA14" s="4" t="str">
        <f t="shared" si="22"/>
        <v/>
      </c>
      <c r="DB14" s="4" t="str">
        <f t="shared" si="22"/>
        <v>x</v>
      </c>
      <c r="DC14" s="4" t="str">
        <f t="shared" si="22"/>
        <v/>
      </c>
      <c r="DD14" s="4" t="str">
        <f t="shared" si="22"/>
        <v/>
      </c>
      <c r="DE14" s="4" t="str">
        <f t="shared" si="22"/>
        <v/>
      </c>
      <c r="DF14" s="4" t="str">
        <f t="shared" si="22"/>
        <v/>
      </c>
      <c r="DG14" s="4" t="str">
        <f t="shared" si="22"/>
        <v/>
      </c>
      <c r="DH14" s="4" t="str">
        <f t="shared" si="22"/>
        <v>x</v>
      </c>
      <c r="DI14" s="4" t="str">
        <f t="shared" si="22"/>
        <v/>
      </c>
      <c r="DJ14" s="4" t="str">
        <f t="shared" si="22"/>
        <v/>
      </c>
      <c r="DK14" s="4" t="str">
        <f t="shared" si="22"/>
        <v>x</v>
      </c>
      <c r="DL14" s="4" t="str">
        <f t="shared" si="22"/>
        <v/>
      </c>
      <c r="DM14" s="4" t="str">
        <f t="shared" si="22"/>
        <v/>
      </c>
      <c r="DN14" s="4" t="str">
        <f t="shared" si="22"/>
        <v/>
      </c>
      <c r="DO14" s="4" t="str">
        <f t="shared" si="22"/>
        <v/>
      </c>
      <c r="DP14" s="4" t="str">
        <f t="shared" si="22"/>
        <v>x</v>
      </c>
      <c r="DQ14" s="4">
        <f t="shared" si="22"/>
        <v>652</v>
      </c>
      <c r="DR14" s="4" t="str">
        <f t="shared" si="22"/>
        <v/>
      </c>
      <c r="DS14" s="4" t="str">
        <f t="shared" si="22"/>
        <v>x</v>
      </c>
      <c r="DT14" s="4">
        <f t="shared" si="22"/>
        <v>820</v>
      </c>
      <c r="DU14" s="4" t="str">
        <f t="shared" si="22"/>
        <v/>
      </c>
      <c r="DV14" s="4" t="str">
        <f t="shared" si="22"/>
        <v/>
      </c>
      <c r="DW14" s="4">
        <f t="shared" si="22"/>
        <v>736</v>
      </c>
      <c r="DX14" s="4" t="str">
        <f t="shared" si="22"/>
        <v>x</v>
      </c>
      <c r="DY14" s="4" t="str">
        <f t="shared" si="22"/>
        <v/>
      </c>
      <c r="DZ14" s="4" t="str">
        <f t="shared" si="22"/>
        <v>x</v>
      </c>
      <c r="EA14" s="4">
        <f t="shared" si="22"/>
        <v>720</v>
      </c>
      <c r="EB14" s="4" t="str">
        <f t="shared" si="22"/>
        <v/>
      </c>
      <c r="EC14" s="4" t="str">
        <f t="shared" si="22"/>
        <v>x</v>
      </c>
      <c r="ED14" s="4" t="str">
        <f t="shared" si="22"/>
        <v/>
      </c>
      <c r="EE14" s="4" t="str">
        <f t="shared" si="22"/>
        <v/>
      </c>
      <c r="EF14" s="4" t="str">
        <f t="shared" si="22"/>
        <v>x</v>
      </c>
      <c r="EG14" s="4" t="str">
        <f t="shared" si="22"/>
        <v/>
      </c>
      <c r="EH14" s="4">
        <f t="shared" si="22"/>
        <v>781</v>
      </c>
      <c r="EI14" s="4" t="str">
        <f t="shared" si="22"/>
        <v/>
      </c>
      <c r="EJ14" s="4">
        <f t="shared" si="22"/>
        <v>768</v>
      </c>
      <c r="EK14" s="4" t="str">
        <f t="shared" si="22"/>
        <v/>
      </c>
      <c r="EL14" s="4" t="str">
        <f t="shared" si="22"/>
        <v>x</v>
      </c>
      <c r="EM14" s="4" t="str">
        <f t="shared" si="22"/>
        <v>x</v>
      </c>
      <c r="EN14" s="4">
        <f t="shared" si="22"/>
        <v>791</v>
      </c>
      <c r="EO14" s="4" t="str">
        <f t="shared" si="22"/>
        <v/>
      </c>
      <c r="EP14" s="4" t="str">
        <f t="shared" si="22"/>
        <v/>
      </c>
      <c r="EQ14" s="4">
        <f t="shared" si="22"/>
        <v>824</v>
      </c>
      <c r="ER14" s="4" t="str">
        <f t="shared" si="22"/>
        <v/>
      </c>
      <c r="ES14" s="4" t="str">
        <f t="shared" si="22"/>
        <v>x</v>
      </c>
      <c r="ET14" s="4" t="str">
        <f t="shared" si="22"/>
        <v/>
      </c>
      <c r="EU14" s="4">
        <f t="shared" si="22"/>
        <v>617</v>
      </c>
      <c r="EV14" s="4">
        <f t="shared" si="22"/>
        <v>858</v>
      </c>
      <c r="EW14" s="4">
        <f t="shared" si="22"/>
        <v>701</v>
      </c>
      <c r="EX14" s="4" t="str">
        <f t="shared" si="22"/>
        <v/>
      </c>
      <c r="EY14" s="4" t="str">
        <f t="shared" si="22"/>
        <v/>
      </c>
      <c r="EZ14" s="4" t="str">
        <f t="shared" si="22"/>
        <v>x</v>
      </c>
      <c r="FA14" s="4" t="str">
        <f t="shared" si="22"/>
        <v/>
      </c>
      <c r="FB14" s="4">
        <f t="shared" si="22"/>
        <v>638</v>
      </c>
      <c r="FC14" s="4" t="str">
        <f t="shared" si="22"/>
        <v/>
      </c>
      <c r="FD14" s="4" t="str">
        <f t="shared" si="22"/>
        <v>x</v>
      </c>
      <c r="FE14" s="4" t="str">
        <f t="shared" si="22"/>
        <v>x</v>
      </c>
      <c r="FF14" s="4">
        <f t="shared" ref="FF14:HB14" si="23">IF(FF4=1,FF11,"")</f>
        <v>944</v>
      </c>
      <c r="FG14" s="4" t="str">
        <f t="shared" si="23"/>
        <v>x</v>
      </c>
      <c r="FH14" s="4" t="str">
        <f t="shared" si="23"/>
        <v/>
      </c>
      <c r="FI14" s="4" t="str">
        <f t="shared" si="23"/>
        <v/>
      </c>
      <c r="FJ14" s="4" t="str">
        <f t="shared" si="23"/>
        <v/>
      </c>
      <c r="FK14" s="4" t="str">
        <f t="shared" si="23"/>
        <v/>
      </c>
      <c r="FL14" s="4">
        <f t="shared" si="23"/>
        <v>998</v>
      </c>
      <c r="FM14" s="4" t="str">
        <f t="shared" si="23"/>
        <v>x</v>
      </c>
      <c r="FN14" s="4" t="str">
        <f t="shared" si="23"/>
        <v/>
      </c>
      <c r="FO14" s="4" t="str">
        <f t="shared" si="23"/>
        <v/>
      </c>
      <c r="FP14" s="4" t="str">
        <f t="shared" si="23"/>
        <v/>
      </c>
      <c r="FQ14" s="4" t="str">
        <f t="shared" si="23"/>
        <v/>
      </c>
      <c r="FR14" s="4">
        <f t="shared" si="23"/>
        <v>958</v>
      </c>
      <c r="FS14" s="4" t="str">
        <f t="shared" si="23"/>
        <v>x</v>
      </c>
      <c r="FT14" s="4" t="str">
        <f t="shared" si="23"/>
        <v/>
      </c>
      <c r="FU14" s="4" t="str">
        <f t="shared" si="23"/>
        <v>x</v>
      </c>
      <c r="FV14" s="4">
        <f t="shared" si="23"/>
        <v>1163</v>
      </c>
      <c r="FW14" s="4">
        <f t="shared" si="23"/>
        <v>1099</v>
      </c>
      <c r="FX14" s="4" t="str">
        <f t="shared" si="23"/>
        <v/>
      </c>
      <c r="FY14" s="4" t="str">
        <f t="shared" si="23"/>
        <v/>
      </c>
      <c r="FZ14" s="4" t="str">
        <f t="shared" si="23"/>
        <v/>
      </c>
      <c r="GA14" s="4">
        <f t="shared" si="23"/>
        <v>930</v>
      </c>
      <c r="GB14" s="4" t="str">
        <f t="shared" si="23"/>
        <v>x</v>
      </c>
      <c r="GC14" s="4" t="str">
        <f t="shared" si="23"/>
        <v>x</v>
      </c>
      <c r="GD14" s="4">
        <f t="shared" si="23"/>
        <v>975</v>
      </c>
      <c r="GE14" s="4" t="str">
        <f t="shared" si="23"/>
        <v/>
      </c>
      <c r="GF14" s="4">
        <f t="shared" si="23"/>
        <v>1047</v>
      </c>
      <c r="GG14" s="4" t="str">
        <f t="shared" si="23"/>
        <v>x</v>
      </c>
      <c r="GH14" s="4" t="str">
        <f t="shared" si="23"/>
        <v/>
      </c>
      <c r="GI14" s="4" t="str">
        <f t="shared" si="23"/>
        <v>x</v>
      </c>
      <c r="GJ14" s="4" t="str">
        <f t="shared" si="23"/>
        <v>x</v>
      </c>
      <c r="GK14" s="4" t="str">
        <f t="shared" si="23"/>
        <v>x</v>
      </c>
      <c r="GL14" s="4" t="str">
        <f t="shared" si="23"/>
        <v>x</v>
      </c>
      <c r="GM14" s="4" t="str">
        <f t="shared" si="23"/>
        <v/>
      </c>
      <c r="GN14" s="4">
        <f t="shared" si="23"/>
        <v>1134</v>
      </c>
      <c r="GO14" s="4" t="str">
        <f t="shared" si="23"/>
        <v/>
      </c>
      <c r="GP14" s="4" t="str">
        <f t="shared" si="23"/>
        <v/>
      </c>
      <c r="GQ14" s="4" t="str">
        <f t="shared" si="23"/>
        <v/>
      </c>
      <c r="GR14" s="4" t="str">
        <f t="shared" si="23"/>
        <v/>
      </c>
      <c r="GS14" s="4" t="str">
        <f t="shared" si="23"/>
        <v/>
      </c>
      <c r="GT14" s="4">
        <f t="shared" si="23"/>
        <v>765</v>
      </c>
      <c r="GU14" s="4" t="str">
        <f t="shared" si="23"/>
        <v/>
      </c>
      <c r="GV14" s="4" t="str">
        <f t="shared" si="23"/>
        <v/>
      </c>
      <c r="GW14" s="4" t="str">
        <f t="shared" si="23"/>
        <v/>
      </c>
      <c r="GX14" s="4" t="str">
        <f t="shared" si="23"/>
        <v>x</v>
      </c>
      <c r="GY14" s="4" t="str">
        <f t="shared" si="23"/>
        <v/>
      </c>
      <c r="GZ14" s="4" t="str">
        <f t="shared" si="23"/>
        <v/>
      </c>
      <c r="HA14" s="4" t="str">
        <f t="shared" si="23"/>
        <v>x</v>
      </c>
      <c r="HB14" s="4">
        <f t="shared" si="23"/>
        <v>820</v>
      </c>
    </row>
    <row r="15" spans="1:210" s="22" customFormat="1" x14ac:dyDescent="0.45">
      <c r="A15" s="4"/>
      <c r="B15" s="4"/>
      <c r="C15" s="4"/>
      <c r="D15" s="4"/>
      <c r="E15" s="4"/>
      <c r="F15" s="4"/>
      <c r="G15" s="6"/>
      <c r="J15" s="24" t="s">
        <v>18</v>
      </c>
      <c r="K15" s="4">
        <f>IF(K4=0,K11,"")</f>
        <v>344</v>
      </c>
      <c r="L15" s="4" t="str">
        <f t="shared" ref="L15:AG15" si="24">IF(L4=0,L11,"")</f>
        <v/>
      </c>
      <c r="M15" s="4" t="str">
        <f t="shared" si="24"/>
        <v>x</v>
      </c>
      <c r="N15" s="4" t="str">
        <f t="shared" si="24"/>
        <v/>
      </c>
      <c r="O15" s="4" t="str">
        <f t="shared" si="24"/>
        <v/>
      </c>
      <c r="P15" s="4" t="str">
        <f t="shared" si="24"/>
        <v>x</v>
      </c>
      <c r="Q15" s="4" t="str">
        <f t="shared" si="24"/>
        <v/>
      </c>
      <c r="R15" s="4" t="str">
        <f t="shared" si="24"/>
        <v/>
      </c>
      <c r="S15" s="4" t="str">
        <f t="shared" si="24"/>
        <v/>
      </c>
      <c r="T15" s="4" t="str">
        <f t="shared" si="24"/>
        <v/>
      </c>
      <c r="U15" s="4" t="str">
        <f t="shared" si="24"/>
        <v>x</v>
      </c>
      <c r="V15" s="4" t="str">
        <f t="shared" si="24"/>
        <v/>
      </c>
      <c r="W15" s="4" t="str">
        <f t="shared" si="24"/>
        <v>x</v>
      </c>
      <c r="X15" s="4" t="str">
        <f t="shared" si="24"/>
        <v>x</v>
      </c>
      <c r="Y15" s="4" t="str">
        <f t="shared" si="24"/>
        <v/>
      </c>
      <c r="Z15" s="4" t="str">
        <f t="shared" si="24"/>
        <v>x</v>
      </c>
      <c r="AA15" s="4" t="str">
        <f t="shared" si="24"/>
        <v>x</v>
      </c>
      <c r="AB15" s="4" t="str">
        <f t="shared" si="24"/>
        <v>x</v>
      </c>
      <c r="AC15" s="4" t="str">
        <f t="shared" si="24"/>
        <v>x</v>
      </c>
      <c r="AD15" s="4" t="str">
        <f t="shared" si="24"/>
        <v>x</v>
      </c>
      <c r="AE15" s="4" t="str">
        <f t="shared" si="24"/>
        <v>x</v>
      </c>
      <c r="AF15" s="4" t="str">
        <f t="shared" si="24"/>
        <v/>
      </c>
      <c r="AG15" s="4" t="str">
        <f t="shared" si="24"/>
        <v/>
      </c>
      <c r="AH15" s="4" t="str">
        <f t="shared" ref="AH15:CS15" si="25">IF(AH4=0,AH11,"")</f>
        <v/>
      </c>
      <c r="AI15" s="4" t="str">
        <f t="shared" si="25"/>
        <v>x</v>
      </c>
      <c r="AJ15" s="4" t="str">
        <f t="shared" si="25"/>
        <v/>
      </c>
      <c r="AK15" s="4" t="str">
        <f t="shared" si="25"/>
        <v/>
      </c>
      <c r="AL15" s="4" t="str">
        <f t="shared" si="25"/>
        <v/>
      </c>
      <c r="AM15" s="4" t="str">
        <f t="shared" si="25"/>
        <v/>
      </c>
      <c r="AN15" s="4" t="str">
        <f t="shared" si="25"/>
        <v/>
      </c>
      <c r="AO15" s="4" t="str">
        <f t="shared" si="25"/>
        <v/>
      </c>
      <c r="AP15" s="4">
        <f t="shared" si="25"/>
        <v>765</v>
      </c>
      <c r="AQ15" s="4" t="str">
        <f t="shared" si="25"/>
        <v/>
      </c>
      <c r="AR15" s="4" t="str">
        <f t="shared" si="25"/>
        <v/>
      </c>
      <c r="AS15" s="4" t="str">
        <f t="shared" si="25"/>
        <v>x</v>
      </c>
      <c r="AT15" s="4" t="str">
        <f t="shared" si="25"/>
        <v/>
      </c>
      <c r="AU15" s="4" t="str">
        <f t="shared" si="25"/>
        <v>x</v>
      </c>
      <c r="AV15" s="4" t="str">
        <f t="shared" si="25"/>
        <v>x</v>
      </c>
      <c r="AW15" s="4" t="str">
        <f t="shared" si="25"/>
        <v/>
      </c>
      <c r="AX15" s="4" t="str">
        <f t="shared" si="25"/>
        <v>x</v>
      </c>
      <c r="AY15" s="4" t="str">
        <f t="shared" si="25"/>
        <v>x</v>
      </c>
      <c r="AZ15" s="4" t="str">
        <f t="shared" si="25"/>
        <v/>
      </c>
      <c r="BA15" s="4" t="str">
        <f t="shared" si="25"/>
        <v>x</v>
      </c>
      <c r="BB15" s="4">
        <f t="shared" si="25"/>
        <v>653</v>
      </c>
      <c r="BC15" s="4" t="str">
        <f t="shared" si="25"/>
        <v/>
      </c>
      <c r="BD15" s="4" t="str">
        <f t="shared" si="25"/>
        <v>x</v>
      </c>
      <c r="BE15" s="4">
        <f t="shared" si="25"/>
        <v>743</v>
      </c>
      <c r="BF15" s="4" t="str">
        <f t="shared" si="25"/>
        <v/>
      </c>
      <c r="BG15" s="4">
        <f t="shared" si="25"/>
        <v>737</v>
      </c>
      <c r="BH15" s="4">
        <f t="shared" si="25"/>
        <v>758</v>
      </c>
      <c r="BI15" s="4">
        <f t="shared" si="25"/>
        <v>735</v>
      </c>
      <c r="BJ15" s="4" t="str">
        <f t="shared" si="25"/>
        <v/>
      </c>
      <c r="BK15" s="4">
        <f t="shared" si="25"/>
        <v>971</v>
      </c>
      <c r="BL15" s="4" t="str">
        <f t="shared" si="25"/>
        <v/>
      </c>
      <c r="BM15" s="4">
        <f t="shared" si="25"/>
        <v>841</v>
      </c>
      <c r="BN15" s="4" t="str">
        <f t="shared" si="25"/>
        <v>x</v>
      </c>
      <c r="BO15" s="4">
        <f t="shared" si="25"/>
        <v>932</v>
      </c>
      <c r="BP15" s="4">
        <f t="shared" si="25"/>
        <v>826</v>
      </c>
      <c r="BQ15" s="4" t="str">
        <f t="shared" si="25"/>
        <v/>
      </c>
      <c r="BR15" s="4" t="str">
        <f t="shared" si="25"/>
        <v>x</v>
      </c>
      <c r="BS15" s="4" t="str">
        <f t="shared" si="25"/>
        <v/>
      </c>
      <c r="BT15" s="4" t="str">
        <f t="shared" si="25"/>
        <v>x</v>
      </c>
      <c r="BU15" s="4" t="str">
        <f t="shared" si="25"/>
        <v/>
      </c>
      <c r="BV15" s="4" t="str">
        <f t="shared" si="25"/>
        <v/>
      </c>
      <c r="BW15" s="4" t="str">
        <f t="shared" si="25"/>
        <v>x</v>
      </c>
      <c r="BX15" s="4" t="str">
        <f t="shared" si="25"/>
        <v>x</v>
      </c>
      <c r="BY15" s="4">
        <f t="shared" si="25"/>
        <v>737</v>
      </c>
      <c r="BZ15" s="4" t="str">
        <f t="shared" si="25"/>
        <v/>
      </c>
      <c r="CA15" s="4" t="str">
        <f t="shared" si="25"/>
        <v/>
      </c>
      <c r="CB15" s="4" t="str">
        <f t="shared" si="25"/>
        <v/>
      </c>
      <c r="CC15" s="4" t="str">
        <f t="shared" si="25"/>
        <v/>
      </c>
      <c r="CD15" s="4">
        <f t="shared" si="25"/>
        <v>689</v>
      </c>
      <c r="CE15" s="4">
        <f t="shared" si="25"/>
        <v>1063</v>
      </c>
      <c r="CF15" s="4" t="str">
        <f t="shared" si="25"/>
        <v/>
      </c>
      <c r="CG15" s="4">
        <f t="shared" si="25"/>
        <v>1002</v>
      </c>
      <c r="CH15" s="4" t="str">
        <f t="shared" si="25"/>
        <v/>
      </c>
      <c r="CI15" s="4" t="str">
        <f t="shared" si="25"/>
        <v/>
      </c>
      <c r="CJ15" s="4" t="str">
        <f t="shared" si="25"/>
        <v>x</v>
      </c>
      <c r="CK15" s="4" t="str">
        <f t="shared" si="25"/>
        <v/>
      </c>
      <c r="CL15" s="4">
        <f t="shared" si="25"/>
        <v>775</v>
      </c>
      <c r="CM15" s="4" t="str">
        <f t="shared" si="25"/>
        <v/>
      </c>
      <c r="CN15" s="4" t="str">
        <f t="shared" si="25"/>
        <v/>
      </c>
      <c r="CO15" s="4" t="str">
        <f t="shared" si="25"/>
        <v/>
      </c>
      <c r="CP15" s="4" t="str">
        <f t="shared" si="25"/>
        <v/>
      </c>
      <c r="CQ15" s="4" t="str">
        <f t="shared" si="25"/>
        <v/>
      </c>
      <c r="CR15" s="4" t="str">
        <f t="shared" si="25"/>
        <v>x</v>
      </c>
      <c r="CS15" s="4" t="str">
        <f t="shared" si="25"/>
        <v/>
      </c>
      <c r="CT15" s="4" t="str">
        <f t="shared" ref="CT15:FE15" si="26">IF(CT4=0,CT11,"")</f>
        <v>x</v>
      </c>
      <c r="CU15" s="4" t="str">
        <f t="shared" si="26"/>
        <v/>
      </c>
      <c r="CV15" s="4" t="str">
        <f t="shared" si="26"/>
        <v/>
      </c>
      <c r="CW15" s="4" t="str">
        <f t="shared" si="26"/>
        <v>x</v>
      </c>
      <c r="CX15" s="4" t="str">
        <f t="shared" si="26"/>
        <v/>
      </c>
      <c r="CY15" s="4" t="str">
        <f t="shared" si="26"/>
        <v>x</v>
      </c>
      <c r="CZ15" s="4" t="str">
        <f t="shared" si="26"/>
        <v/>
      </c>
      <c r="DA15" s="4">
        <f t="shared" si="26"/>
        <v>820</v>
      </c>
      <c r="DB15" s="4" t="str">
        <f t="shared" si="26"/>
        <v/>
      </c>
      <c r="DC15" s="4">
        <f t="shared" si="26"/>
        <v>1128</v>
      </c>
      <c r="DD15" s="4">
        <f t="shared" si="26"/>
        <v>1048</v>
      </c>
      <c r="DE15" s="4">
        <f t="shared" si="26"/>
        <v>1136</v>
      </c>
      <c r="DF15" s="4">
        <f t="shared" si="26"/>
        <v>1051</v>
      </c>
      <c r="DG15" s="4">
        <f t="shared" si="26"/>
        <v>1020</v>
      </c>
      <c r="DH15" s="4" t="str">
        <f t="shared" si="26"/>
        <v/>
      </c>
      <c r="DI15" s="4">
        <f t="shared" si="26"/>
        <v>915</v>
      </c>
      <c r="DJ15" s="4">
        <f t="shared" si="26"/>
        <v>1101</v>
      </c>
      <c r="DK15" s="4" t="str">
        <f t="shared" si="26"/>
        <v/>
      </c>
      <c r="DL15" s="4">
        <f t="shared" si="26"/>
        <v>1379</v>
      </c>
      <c r="DM15" s="4">
        <f t="shared" si="26"/>
        <v>1443</v>
      </c>
      <c r="DN15" s="4" t="str">
        <f t="shared" si="26"/>
        <v>x</v>
      </c>
      <c r="DO15" s="4">
        <f t="shared" si="26"/>
        <v>834</v>
      </c>
      <c r="DP15" s="4" t="str">
        <f t="shared" si="26"/>
        <v/>
      </c>
      <c r="DQ15" s="4" t="str">
        <f t="shared" si="26"/>
        <v/>
      </c>
      <c r="DR15" s="4" t="str">
        <f t="shared" si="26"/>
        <v>x</v>
      </c>
      <c r="DS15" s="4" t="str">
        <f t="shared" si="26"/>
        <v/>
      </c>
      <c r="DT15" s="4" t="str">
        <f t="shared" si="26"/>
        <v/>
      </c>
      <c r="DU15" s="4">
        <f t="shared" si="26"/>
        <v>1102</v>
      </c>
      <c r="DV15" s="4">
        <f t="shared" si="26"/>
        <v>1249</v>
      </c>
      <c r="DW15" s="4" t="str">
        <f t="shared" si="26"/>
        <v/>
      </c>
      <c r="DX15" s="4" t="str">
        <f t="shared" si="26"/>
        <v/>
      </c>
      <c r="DY15" s="4">
        <f t="shared" si="26"/>
        <v>1346</v>
      </c>
      <c r="DZ15" s="4" t="str">
        <f t="shared" si="26"/>
        <v/>
      </c>
      <c r="EA15" s="4" t="str">
        <f t="shared" si="26"/>
        <v/>
      </c>
      <c r="EB15" s="4">
        <f t="shared" si="26"/>
        <v>1347</v>
      </c>
      <c r="EC15" s="4" t="str">
        <f t="shared" si="26"/>
        <v/>
      </c>
      <c r="ED15" s="4">
        <f t="shared" si="26"/>
        <v>642</v>
      </c>
      <c r="EE15" s="4" t="str">
        <f t="shared" si="26"/>
        <v>x</v>
      </c>
      <c r="EF15" s="4" t="str">
        <f t="shared" si="26"/>
        <v/>
      </c>
      <c r="EG15" s="4">
        <f t="shared" si="26"/>
        <v>1409</v>
      </c>
      <c r="EH15" s="4" t="str">
        <f t="shared" si="26"/>
        <v/>
      </c>
      <c r="EI15" s="4">
        <f t="shared" si="26"/>
        <v>1436</v>
      </c>
      <c r="EJ15" s="4" t="str">
        <f t="shared" si="26"/>
        <v/>
      </c>
      <c r="EK15" s="4">
        <f t="shared" si="26"/>
        <v>1383</v>
      </c>
      <c r="EL15" s="4" t="str">
        <f t="shared" si="26"/>
        <v/>
      </c>
      <c r="EM15" s="4" t="str">
        <f t="shared" si="26"/>
        <v/>
      </c>
      <c r="EN15" s="4" t="str">
        <f t="shared" si="26"/>
        <v/>
      </c>
      <c r="EO15" s="4">
        <f t="shared" si="26"/>
        <v>1380</v>
      </c>
      <c r="EP15" s="4">
        <f t="shared" si="26"/>
        <v>1111</v>
      </c>
      <c r="EQ15" s="4" t="str">
        <f t="shared" si="26"/>
        <v/>
      </c>
      <c r="ER15" s="4">
        <f t="shared" si="26"/>
        <v>1467</v>
      </c>
      <c r="ES15" s="4" t="str">
        <f t="shared" si="26"/>
        <v/>
      </c>
      <c r="ET15" s="4" t="str">
        <f t="shared" si="26"/>
        <v>x</v>
      </c>
      <c r="EU15" s="4" t="str">
        <f t="shared" si="26"/>
        <v/>
      </c>
      <c r="EV15" s="4" t="str">
        <f t="shared" si="26"/>
        <v/>
      </c>
      <c r="EW15" s="4" t="str">
        <f t="shared" si="26"/>
        <v/>
      </c>
      <c r="EX15" s="4">
        <f t="shared" si="26"/>
        <v>1307</v>
      </c>
      <c r="EY15" s="4">
        <f t="shared" si="26"/>
        <v>965</v>
      </c>
      <c r="EZ15" s="4" t="str">
        <f t="shared" si="26"/>
        <v/>
      </c>
      <c r="FA15" s="4">
        <f t="shared" si="26"/>
        <v>1211</v>
      </c>
      <c r="FB15" s="4" t="str">
        <f t="shared" si="26"/>
        <v/>
      </c>
      <c r="FC15" s="4">
        <f t="shared" si="26"/>
        <v>1269</v>
      </c>
      <c r="FD15" s="4" t="str">
        <f t="shared" si="26"/>
        <v/>
      </c>
      <c r="FE15" s="4" t="str">
        <f t="shared" si="26"/>
        <v/>
      </c>
      <c r="FF15" s="4" t="str">
        <f t="shared" ref="FF15:HB15" si="27">IF(FF4=0,FF11,"")</f>
        <v/>
      </c>
      <c r="FG15" s="4" t="str">
        <f t="shared" si="27"/>
        <v/>
      </c>
      <c r="FH15" s="4" t="str">
        <f t="shared" si="27"/>
        <v>x</v>
      </c>
      <c r="FI15" s="4">
        <f t="shared" si="27"/>
        <v>503</v>
      </c>
      <c r="FJ15" s="4">
        <f t="shared" si="27"/>
        <v>870</v>
      </c>
      <c r="FK15" s="4">
        <f t="shared" si="27"/>
        <v>1203</v>
      </c>
      <c r="FL15" s="4" t="str">
        <f t="shared" si="27"/>
        <v/>
      </c>
      <c r="FM15" s="4" t="str">
        <f t="shared" si="27"/>
        <v/>
      </c>
      <c r="FN15" s="4">
        <f t="shared" si="27"/>
        <v>821</v>
      </c>
      <c r="FO15" s="4">
        <f t="shared" si="27"/>
        <v>1352</v>
      </c>
      <c r="FP15" s="4">
        <f t="shared" si="27"/>
        <v>1503</v>
      </c>
      <c r="FQ15" s="4">
        <f t="shared" si="27"/>
        <v>1242</v>
      </c>
      <c r="FR15" s="4" t="str">
        <f t="shared" si="27"/>
        <v/>
      </c>
      <c r="FS15" s="4" t="str">
        <f t="shared" si="27"/>
        <v/>
      </c>
      <c r="FT15" s="4" t="str">
        <f t="shared" si="27"/>
        <v>x</v>
      </c>
      <c r="FU15" s="4" t="str">
        <f t="shared" si="27"/>
        <v/>
      </c>
      <c r="FV15" s="4" t="str">
        <f t="shared" si="27"/>
        <v/>
      </c>
      <c r="FW15" s="4" t="str">
        <f t="shared" si="27"/>
        <v/>
      </c>
      <c r="FX15" s="4">
        <f t="shared" si="27"/>
        <v>892</v>
      </c>
      <c r="FY15" s="4">
        <f t="shared" si="27"/>
        <v>1626</v>
      </c>
      <c r="FZ15" s="4">
        <f t="shared" si="27"/>
        <v>1050</v>
      </c>
      <c r="GA15" s="4" t="str">
        <f t="shared" si="27"/>
        <v/>
      </c>
      <c r="GB15" s="4" t="str">
        <f t="shared" si="27"/>
        <v/>
      </c>
      <c r="GC15" s="4" t="str">
        <f t="shared" si="27"/>
        <v/>
      </c>
      <c r="GD15" s="4" t="str">
        <f t="shared" si="27"/>
        <v/>
      </c>
      <c r="GE15" s="4" t="str">
        <f t="shared" si="27"/>
        <v>x</v>
      </c>
      <c r="GF15" s="4" t="str">
        <f t="shared" si="27"/>
        <v/>
      </c>
      <c r="GG15" s="4" t="str">
        <f t="shared" si="27"/>
        <v/>
      </c>
      <c r="GH15" s="4">
        <f t="shared" si="27"/>
        <v>1270</v>
      </c>
      <c r="GI15" s="4" t="str">
        <f t="shared" si="27"/>
        <v/>
      </c>
      <c r="GJ15" s="4" t="str">
        <f t="shared" si="27"/>
        <v/>
      </c>
      <c r="GK15" s="4" t="str">
        <f t="shared" si="27"/>
        <v/>
      </c>
      <c r="GL15" s="4" t="str">
        <f t="shared" si="27"/>
        <v/>
      </c>
      <c r="GM15" s="4">
        <f t="shared" si="27"/>
        <v>1048</v>
      </c>
      <c r="GN15" s="4" t="str">
        <f t="shared" si="27"/>
        <v/>
      </c>
      <c r="GO15" s="4">
        <f t="shared" si="27"/>
        <v>1560</v>
      </c>
      <c r="GP15" s="4">
        <f t="shared" si="27"/>
        <v>1398</v>
      </c>
      <c r="GQ15" s="4">
        <f t="shared" si="27"/>
        <v>1386</v>
      </c>
      <c r="GR15" s="4">
        <f t="shared" si="27"/>
        <v>1228</v>
      </c>
      <c r="GS15" s="4">
        <f t="shared" si="27"/>
        <v>1671</v>
      </c>
      <c r="GT15" s="4" t="str">
        <f t="shared" si="27"/>
        <v/>
      </c>
      <c r="GU15" s="4">
        <f t="shared" si="27"/>
        <v>1562</v>
      </c>
      <c r="GV15" s="4">
        <f t="shared" si="27"/>
        <v>1734</v>
      </c>
      <c r="GW15" s="4">
        <f t="shared" si="27"/>
        <v>1581</v>
      </c>
      <c r="GX15" s="4" t="str">
        <f t="shared" si="27"/>
        <v/>
      </c>
      <c r="GY15" s="4">
        <f t="shared" si="27"/>
        <v>1317</v>
      </c>
      <c r="GZ15" s="4">
        <f t="shared" si="27"/>
        <v>1460</v>
      </c>
      <c r="HA15" s="4" t="str">
        <f t="shared" si="27"/>
        <v/>
      </c>
      <c r="HB15" s="4" t="str">
        <f t="shared" si="27"/>
        <v/>
      </c>
    </row>
    <row r="16" spans="1:210" s="22" customFormat="1" x14ac:dyDescent="0.45">
      <c r="A16" s="4" t="s">
        <v>26</v>
      </c>
      <c r="B16" s="4" t="s">
        <v>27</v>
      </c>
      <c r="C16" s="4" t="s">
        <v>28</v>
      </c>
      <c r="D16" s="6" t="s">
        <v>18</v>
      </c>
      <c r="E16" s="6" t="s">
        <v>27</v>
      </c>
      <c r="F16" s="4" t="s">
        <v>28</v>
      </c>
      <c r="G16" s="6" t="s">
        <v>10</v>
      </c>
      <c r="H16" s="25" t="s">
        <v>27</v>
      </c>
      <c r="I16" s="4" t="s">
        <v>28</v>
      </c>
      <c r="J16" s="2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</row>
    <row r="17" spans="1:210" s="22" customFormat="1" x14ac:dyDescent="0.45">
      <c r="A17" s="5">
        <f>AVERAGE(K24:BH24)</f>
        <v>986.04</v>
      </c>
      <c r="B17" s="5">
        <f>MEDIAN(K24:BH24)</f>
        <v>1046</v>
      </c>
      <c r="C17" s="5">
        <v>1500</v>
      </c>
      <c r="D17" s="5">
        <f>AVERAGE(K25:BH25)</f>
        <v>586.4666666666667</v>
      </c>
      <c r="E17" s="5">
        <f>MEDIAN(K25:BH25)</f>
        <v>575</v>
      </c>
      <c r="F17" s="5">
        <v>500</v>
      </c>
      <c r="G17" s="5">
        <f>AVERAGE(K21:BH21)</f>
        <v>836.2</v>
      </c>
      <c r="H17" s="5">
        <f>MEDIAN(K21:BH21)</f>
        <v>701.5</v>
      </c>
      <c r="I17" s="5">
        <f>(C17+F17)/2</f>
        <v>1000</v>
      </c>
      <c r="J17" s="2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</row>
    <row r="18" spans="1:210" s="22" customFormat="1" x14ac:dyDescent="0.45">
      <c r="A18" s="5">
        <f>AVERAGE(BI24:DF24)</f>
        <v>1060.25</v>
      </c>
      <c r="B18" s="5">
        <f>MEDIAN(BI24:DF24)</f>
        <v>1091</v>
      </c>
      <c r="C18" s="5">
        <v>1166</v>
      </c>
      <c r="D18" s="5">
        <f>AVERAGE(BI25:DF25)</f>
        <v>822.96</v>
      </c>
      <c r="E18" s="5">
        <f>MEDIAN(BI25:DF25)</f>
        <v>822</v>
      </c>
      <c r="F18" s="5">
        <v>833</v>
      </c>
      <c r="G18" s="5">
        <f>AVERAGE(BI21:DF21)</f>
        <v>939.18367346938771</v>
      </c>
      <c r="H18" s="5">
        <f>MEDIAN(BI21:DF21)</f>
        <v>949</v>
      </c>
      <c r="I18" s="5">
        <f t="shared" ref="I18:I20" si="28">(C18+F18)/2</f>
        <v>999.5</v>
      </c>
      <c r="J18" s="2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</row>
    <row r="19" spans="1:210" s="22" customFormat="1" x14ac:dyDescent="0.45">
      <c r="A19" s="5">
        <f>AVERAGE(DG24:FD24)</f>
        <v>680.06666666666672</v>
      </c>
      <c r="B19" s="5">
        <f>MEDIAN(DG24:FD24)</f>
        <v>655</v>
      </c>
      <c r="C19" s="5">
        <v>500</v>
      </c>
      <c r="D19" s="5">
        <f>AVERAGE(DG25:FD25)</f>
        <v>891.875</v>
      </c>
      <c r="E19" s="5">
        <f>MEDIAN(DG25:FD25)</f>
        <v>880</v>
      </c>
      <c r="F19" s="5">
        <v>1166</v>
      </c>
      <c r="G19" s="5">
        <f>AVERAGE(DG21:FD21)</f>
        <v>810.41025641025647</v>
      </c>
      <c r="H19" s="5">
        <f>MEDIAN(DG21:FD21)</f>
        <v>755</v>
      </c>
      <c r="I19" s="5">
        <f t="shared" si="28"/>
        <v>833</v>
      </c>
      <c r="J19" s="2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</row>
    <row r="20" spans="1:210" x14ac:dyDescent="0.45">
      <c r="A20" s="5">
        <f>AVERAGE(FE24:HB24)</f>
        <v>878.19047619047615</v>
      </c>
      <c r="B20" s="5">
        <f>MEDIAN(FE24:HB24)</f>
        <v>910</v>
      </c>
      <c r="C20" s="23">
        <v>833</v>
      </c>
      <c r="D20" s="5">
        <f>AVERAGE(FE25:HB25)</f>
        <v>1211.375</v>
      </c>
      <c r="E20" s="5">
        <f>MEDIAN(FE25:HB25)</f>
        <v>1207.5</v>
      </c>
      <c r="F20" s="23">
        <v>1500</v>
      </c>
      <c r="G20" s="5">
        <f>AVERAGE(FE21:HB21)</f>
        <v>1055.8888888888889</v>
      </c>
      <c r="H20" s="5">
        <f>MEDIAN(FE21:HB21)</f>
        <v>1036</v>
      </c>
      <c r="I20" s="5">
        <f t="shared" si="28"/>
        <v>1166.5</v>
      </c>
      <c r="J20" s="24" t="s">
        <v>24</v>
      </c>
      <c r="K20" s="4">
        <v>1</v>
      </c>
      <c r="L20" s="5">
        <v>1</v>
      </c>
      <c r="M20" s="6">
        <v>1</v>
      </c>
      <c r="N20" s="5">
        <v>1</v>
      </c>
      <c r="O20" s="4">
        <v>1</v>
      </c>
      <c r="P20" s="4" t="s">
        <v>2</v>
      </c>
      <c r="Q20" s="5">
        <v>1</v>
      </c>
      <c r="R20" s="4">
        <v>1</v>
      </c>
      <c r="S20" s="4">
        <v>1</v>
      </c>
      <c r="T20" s="4">
        <v>1</v>
      </c>
      <c r="U20" s="4" t="s">
        <v>2</v>
      </c>
      <c r="V20" s="4">
        <v>1</v>
      </c>
      <c r="W20" s="4" t="s">
        <v>2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1</v>
      </c>
      <c r="AI20" s="4" t="s">
        <v>2</v>
      </c>
      <c r="AJ20" s="4">
        <v>1</v>
      </c>
      <c r="AK20" s="5">
        <v>1</v>
      </c>
      <c r="AL20" s="5">
        <v>1</v>
      </c>
      <c r="AM20" s="5">
        <v>1</v>
      </c>
      <c r="AN20" s="5">
        <v>1</v>
      </c>
      <c r="AO20" s="5">
        <v>1</v>
      </c>
      <c r="AP20" s="5">
        <v>1</v>
      </c>
      <c r="AQ20" s="5">
        <v>1</v>
      </c>
      <c r="AR20" s="5">
        <v>1</v>
      </c>
      <c r="AS20" s="5" t="s">
        <v>2</v>
      </c>
      <c r="AT20" s="5">
        <v>1</v>
      </c>
      <c r="AU20" s="5" t="s">
        <v>2</v>
      </c>
      <c r="AV20" s="5">
        <v>1</v>
      </c>
      <c r="AW20" s="5">
        <v>1</v>
      </c>
      <c r="AX20" s="5">
        <v>1</v>
      </c>
      <c r="AY20" s="5" t="s">
        <v>2</v>
      </c>
      <c r="AZ20" s="5">
        <v>1</v>
      </c>
      <c r="BA20" s="5" t="s">
        <v>2</v>
      </c>
      <c r="BB20" s="5" t="s">
        <v>2</v>
      </c>
      <c r="BC20" s="5">
        <v>1</v>
      </c>
      <c r="BD20" s="5">
        <v>1</v>
      </c>
      <c r="BE20" s="5">
        <v>1</v>
      </c>
      <c r="BF20" s="5">
        <v>1</v>
      </c>
      <c r="BG20" s="5" t="s">
        <v>2</v>
      </c>
      <c r="BH20" s="5">
        <v>1</v>
      </c>
      <c r="BI20" s="5">
        <v>1</v>
      </c>
      <c r="BJ20" s="5">
        <v>1</v>
      </c>
      <c r="BK20" s="5">
        <v>1</v>
      </c>
      <c r="BL20" s="5">
        <v>1</v>
      </c>
      <c r="BM20" s="5">
        <v>1</v>
      </c>
      <c r="BN20" s="5">
        <v>1</v>
      </c>
      <c r="BO20" s="5">
        <v>1</v>
      </c>
      <c r="BP20" s="5">
        <v>1</v>
      </c>
      <c r="BQ20" s="5">
        <v>1</v>
      </c>
      <c r="BR20" s="5">
        <v>1</v>
      </c>
      <c r="BS20" s="5">
        <v>1</v>
      </c>
      <c r="BT20" s="5">
        <v>1</v>
      </c>
      <c r="BU20" s="5">
        <v>1</v>
      </c>
      <c r="BV20" s="5">
        <v>1</v>
      </c>
      <c r="BW20" s="5">
        <v>1</v>
      </c>
      <c r="BX20" s="5">
        <v>1</v>
      </c>
      <c r="BY20" s="5">
        <v>1</v>
      </c>
      <c r="BZ20" s="5">
        <v>1</v>
      </c>
      <c r="CA20" s="5" t="s">
        <v>2</v>
      </c>
      <c r="CB20" s="5">
        <v>1</v>
      </c>
      <c r="CC20" s="5">
        <v>1</v>
      </c>
      <c r="CD20" s="5">
        <v>1</v>
      </c>
      <c r="CE20" s="5">
        <v>1</v>
      </c>
      <c r="CF20" s="5">
        <v>1</v>
      </c>
      <c r="CG20" s="5">
        <v>1</v>
      </c>
      <c r="CH20" s="5">
        <v>1</v>
      </c>
      <c r="CI20" s="5">
        <v>1</v>
      </c>
      <c r="CJ20" s="5">
        <v>1</v>
      </c>
      <c r="CK20" s="5">
        <v>1</v>
      </c>
      <c r="CL20" s="5">
        <v>1</v>
      </c>
      <c r="CM20" s="5">
        <v>1</v>
      </c>
      <c r="CN20" s="5">
        <v>1</v>
      </c>
      <c r="CO20" s="5">
        <v>1</v>
      </c>
      <c r="CP20" s="5">
        <v>1</v>
      </c>
      <c r="CQ20" s="5">
        <v>1</v>
      </c>
      <c r="CR20" s="5">
        <v>1</v>
      </c>
      <c r="CS20" s="5">
        <v>1</v>
      </c>
      <c r="CT20" s="5">
        <v>1</v>
      </c>
      <c r="CU20" s="5">
        <v>1</v>
      </c>
      <c r="CV20" s="5">
        <v>1</v>
      </c>
      <c r="CW20" s="5">
        <v>1</v>
      </c>
      <c r="CX20" s="5">
        <v>1</v>
      </c>
      <c r="CY20" s="5">
        <v>1</v>
      </c>
      <c r="CZ20" s="5">
        <v>1</v>
      </c>
      <c r="DA20" s="5">
        <v>1</v>
      </c>
      <c r="DB20" s="5">
        <v>1</v>
      </c>
      <c r="DC20" s="5">
        <v>1</v>
      </c>
      <c r="DD20" s="5">
        <v>1</v>
      </c>
      <c r="DE20" s="5">
        <v>1</v>
      </c>
      <c r="DF20" s="5">
        <v>1</v>
      </c>
      <c r="DG20" s="5">
        <v>1</v>
      </c>
      <c r="DH20" s="5" t="s">
        <v>2</v>
      </c>
      <c r="DI20" s="5">
        <v>1</v>
      </c>
      <c r="DJ20" s="5">
        <v>1</v>
      </c>
      <c r="DK20" s="5" t="s">
        <v>2</v>
      </c>
      <c r="DL20" s="5">
        <v>1</v>
      </c>
      <c r="DM20" s="5">
        <v>1</v>
      </c>
      <c r="DN20" s="5">
        <v>1</v>
      </c>
      <c r="DO20" s="5" t="s">
        <v>2</v>
      </c>
      <c r="DP20" s="5">
        <v>1</v>
      </c>
      <c r="DQ20" s="5" t="s">
        <v>2</v>
      </c>
      <c r="DR20" s="5">
        <v>1</v>
      </c>
      <c r="DS20" s="5">
        <v>1</v>
      </c>
      <c r="DT20" s="5">
        <v>1</v>
      </c>
      <c r="DU20" s="5">
        <v>1</v>
      </c>
      <c r="DV20" s="5">
        <v>1</v>
      </c>
      <c r="DW20" s="5">
        <v>1</v>
      </c>
      <c r="DX20" s="5" t="s">
        <v>2</v>
      </c>
      <c r="DY20" s="5">
        <v>1</v>
      </c>
      <c r="DZ20" s="5">
        <v>1</v>
      </c>
      <c r="EA20" s="5">
        <v>1</v>
      </c>
      <c r="EB20" s="5">
        <v>1</v>
      </c>
      <c r="EC20" s="5">
        <v>1</v>
      </c>
      <c r="ED20" s="5">
        <v>1</v>
      </c>
      <c r="EE20" s="5">
        <v>1</v>
      </c>
      <c r="EF20" s="5" t="s">
        <v>2</v>
      </c>
      <c r="EG20" s="5">
        <v>1</v>
      </c>
      <c r="EH20" s="5" t="s">
        <v>2</v>
      </c>
      <c r="EI20" s="5">
        <v>1</v>
      </c>
      <c r="EJ20" s="5">
        <v>1</v>
      </c>
      <c r="EK20" s="5">
        <v>1</v>
      </c>
      <c r="EL20" s="5">
        <v>1</v>
      </c>
      <c r="EM20" s="5">
        <v>1</v>
      </c>
      <c r="EN20" s="5">
        <v>1</v>
      </c>
      <c r="EO20" s="5">
        <v>1</v>
      </c>
      <c r="EP20" s="5">
        <v>1</v>
      </c>
      <c r="EQ20" s="5">
        <v>1</v>
      </c>
      <c r="ER20" s="5">
        <v>1</v>
      </c>
      <c r="ES20" s="5" t="s">
        <v>2</v>
      </c>
      <c r="ET20" s="5">
        <v>1</v>
      </c>
      <c r="EU20" s="5">
        <v>1</v>
      </c>
      <c r="EV20" s="5" t="s">
        <v>2</v>
      </c>
      <c r="EW20" s="5">
        <v>1</v>
      </c>
      <c r="EX20" s="5">
        <v>1</v>
      </c>
      <c r="EY20" s="5">
        <v>1</v>
      </c>
      <c r="EZ20" s="5" t="s">
        <v>2</v>
      </c>
      <c r="FA20" s="5">
        <v>1</v>
      </c>
      <c r="FB20" s="5">
        <v>1</v>
      </c>
      <c r="FC20" s="5">
        <v>1</v>
      </c>
      <c r="FD20" s="5" t="s">
        <v>2</v>
      </c>
      <c r="FE20" s="5">
        <v>1</v>
      </c>
      <c r="FF20" s="5">
        <v>1</v>
      </c>
      <c r="FG20" s="5">
        <v>1</v>
      </c>
      <c r="FH20" s="5">
        <v>1</v>
      </c>
      <c r="FI20" s="5">
        <v>1</v>
      </c>
      <c r="FJ20" s="5">
        <v>1</v>
      </c>
      <c r="FK20" s="5">
        <v>1</v>
      </c>
      <c r="FL20" s="5">
        <v>1</v>
      </c>
      <c r="FM20" s="5" t="s">
        <v>2</v>
      </c>
      <c r="FN20" s="5">
        <v>1</v>
      </c>
      <c r="FO20" s="5" t="s">
        <v>2</v>
      </c>
      <c r="FP20" s="5">
        <v>1</v>
      </c>
      <c r="FQ20" s="5">
        <v>1</v>
      </c>
      <c r="FR20" s="5">
        <v>1</v>
      </c>
      <c r="FS20" s="5">
        <v>1</v>
      </c>
      <c r="FT20" s="5">
        <v>1</v>
      </c>
      <c r="FU20" s="5">
        <v>1</v>
      </c>
      <c r="FV20" s="5">
        <v>1</v>
      </c>
      <c r="FW20" s="5">
        <v>1</v>
      </c>
      <c r="FX20" s="5">
        <v>1</v>
      </c>
      <c r="FY20" s="5">
        <v>1</v>
      </c>
      <c r="FZ20" s="5">
        <v>1</v>
      </c>
      <c r="GA20" s="5" t="s">
        <v>2</v>
      </c>
      <c r="GB20" s="5">
        <v>1</v>
      </c>
      <c r="GC20" s="5">
        <v>1</v>
      </c>
      <c r="GD20" s="5">
        <v>1</v>
      </c>
      <c r="GE20" s="5">
        <v>1</v>
      </c>
      <c r="GF20" s="5">
        <v>1</v>
      </c>
      <c r="GG20" s="5">
        <v>1</v>
      </c>
      <c r="GH20" s="5">
        <v>1</v>
      </c>
      <c r="GI20" s="5">
        <v>1</v>
      </c>
      <c r="GJ20" s="5">
        <v>1</v>
      </c>
      <c r="GK20" s="5">
        <v>1</v>
      </c>
      <c r="GL20" s="5">
        <v>1</v>
      </c>
      <c r="GM20" s="5">
        <v>1</v>
      </c>
      <c r="GN20" s="5">
        <v>1</v>
      </c>
      <c r="GO20" s="5">
        <v>1</v>
      </c>
      <c r="GP20" s="5">
        <v>1</v>
      </c>
      <c r="GQ20" s="5">
        <v>1</v>
      </c>
      <c r="GR20" s="5">
        <v>1</v>
      </c>
      <c r="GS20" s="5">
        <v>1</v>
      </c>
      <c r="GT20" s="5">
        <v>1</v>
      </c>
      <c r="GU20" s="5">
        <v>1</v>
      </c>
      <c r="GV20" s="5">
        <v>1</v>
      </c>
      <c r="GW20" s="5">
        <v>1</v>
      </c>
      <c r="GX20" s="5" t="s">
        <v>2</v>
      </c>
      <c r="GY20" s="5">
        <v>1</v>
      </c>
      <c r="GZ20" s="5">
        <v>1</v>
      </c>
      <c r="HA20" s="5" t="s">
        <v>2</v>
      </c>
      <c r="HB20" s="5">
        <v>1</v>
      </c>
    </row>
    <row r="21" spans="1:210" x14ac:dyDescent="0.45">
      <c r="J21" s="24" t="s">
        <v>25</v>
      </c>
      <c r="K21" s="4">
        <v>497</v>
      </c>
      <c r="L21" s="5">
        <v>472</v>
      </c>
      <c r="M21" s="6">
        <v>507</v>
      </c>
      <c r="N21" s="4">
        <v>438</v>
      </c>
      <c r="O21" s="4">
        <v>854</v>
      </c>
      <c r="P21" s="4" t="s">
        <v>2</v>
      </c>
      <c r="Q21" s="4">
        <v>419</v>
      </c>
      <c r="R21" s="4">
        <v>460</v>
      </c>
      <c r="S21" s="4">
        <v>1076</v>
      </c>
      <c r="T21" s="4">
        <v>1313</v>
      </c>
      <c r="U21" s="4" t="s">
        <v>2</v>
      </c>
      <c r="V21" s="4">
        <v>753</v>
      </c>
      <c r="W21" s="4" t="s">
        <v>2</v>
      </c>
      <c r="X21" s="4">
        <v>550</v>
      </c>
      <c r="Y21" s="4">
        <v>532</v>
      </c>
      <c r="Z21" s="4">
        <v>386</v>
      </c>
      <c r="AA21" s="4">
        <v>705</v>
      </c>
      <c r="AB21" s="4">
        <v>807</v>
      </c>
      <c r="AC21" s="4">
        <v>631</v>
      </c>
      <c r="AD21" s="4">
        <v>670</v>
      </c>
      <c r="AE21" s="4">
        <v>575</v>
      </c>
      <c r="AF21" s="4">
        <v>937</v>
      </c>
      <c r="AG21" s="4">
        <v>1347</v>
      </c>
      <c r="AH21" s="4">
        <v>1681</v>
      </c>
      <c r="AI21" s="4" t="s">
        <v>2</v>
      </c>
      <c r="AJ21" s="4">
        <v>1153</v>
      </c>
      <c r="AK21" s="5">
        <v>1502</v>
      </c>
      <c r="AL21" s="5">
        <v>1046</v>
      </c>
      <c r="AM21" s="5">
        <v>1329</v>
      </c>
      <c r="AN21" s="5">
        <v>1449</v>
      </c>
      <c r="AO21" s="5">
        <v>1237</v>
      </c>
      <c r="AP21" s="5">
        <v>603</v>
      </c>
      <c r="AQ21" s="5">
        <v>1298</v>
      </c>
      <c r="AR21" s="5">
        <v>1208</v>
      </c>
      <c r="AS21" s="5" t="s">
        <v>2</v>
      </c>
      <c r="AT21" s="5">
        <v>1379</v>
      </c>
      <c r="AU21" s="5" t="s">
        <v>2</v>
      </c>
      <c r="AV21" s="5">
        <v>548</v>
      </c>
      <c r="AW21" s="5">
        <v>780</v>
      </c>
      <c r="AX21" s="5">
        <v>694</v>
      </c>
      <c r="AY21" s="5" t="s">
        <v>2</v>
      </c>
      <c r="AZ21" s="5">
        <v>853</v>
      </c>
      <c r="BA21" s="5" t="s">
        <v>2</v>
      </c>
      <c r="BB21" s="5" t="s">
        <v>2</v>
      </c>
      <c r="BC21" s="5">
        <v>437</v>
      </c>
      <c r="BD21" s="5">
        <v>565</v>
      </c>
      <c r="BE21" s="5">
        <v>472</v>
      </c>
      <c r="BF21" s="5">
        <v>698</v>
      </c>
      <c r="BG21" s="5" t="s">
        <v>2</v>
      </c>
      <c r="BH21" s="5">
        <v>587</v>
      </c>
      <c r="BI21" s="5">
        <v>353</v>
      </c>
      <c r="BJ21" s="5">
        <v>675</v>
      </c>
      <c r="BK21" s="5">
        <v>761</v>
      </c>
      <c r="BL21" s="5">
        <v>624</v>
      </c>
      <c r="BM21" s="5">
        <v>978</v>
      </c>
      <c r="BN21" s="5">
        <v>839</v>
      </c>
      <c r="BO21" s="5">
        <v>540</v>
      </c>
      <c r="BP21" s="5">
        <v>690</v>
      </c>
      <c r="BQ21" s="5">
        <v>1139</v>
      </c>
      <c r="BR21" s="5">
        <v>806</v>
      </c>
      <c r="BS21" s="5">
        <v>1043</v>
      </c>
      <c r="BT21" s="5">
        <v>866</v>
      </c>
      <c r="BU21" s="5">
        <v>1170</v>
      </c>
      <c r="BV21" s="5">
        <v>1069</v>
      </c>
      <c r="BW21" s="5">
        <v>813</v>
      </c>
      <c r="BX21" s="5">
        <v>838</v>
      </c>
      <c r="BY21" s="5">
        <v>804</v>
      </c>
      <c r="BZ21" s="5">
        <v>1248</v>
      </c>
      <c r="CA21" s="5" t="s">
        <v>2</v>
      </c>
      <c r="CB21" s="5">
        <v>1051</v>
      </c>
      <c r="CC21" s="5">
        <v>1091</v>
      </c>
      <c r="CD21" s="5">
        <v>722</v>
      </c>
      <c r="CE21" s="5">
        <v>879</v>
      </c>
      <c r="CF21" s="5">
        <v>944</v>
      </c>
      <c r="CG21" s="5">
        <v>822</v>
      </c>
      <c r="CH21" s="5">
        <v>1269</v>
      </c>
      <c r="CI21" s="5">
        <v>1075</v>
      </c>
      <c r="CJ21" s="5">
        <v>813</v>
      </c>
      <c r="CK21" s="5">
        <v>1272</v>
      </c>
      <c r="CL21" s="5">
        <v>983</v>
      </c>
      <c r="CM21" s="5">
        <v>1125</v>
      </c>
      <c r="CN21" s="5">
        <v>1114</v>
      </c>
      <c r="CO21" s="5">
        <v>1177</v>
      </c>
      <c r="CP21" s="5">
        <v>1044</v>
      </c>
      <c r="CQ21" s="5">
        <v>986</v>
      </c>
      <c r="CR21" s="5">
        <v>930</v>
      </c>
      <c r="CS21" s="5">
        <v>1096</v>
      </c>
      <c r="CT21" s="5">
        <v>708</v>
      </c>
      <c r="CU21" s="5">
        <v>949</v>
      </c>
      <c r="CV21" s="5">
        <v>1185</v>
      </c>
      <c r="CW21" s="5">
        <v>817</v>
      </c>
      <c r="CX21" s="5">
        <v>1091</v>
      </c>
      <c r="CY21" s="5">
        <v>1034</v>
      </c>
      <c r="CZ21" s="5">
        <v>1163</v>
      </c>
      <c r="DA21" s="5">
        <v>885</v>
      </c>
      <c r="DB21" s="5">
        <v>846</v>
      </c>
      <c r="DC21" s="5">
        <v>827</v>
      </c>
      <c r="DD21" s="5">
        <v>1037</v>
      </c>
      <c r="DE21" s="5">
        <v>818</v>
      </c>
      <c r="DF21" s="5">
        <v>1011</v>
      </c>
      <c r="DG21" s="5">
        <v>1129</v>
      </c>
      <c r="DH21" s="5" t="s">
        <v>2</v>
      </c>
      <c r="DI21" s="5">
        <v>717</v>
      </c>
      <c r="DJ21" s="5">
        <v>1026</v>
      </c>
      <c r="DK21" s="5" t="s">
        <v>2</v>
      </c>
      <c r="DL21" s="5">
        <v>929</v>
      </c>
      <c r="DM21" s="5">
        <v>850</v>
      </c>
      <c r="DN21" s="5">
        <v>1132</v>
      </c>
      <c r="DO21" s="5" t="s">
        <v>2</v>
      </c>
      <c r="DP21" s="5">
        <v>755</v>
      </c>
      <c r="DQ21" s="5" t="s">
        <v>2</v>
      </c>
      <c r="DR21" s="5">
        <v>736</v>
      </c>
      <c r="DS21" s="5">
        <v>590</v>
      </c>
      <c r="DT21" s="5">
        <v>681</v>
      </c>
      <c r="DU21" s="5">
        <v>886</v>
      </c>
      <c r="DV21" s="5">
        <v>1018</v>
      </c>
      <c r="DW21" s="5">
        <v>732</v>
      </c>
      <c r="DX21" s="5" t="s">
        <v>2</v>
      </c>
      <c r="DY21" s="5">
        <v>662</v>
      </c>
      <c r="DZ21" s="5">
        <v>617</v>
      </c>
      <c r="EA21" s="5">
        <v>706</v>
      </c>
      <c r="EB21" s="5">
        <v>589</v>
      </c>
      <c r="EC21" s="5">
        <v>592</v>
      </c>
      <c r="ED21" s="5">
        <v>811</v>
      </c>
      <c r="EE21" s="5">
        <v>842</v>
      </c>
      <c r="EF21" s="5" t="s">
        <v>2</v>
      </c>
      <c r="EG21" s="5">
        <v>701</v>
      </c>
      <c r="EH21" s="5" t="s">
        <v>2</v>
      </c>
      <c r="EI21" s="5">
        <v>973</v>
      </c>
      <c r="EJ21" s="5">
        <v>647</v>
      </c>
      <c r="EK21" s="5">
        <v>1026</v>
      </c>
      <c r="EL21" s="5">
        <v>813</v>
      </c>
      <c r="EM21" s="5">
        <v>655</v>
      </c>
      <c r="EN21" s="5">
        <v>546</v>
      </c>
      <c r="EO21" s="5">
        <v>738</v>
      </c>
      <c r="EP21" s="5">
        <v>1092</v>
      </c>
      <c r="EQ21" s="5">
        <v>850</v>
      </c>
      <c r="ER21" s="5">
        <v>1269</v>
      </c>
      <c r="ES21" s="5" t="s">
        <v>2</v>
      </c>
      <c r="ET21" s="5">
        <v>874</v>
      </c>
      <c r="EU21" s="5">
        <v>652</v>
      </c>
      <c r="EV21" s="5" t="s">
        <v>2</v>
      </c>
      <c r="EW21" s="5">
        <v>760</v>
      </c>
      <c r="EX21" s="5">
        <v>694</v>
      </c>
      <c r="EY21" s="5">
        <v>957</v>
      </c>
      <c r="EZ21" s="5" t="s">
        <v>2</v>
      </c>
      <c r="FA21" s="5">
        <v>701</v>
      </c>
      <c r="FB21" s="5">
        <v>605</v>
      </c>
      <c r="FC21" s="5">
        <v>1053</v>
      </c>
      <c r="FD21" s="5" t="s">
        <v>2</v>
      </c>
      <c r="FE21" s="5">
        <v>530</v>
      </c>
      <c r="FF21" s="5">
        <v>729</v>
      </c>
      <c r="FG21" s="5">
        <v>910</v>
      </c>
      <c r="FH21" s="5">
        <v>703</v>
      </c>
      <c r="FI21" s="5">
        <v>1266</v>
      </c>
      <c r="FJ21" s="5">
        <v>1149</v>
      </c>
      <c r="FK21" s="5">
        <v>1422</v>
      </c>
      <c r="FL21" s="5">
        <v>794</v>
      </c>
      <c r="FM21" s="5" t="s">
        <v>2</v>
      </c>
      <c r="FN21" s="5">
        <v>1042</v>
      </c>
      <c r="FO21" s="5" t="s">
        <v>2</v>
      </c>
      <c r="FP21" s="5">
        <v>1022</v>
      </c>
      <c r="FQ21" s="5">
        <v>903</v>
      </c>
      <c r="FR21" s="5">
        <v>753</v>
      </c>
      <c r="FS21" s="5">
        <v>1061</v>
      </c>
      <c r="FT21" s="5">
        <v>961</v>
      </c>
      <c r="FU21" s="5">
        <v>1094</v>
      </c>
      <c r="FV21" s="5">
        <v>876</v>
      </c>
      <c r="FW21" s="5">
        <v>976</v>
      </c>
      <c r="FX21" s="5">
        <v>1303</v>
      </c>
      <c r="FY21" s="5">
        <v>1097</v>
      </c>
      <c r="FZ21" s="5">
        <v>1554</v>
      </c>
      <c r="GA21" s="5" t="s">
        <v>2</v>
      </c>
      <c r="GB21" s="5">
        <v>1013</v>
      </c>
      <c r="GC21" s="5">
        <v>959</v>
      </c>
      <c r="GD21" s="5">
        <v>789</v>
      </c>
      <c r="GE21" s="5">
        <v>1280</v>
      </c>
      <c r="GF21" s="5">
        <v>543</v>
      </c>
      <c r="GG21" s="5">
        <v>1003</v>
      </c>
      <c r="GH21" s="5">
        <v>1292</v>
      </c>
      <c r="GI21" s="5">
        <v>727</v>
      </c>
      <c r="GJ21" s="5">
        <v>1079</v>
      </c>
      <c r="GK21" s="5">
        <v>1050</v>
      </c>
      <c r="GL21" s="5">
        <v>919</v>
      </c>
      <c r="GM21" s="5">
        <v>1592</v>
      </c>
      <c r="GN21" s="5">
        <v>1080</v>
      </c>
      <c r="GO21" s="5">
        <v>1407</v>
      </c>
      <c r="GP21" s="5">
        <v>938</v>
      </c>
      <c r="GQ21" s="5">
        <v>1110</v>
      </c>
      <c r="GR21" s="5">
        <v>1529</v>
      </c>
      <c r="GS21" s="5">
        <v>1050</v>
      </c>
      <c r="GT21" s="5">
        <v>795</v>
      </c>
      <c r="GU21" s="5">
        <v>1650</v>
      </c>
      <c r="GV21" s="5">
        <v>1382</v>
      </c>
      <c r="GW21" s="5">
        <v>1493</v>
      </c>
      <c r="GX21" s="5" t="s">
        <v>2</v>
      </c>
      <c r="GY21" s="5">
        <v>892</v>
      </c>
      <c r="GZ21" s="5">
        <v>1036</v>
      </c>
      <c r="HA21" s="5" t="s">
        <v>2</v>
      </c>
      <c r="HB21" s="5">
        <v>762</v>
      </c>
    </row>
    <row r="22" spans="1:210" x14ac:dyDescent="0.45">
      <c r="A22" s="4">
        <f>COUNTIFS(K22:HB22, "Y", K4:HB4,"1")</f>
        <v>41</v>
      </c>
      <c r="B22" s="4"/>
      <c r="C22" s="4"/>
      <c r="D22" s="4">
        <f>COUNTIFS(K22:HB22, "Y", K4:HB4,"0")</f>
        <v>29</v>
      </c>
      <c r="E22" s="4"/>
      <c r="F22" s="4"/>
      <c r="G22" s="6">
        <f>COUNTIF(K22:HB22, "Y")</f>
        <v>70</v>
      </c>
      <c r="J22" s="24" t="s">
        <v>19</v>
      </c>
      <c r="K22" s="4" t="str">
        <f t="shared" ref="K22:AP22" si="29">IFERROR(IF(K21+K3&gt;K2, "Y", "N"),"")</f>
        <v>N</v>
      </c>
      <c r="L22" s="4" t="str">
        <f t="shared" si="29"/>
        <v>N</v>
      </c>
      <c r="M22" s="4" t="str">
        <f t="shared" si="29"/>
        <v>N</v>
      </c>
      <c r="N22" s="4" t="str">
        <f t="shared" si="29"/>
        <v>N</v>
      </c>
      <c r="O22" s="4" t="str">
        <f t="shared" si="29"/>
        <v>N</v>
      </c>
      <c r="P22" s="4" t="str">
        <f t="shared" si="29"/>
        <v/>
      </c>
      <c r="Q22" s="4" t="str">
        <f t="shared" si="29"/>
        <v>N</v>
      </c>
      <c r="R22" s="4" t="str">
        <f t="shared" si="29"/>
        <v>N</v>
      </c>
      <c r="S22" s="4" t="str">
        <f t="shared" si="29"/>
        <v>N</v>
      </c>
      <c r="T22" s="4" t="str">
        <f t="shared" si="29"/>
        <v>N</v>
      </c>
      <c r="U22" s="4" t="str">
        <f t="shared" si="29"/>
        <v/>
      </c>
      <c r="V22" s="4" t="str">
        <f t="shared" si="29"/>
        <v>N</v>
      </c>
      <c r="W22" s="4" t="str">
        <f t="shared" si="29"/>
        <v/>
      </c>
      <c r="X22" s="4" t="str">
        <f t="shared" si="29"/>
        <v>N</v>
      </c>
      <c r="Y22" s="4" t="str">
        <f t="shared" si="29"/>
        <v>N</v>
      </c>
      <c r="Z22" s="4" t="str">
        <f t="shared" si="29"/>
        <v>N</v>
      </c>
      <c r="AA22" s="4" t="str">
        <f t="shared" si="29"/>
        <v>Y</v>
      </c>
      <c r="AB22" s="4" t="str">
        <f t="shared" si="29"/>
        <v>Y</v>
      </c>
      <c r="AC22" s="4" t="str">
        <f t="shared" si="29"/>
        <v>Y</v>
      </c>
      <c r="AD22" s="4" t="str">
        <f t="shared" si="29"/>
        <v>Y</v>
      </c>
      <c r="AE22" s="4" t="str">
        <f t="shared" si="29"/>
        <v>N</v>
      </c>
      <c r="AF22" s="4" t="str">
        <f t="shared" si="29"/>
        <v>N</v>
      </c>
      <c r="AG22" s="4" t="str">
        <f t="shared" si="29"/>
        <v>N</v>
      </c>
      <c r="AH22" s="4" t="str">
        <f t="shared" si="29"/>
        <v>Y</v>
      </c>
      <c r="AI22" s="4" t="str">
        <f t="shared" si="29"/>
        <v/>
      </c>
      <c r="AJ22" s="4" t="str">
        <f t="shared" si="29"/>
        <v>N</v>
      </c>
      <c r="AK22" s="4" t="str">
        <f t="shared" si="29"/>
        <v>Y</v>
      </c>
      <c r="AL22" s="4" t="str">
        <f t="shared" si="29"/>
        <v>N</v>
      </c>
      <c r="AM22" s="4" t="str">
        <f t="shared" si="29"/>
        <v>N</v>
      </c>
      <c r="AN22" s="4" t="str">
        <f t="shared" si="29"/>
        <v>Y</v>
      </c>
      <c r="AO22" s="4" t="str">
        <f t="shared" si="29"/>
        <v>Y</v>
      </c>
      <c r="AP22" s="4" t="str">
        <f t="shared" si="29"/>
        <v>N</v>
      </c>
      <c r="AQ22" s="4" t="str">
        <f t="shared" ref="AQ22:BV22" si="30">IFERROR(IF(AQ21+AQ3&gt;AQ2, "Y", "N"),"")</f>
        <v>N</v>
      </c>
      <c r="AR22" s="4" t="str">
        <f t="shared" si="30"/>
        <v>N</v>
      </c>
      <c r="AS22" s="4" t="str">
        <f t="shared" si="30"/>
        <v/>
      </c>
      <c r="AT22" s="4" t="str">
        <f t="shared" si="30"/>
        <v>Y</v>
      </c>
      <c r="AU22" s="4" t="str">
        <f t="shared" si="30"/>
        <v/>
      </c>
      <c r="AV22" s="4" t="str">
        <f t="shared" si="30"/>
        <v>N</v>
      </c>
      <c r="AW22" s="4" t="str">
        <f t="shared" si="30"/>
        <v>N</v>
      </c>
      <c r="AX22" s="4" t="str">
        <f t="shared" si="30"/>
        <v>Y</v>
      </c>
      <c r="AY22" s="4" t="str">
        <f t="shared" si="30"/>
        <v/>
      </c>
      <c r="AZ22" s="4" t="str">
        <f t="shared" si="30"/>
        <v>N</v>
      </c>
      <c r="BA22" s="4" t="str">
        <f t="shared" si="30"/>
        <v/>
      </c>
      <c r="BB22" s="4" t="str">
        <f t="shared" si="30"/>
        <v/>
      </c>
      <c r="BC22" s="4" t="str">
        <f t="shared" si="30"/>
        <v>N</v>
      </c>
      <c r="BD22" s="4" t="str">
        <f t="shared" si="30"/>
        <v>N</v>
      </c>
      <c r="BE22" s="4" t="str">
        <f t="shared" si="30"/>
        <v>N</v>
      </c>
      <c r="BF22" s="4" t="str">
        <f t="shared" si="30"/>
        <v>N</v>
      </c>
      <c r="BG22" s="4" t="str">
        <f t="shared" si="30"/>
        <v/>
      </c>
      <c r="BH22" s="4" t="str">
        <f t="shared" si="30"/>
        <v>N</v>
      </c>
      <c r="BI22" s="4" t="str">
        <f t="shared" si="30"/>
        <v>N</v>
      </c>
      <c r="BJ22" s="4" t="str">
        <f t="shared" si="30"/>
        <v>N</v>
      </c>
      <c r="BK22" s="4" t="str">
        <f t="shared" si="30"/>
        <v>N</v>
      </c>
      <c r="BL22" s="4" t="str">
        <f t="shared" si="30"/>
        <v>N</v>
      </c>
      <c r="BM22" s="4" t="str">
        <f t="shared" si="30"/>
        <v>N</v>
      </c>
      <c r="BN22" s="4" t="str">
        <f t="shared" si="30"/>
        <v>Y</v>
      </c>
      <c r="BO22" s="4" t="str">
        <f t="shared" si="30"/>
        <v>N</v>
      </c>
      <c r="BP22" s="4" t="str">
        <f t="shared" si="30"/>
        <v>N</v>
      </c>
      <c r="BQ22" s="4" t="str">
        <f t="shared" si="30"/>
        <v>Y</v>
      </c>
      <c r="BR22" s="4" t="str">
        <f t="shared" si="30"/>
        <v>Y</v>
      </c>
      <c r="BS22" s="4" t="str">
        <f t="shared" si="30"/>
        <v>N</v>
      </c>
      <c r="BT22" s="4" t="str">
        <f t="shared" si="30"/>
        <v>Y</v>
      </c>
      <c r="BU22" s="4" t="str">
        <f t="shared" si="30"/>
        <v>Y</v>
      </c>
      <c r="BV22" s="4" t="str">
        <f t="shared" si="30"/>
        <v>N</v>
      </c>
      <c r="BW22" s="4" t="str">
        <f t="shared" ref="BW22:DB22" si="31">IFERROR(IF(BW21+BW3&gt;BW2, "Y", "N"),"")</f>
        <v>N</v>
      </c>
      <c r="BX22" s="4" t="str">
        <f t="shared" si="31"/>
        <v>Y</v>
      </c>
      <c r="BY22" s="4" t="str">
        <f t="shared" si="31"/>
        <v>Y</v>
      </c>
      <c r="BZ22" s="4" t="str">
        <f t="shared" si="31"/>
        <v>Y</v>
      </c>
      <c r="CA22" s="4" t="str">
        <f t="shared" si="31"/>
        <v/>
      </c>
      <c r="CB22" s="4" t="str">
        <f t="shared" si="31"/>
        <v>Y</v>
      </c>
      <c r="CC22" s="4" t="str">
        <f t="shared" si="31"/>
        <v>N</v>
      </c>
      <c r="CD22" s="4" t="str">
        <f t="shared" si="31"/>
        <v>N</v>
      </c>
      <c r="CE22" s="4" t="str">
        <f t="shared" si="31"/>
        <v>N</v>
      </c>
      <c r="CF22" s="4" t="str">
        <f t="shared" si="31"/>
        <v>N</v>
      </c>
      <c r="CG22" s="4" t="str">
        <f t="shared" si="31"/>
        <v>Y</v>
      </c>
      <c r="CH22" s="4" t="str">
        <f t="shared" si="31"/>
        <v>Y</v>
      </c>
      <c r="CI22" s="4" t="str">
        <f t="shared" si="31"/>
        <v>N</v>
      </c>
      <c r="CJ22" s="4" t="str">
        <f t="shared" si="31"/>
        <v>N</v>
      </c>
      <c r="CK22" s="4" t="str">
        <f t="shared" si="31"/>
        <v>Y</v>
      </c>
      <c r="CL22" s="4" t="str">
        <f t="shared" si="31"/>
        <v>Y</v>
      </c>
      <c r="CM22" s="4" t="str">
        <f t="shared" si="31"/>
        <v>N</v>
      </c>
      <c r="CN22" s="4" t="str">
        <f t="shared" si="31"/>
        <v>N</v>
      </c>
      <c r="CO22" s="4" t="str">
        <f t="shared" si="31"/>
        <v>Y</v>
      </c>
      <c r="CP22" s="4" t="str">
        <f t="shared" si="31"/>
        <v>Y</v>
      </c>
      <c r="CQ22" s="4" t="str">
        <f t="shared" si="31"/>
        <v>N</v>
      </c>
      <c r="CR22" s="4" t="str">
        <f t="shared" si="31"/>
        <v>Y</v>
      </c>
      <c r="CS22" s="4" t="str">
        <f t="shared" si="31"/>
        <v>Y</v>
      </c>
      <c r="CT22" s="4" t="str">
        <f t="shared" si="31"/>
        <v>N</v>
      </c>
      <c r="CU22" s="4" t="str">
        <f t="shared" si="31"/>
        <v>N</v>
      </c>
      <c r="CV22" s="4" t="str">
        <f t="shared" si="31"/>
        <v>Y</v>
      </c>
      <c r="CW22" s="4" t="str">
        <f t="shared" si="31"/>
        <v>N</v>
      </c>
      <c r="CX22" s="4" t="str">
        <f t="shared" si="31"/>
        <v>Y</v>
      </c>
      <c r="CY22" s="4" t="str">
        <f t="shared" si="31"/>
        <v>Y</v>
      </c>
      <c r="CZ22" s="4" t="str">
        <f t="shared" si="31"/>
        <v>Y</v>
      </c>
      <c r="DA22" s="4" t="str">
        <f t="shared" si="31"/>
        <v>Y</v>
      </c>
      <c r="DB22" s="4" t="str">
        <f t="shared" si="31"/>
        <v>N</v>
      </c>
      <c r="DC22" s="4" t="str">
        <f t="shared" ref="DC22:EH22" si="32">IFERROR(IF(DC21+DC3&gt;DC2, "Y", "N"),"")</f>
        <v>N</v>
      </c>
      <c r="DD22" s="4" t="str">
        <f t="shared" si="32"/>
        <v>Y</v>
      </c>
      <c r="DE22" s="4" t="str">
        <f t="shared" si="32"/>
        <v>N</v>
      </c>
      <c r="DF22" s="4" t="str">
        <f t="shared" si="32"/>
        <v>Y</v>
      </c>
      <c r="DG22" s="4" t="str">
        <f t="shared" si="32"/>
        <v>N</v>
      </c>
      <c r="DH22" s="4" t="str">
        <f t="shared" si="32"/>
        <v/>
      </c>
      <c r="DI22" s="4" t="str">
        <f t="shared" si="32"/>
        <v>N</v>
      </c>
      <c r="DJ22" s="4" t="str">
        <f t="shared" si="32"/>
        <v>N</v>
      </c>
      <c r="DK22" s="4" t="str">
        <f t="shared" si="32"/>
        <v/>
      </c>
      <c r="DL22" s="4" t="str">
        <f t="shared" si="32"/>
        <v>N</v>
      </c>
      <c r="DM22" s="4" t="str">
        <f t="shared" si="32"/>
        <v>N</v>
      </c>
      <c r="DN22" s="4" t="str">
        <f t="shared" si="32"/>
        <v>Y</v>
      </c>
      <c r="DO22" s="4" t="str">
        <f t="shared" si="32"/>
        <v/>
      </c>
      <c r="DP22" s="4" t="str">
        <f t="shared" si="32"/>
        <v>Y</v>
      </c>
      <c r="DQ22" s="4" t="str">
        <f t="shared" si="32"/>
        <v/>
      </c>
      <c r="DR22" s="4" t="str">
        <f t="shared" si="32"/>
        <v>N</v>
      </c>
      <c r="DS22" s="4" t="str">
        <f t="shared" si="32"/>
        <v>Y</v>
      </c>
      <c r="DT22" s="4" t="str">
        <f t="shared" si="32"/>
        <v>N</v>
      </c>
      <c r="DU22" s="4" t="str">
        <f t="shared" si="32"/>
        <v>N</v>
      </c>
      <c r="DV22" s="4" t="str">
        <f t="shared" si="32"/>
        <v>N</v>
      </c>
      <c r="DW22" s="4" t="str">
        <f t="shared" si="32"/>
        <v>Y</v>
      </c>
      <c r="DX22" s="4" t="str">
        <f t="shared" si="32"/>
        <v/>
      </c>
      <c r="DY22" s="4" t="str">
        <f t="shared" si="32"/>
        <v>N</v>
      </c>
      <c r="DZ22" s="4" t="str">
        <f t="shared" si="32"/>
        <v>Y</v>
      </c>
      <c r="EA22" s="4" t="str">
        <f t="shared" si="32"/>
        <v>Y</v>
      </c>
      <c r="EB22" s="4" t="str">
        <f t="shared" si="32"/>
        <v>N</v>
      </c>
      <c r="EC22" s="4" t="str">
        <f t="shared" si="32"/>
        <v>Y</v>
      </c>
      <c r="ED22" s="4" t="str">
        <f t="shared" si="32"/>
        <v>N</v>
      </c>
      <c r="EE22" s="4" t="str">
        <f t="shared" si="32"/>
        <v>N</v>
      </c>
      <c r="EF22" s="4" t="str">
        <f t="shared" si="32"/>
        <v/>
      </c>
      <c r="EG22" s="4" t="str">
        <f t="shared" si="32"/>
        <v>N</v>
      </c>
      <c r="EH22" s="4" t="str">
        <f t="shared" si="32"/>
        <v/>
      </c>
      <c r="EI22" s="4" t="str">
        <f t="shared" ref="EI22:FN22" si="33">IFERROR(IF(EI21+EI3&gt;EI2, "Y", "N"),"")</f>
        <v>N</v>
      </c>
      <c r="EJ22" s="4" t="str">
        <f t="shared" si="33"/>
        <v>N</v>
      </c>
      <c r="EK22" s="4" t="str">
        <f t="shared" si="33"/>
        <v>N</v>
      </c>
      <c r="EL22" s="4" t="str">
        <f t="shared" si="33"/>
        <v>Y</v>
      </c>
      <c r="EM22" s="4" t="str">
        <f t="shared" si="33"/>
        <v>Y</v>
      </c>
      <c r="EN22" s="4" t="str">
        <f t="shared" si="33"/>
        <v>N</v>
      </c>
      <c r="EO22" s="4" t="str">
        <f t="shared" si="33"/>
        <v>N</v>
      </c>
      <c r="EP22" s="4" t="str">
        <f t="shared" si="33"/>
        <v>N</v>
      </c>
      <c r="EQ22" s="4" t="str">
        <f t="shared" si="33"/>
        <v>Y</v>
      </c>
      <c r="ER22" s="4" t="str">
        <f t="shared" si="33"/>
        <v>Y</v>
      </c>
      <c r="ES22" s="4" t="str">
        <f t="shared" si="33"/>
        <v/>
      </c>
      <c r="ET22" s="4" t="str">
        <f t="shared" si="33"/>
        <v>N</v>
      </c>
      <c r="EU22" s="4" t="str">
        <f t="shared" si="33"/>
        <v>Y</v>
      </c>
      <c r="EV22" s="4" t="str">
        <f t="shared" si="33"/>
        <v/>
      </c>
      <c r="EW22" s="4" t="str">
        <f t="shared" si="33"/>
        <v>Y</v>
      </c>
      <c r="EX22" s="4" t="str">
        <f t="shared" si="33"/>
        <v>N</v>
      </c>
      <c r="EY22" s="4" t="str">
        <f t="shared" si="33"/>
        <v>N</v>
      </c>
      <c r="EZ22" s="4" t="str">
        <f t="shared" si="33"/>
        <v/>
      </c>
      <c r="FA22" s="4" t="str">
        <f t="shared" si="33"/>
        <v>N</v>
      </c>
      <c r="FB22" s="4" t="str">
        <f t="shared" si="33"/>
        <v>Y</v>
      </c>
      <c r="FC22" s="4" t="str">
        <f t="shared" si="33"/>
        <v>N</v>
      </c>
      <c r="FD22" s="4" t="str">
        <f t="shared" si="33"/>
        <v/>
      </c>
      <c r="FE22" s="4" t="str">
        <f t="shared" si="33"/>
        <v>N</v>
      </c>
      <c r="FF22" s="4" t="str">
        <f t="shared" si="33"/>
        <v>N</v>
      </c>
      <c r="FG22" s="4" t="str">
        <f t="shared" si="33"/>
        <v>Y</v>
      </c>
      <c r="FH22" s="4" t="str">
        <f t="shared" si="33"/>
        <v>N</v>
      </c>
      <c r="FI22" s="4" t="str">
        <f t="shared" si="33"/>
        <v>Y</v>
      </c>
      <c r="FJ22" s="4" t="str">
        <f t="shared" si="33"/>
        <v>N</v>
      </c>
      <c r="FK22" s="4" t="str">
        <f t="shared" si="33"/>
        <v>N</v>
      </c>
      <c r="FL22" s="4" t="str">
        <f t="shared" si="33"/>
        <v>N</v>
      </c>
      <c r="FM22" s="4" t="str">
        <f t="shared" si="33"/>
        <v/>
      </c>
      <c r="FN22" s="4" t="str">
        <f t="shared" si="33"/>
        <v>N</v>
      </c>
      <c r="FO22" s="4" t="str">
        <f t="shared" ref="FO22:GT22" si="34">IFERROR(IF(FO21+FO3&gt;FO2, "Y", "N"),"")</f>
        <v/>
      </c>
      <c r="FP22" s="4" t="str">
        <f t="shared" si="34"/>
        <v>N</v>
      </c>
      <c r="FQ22" s="4" t="str">
        <f t="shared" si="34"/>
        <v>N</v>
      </c>
      <c r="FR22" s="4" t="str">
        <f t="shared" si="34"/>
        <v>N</v>
      </c>
      <c r="FS22" s="4" t="str">
        <f t="shared" si="34"/>
        <v>Y</v>
      </c>
      <c r="FT22" s="4" t="str">
        <f t="shared" si="34"/>
        <v>N</v>
      </c>
      <c r="FU22" s="4" t="str">
        <f t="shared" si="34"/>
        <v>Y</v>
      </c>
      <c r="FV22" s="4" t="str">
        <f t="shared" si="34"/>
        <v>N</v>
      </c>
      <c r="FW22" s="4" t="str">
        <f t="shared" si="34"/>
        <v>Y</v>
      </c>
      <c r="FX22" s="4" t="str">
        <f t="shared" si="34"/>
        <v>Y</v>
      </c>
      <c r="FY22" s="4" t="str">
        <f t="shared" si="34"/>
        <v>N</v>
      </c>
      <c r="FZ22" s="4" t="str">
        <f t="shared" si="34"/>
        <v>Y</v>
      </c>
      <c r="GA22" s="4" t="str">
        <f t="shared" si="34"/>
        <v/>
      </c>
      <c r="GB22" s="4" t="str">
        <f t="shared" si="34"/>
        <v>Y</v>
      </c>
      <c r="GC22" s="4" t="str">
        <f t="shared" si="34"/>
        <v>Y</v>
      </c>
      <c r="GD22" s="4" t="str">
        <f t="shared" si="34"/>
        <v>Y</v>
      </c>
      <c r="GE22" s="4" t="str">
        <f t="shared" si="34"/>
        <v>Y</v>
      </c>
      <c r="GF22" s="4" t="str">
        <f t="shared" si="34"/>
        <v>N</v>
      </c>
      <c r="GG22" s="4" t="str">
        <f t="shared" si="34"/>
        <v>Y</v>
      </c>
      <c r="GH22" s="4" t="str">
        <f t="shared" si="34"/>
        <v>N</v>
      </c>
      <c r="GI22" s="4" t="str">
        <f t="shared" si="34"/>
        <v>N</v>
      </c>
      <c r="GJ22" s="4" t="str">
        <f t="shared" si="34"/>
        <v>Y</v>
      </c>
      <c r="GK22" s="4" t="str">
        <f t="shared" si="34"/>
        <v>Y</v>
      </c>
      <c r="GL22" s="4" t="str">
        <f t="shared" si="34"/>
        <v>Y</v>
      </c>
      <c r="GM22" s="4" t="str">
        <f t="shared" si="34"/>
        <v>Y</v>
      </c>
      <c r="GN22" s="4" t="str">
        <f t="shared" si="34"/>
        <v>Y</v>
      </c>
      <c r="GO22" s="4" t="str">
        <f t="shared" si="34"/>
        <v>Y</v>
      </c>
      <c r="GP22" s="4" t="str">
        <f t="shared" si="34"/>
        <v>N</v>
      </c>
      <c r="GQ22" s="4" t="str">
        <f t="shared" si="34"/>
        <v>Y</v>
      </c>
      <c r="GR22" s="4" t="str">
        <f t="shared" si="34"/>
        <v>Y</v>
      </c>
      <c r="GS22" s="4" t="str">
        <f t="shared" si="34"/>
        <v>N</v>
      </c>
      <c r="GT22" s="4" t="str">
        <f t="shared" si="34"/>
        <v>N</v>
      </c>
      <c r="GU22" s="4" t="str">
        <f t="shared" ref="GU22:HB22" si="35">IFERROR(IF(GU21+GU3&gt;GU2, "Y", "N"),"")</f>
        <v>Y</v>
      </c>
      <c r="GV22" s="4" t="str">
        <f t="shared" si="35"/>
        <v>Y</v>
      </c>
      <c r="GW22" s="4" t="str">
        <f t="shared" si="35"/>
        <v>N</v>
      </c>
      <c r="GX22" s="4" t="str">
        <f t="shared" si="35"/>
        <v/>
      </c>
      <c r="GY22" s="4" t="str">
        <f t="shared" si="35"/>
        <v>N</v>
      </c>
      <c r="GZ22" s="4" t="str">
        <f t="shared" si="35"/>
        <v>N</v>
      </c>
      <c r="HA22" s="4" t="str">
        <f t="shared" si="35"/>
        <v/>
      </c>
      <c r="HB22" s="4" t="str">
        <f t="shared" si="35"/>
        <v>N</v>
      </c>
    </row>
    <row r="23" spans="1:210" x14ac:dyDescent="0.45">
      <c r="A23" s="4">
        <f>COUNTIFS(K23:HB23, "Y", K4:HB4,"1")</f>
        <v>69</v>
      </c>
      <c r="B23" s="4"/>
      <c r="C23" s="4"/>
      <c r="D23" s="4">
        <f>COUNTIFS(K23:HB23, "Y", K4:HB4,"0")</f>
        <v>73</v>
      </c>
      <c r="E23" s="4"/>
      <c r="F23" s="4"/>
      <c r="G23" s="6">
        <f>COUNTIF(K23:HB23, "Y")</f>
        <v>142</v>
      </c>
      <c r="J23" s="24" t="s">
        <v>22</v>
      </c>
      <c r="K23" s="4" t="str">
        <f t="shared" ref="K23:AP23" si="36">IFERROR(IF(K21+K3&gt;K1, "Y", "N"),"")</f>
        <v>Y</v>
      </c>
      <c r="L23" s="4" t="str">
        <f t="shared" si="36"/>
        <v>N</v>
      </c>
      <c r="M23" s="4" t="str">
        <f t="shared" si="36"/>
        <v>Y</v>
      </c>
      <c r="N23" s="4" t="str">
        <f t="shared" si="36"/>
        <v>N</v>
      </c>
      <c r="O23" s="4" t="str">
        <f t="shared" si="36"/>
        <v>N</v>
      </c>
      <c r="P23" s="4" t="str">
        <f t="shared" si="36"/>
        <v/>
      </c>
      <c r="Q23" s="4" t="str">
        <f t="shared" si="36"/>
        <v>N</v>
      </c>
      <c r="R23" s="4" t="str">
        <f t="shared" si="36"/>
        <v>N</v>
      </c>
      <c r="S23" s="4" t="str">
        <f t="shared" si="36"/>
        <v>Y</v>
      </c>
      <c r="T23" s="4" t="str">
        <f t="shared" si="36"/>
        <v>Y</v>
      </c>
      <c r="U23" s="4" t="str">
        <f t="shared" si="36"/>
        <v/>
      </c>
      <c r="V23" s="4" t="str">
        <f t="shared" si="36"/>
        <v>N</v>
      </c>
      <c r="W23" s="4" t="str">
        <f t="shared" si="36"/>
        <v/>
      </c>
      <c r="X23" s="4" t="str">
        <f t="shared" si="36"/>
        <v>Y</v>
      </c>
      <c r="Y23" s="4" t="str">
        <f t="shared" si="36"/>
        <v>N</v>
      </c>
      <c r="Z23" s="4" t="str">
        <f t="shared" si="36"/>
        <v>Y</v>
      </c>
      <c r="AA23" s="4" t="str">
        <f t="shared" si="36"/>
        <v>Y</v>
      </c>
      <c r="AB23" s="4" t="str">
        <f t="shared" si="36"/>
        <v>Y</v>
      </c>
      <c r="AC23" s="4" t="str">
        <f t="shared" si="36"/>
        <v>Y</v>
      </c>
      <c r="AD23" s="4" t="str">
        <f t="shared" si="36"/>
        <v>Y</v>
      </c>
      <c r="AE23" s="4" t="str">
        <f t="shared" si="36"/>
        <v>Y</v>
      </c>
      <c r="AF23" s="4" t="str">
        <f t="shared" si="36"/>
        <v>N</v>
      </c>
      <c r="AG23" s="4" t="str">
        <f t="shared" si="36"/>
        <v>Y</v>
      </c>
      <c r="AH23" s="4" t="str">
        <f t="shared" si="36"/>
        <v>Y</v>
      </c>
      <c r="AI23" s="4" t="str">
        <f t="shared" si="36"/>
        <v/>
      </c>
      <c r="AJ23" s="4" t="str">
        <f t="shared" si="36"/>
        <v>Y</v>
      </c>
      <c r="AK23" s="4" t="str">
        <f t="shared" si="36"/>
        <v>Y</v>
      </c>
      <c r="AL23" s="4" t="str">
        <f t="shared" si="36"/>
        <v>Y</v>
      </c>
      <c r="AM23" s="4" t="str">
        <f t="shared" si="36"/>
        <v>Y</v>
      </c>
      <c r="AN23" s="4" t="str">
        <f t="shared" si="36"/>
        <v>Y</v>
      </c>
      <c r="AO23" s="4" t="str">
        <f t="shared" si="36"/>
        <v>Y</v>
      </c>
      <c r="AP23" s="4" t="str">
        <f t="shared" si="36"/>
        <v>Y</v>
      </c>
      <c r="AQ23" s="4" t="str">
        <f t="shared" ref="AQ23:BV23" si="37">IFERROR(IF(AQ21+AQ3&gt;AQ1, "Y", "N"),"")</f>
        <v>Y</v>
      </c>
      <c r="AR23" s="4" t="str">
        <f t="shared" si="37"/>
        <v>Y</v>
      </c>
      <c r="AS23" s="4" t="str">
        <f t="shared" si="37"/>
        <v/>
      </c>
      <c r="AT23" s="4" t="str">
        <f t="shared" si="37"/>
        <v>Y</v>
      </c>
      <c r="AU23" s="4" t="str">
        <f t="shared" si="37"/>
        <v/>
      </c>
      <c r="AV23" s="4" t="str">
        <f t="shared" si="37"/>
        <v>Y</v>
      </c>
      <c r="AW23" s="4" t="str">
        <f t="shared" si="37"/>
        <v>N</v>
      </c>
      <c r="AX23" s="4" t="str">
        <f t="shared" si="37"/>
        <v>Y</v>
      </c>
      <c r="AY23" s="4" t="str">
        <f t="shared" si="37"/>
        <v/>
      </c>
      <c r="AZ23" s="4" t="str">
        <f t="shared" si="37"/>
        <v>N</v>
      </c>
      <c r="BA23" s="4" t="str">
        <f t="shared" si="37"/>
        <v/>
      </c>
      <c r="BB23" s="4" t="str">
        <f t="shared" si="37"/>
        <v/>
      </c>
      <c r="BC23" s="4" t="str">
        <f t="shared" si="37"/>
        <v>N</v>
      </c>
      <c r="BD23" s="4" t="str">
        <f t="shared" si="37"/>
        <v>Y</v>
      </c>
      <c r="BE23" s="4" t="str">
        <f t="shared" si="37"/>
        <v>Y</v>
      </c>
      <c r="BF23" s="4" t="str">
        <f t="shared" si="37"/>
        <v>N</v>
      </c>
      <c r="BG23" s="4" t="str">
        <f t="shared" si="37"/>
        <v/>
      </c>
      <c r="BH23" s="4" t="str">
        <f t="shared" si="37"/>
        <v>Y</v>
      </c>
      <c r="BI23" s="4" t="str">
        <f t="shared" si="37"/>
        <v>N</v>
      </c>
      <c r="BJ23" s="4" t="str">
        <f t="shared" si="37"/>
        <v>N</v>
      </c>
      <c r="BK23" s="4" t="str">
        <f t="shared" si="37"/>
        <v>Y</v>
      </c>
      <c r="BL23" s="4" t="str">
        <f t="shared" si="37"/>
        <v>N</v>
      </c>
      <c r="BM23" s="4" t="str">
        <f t="shared" si="37"/>
        <v>Y</v>
      </c>
      <c r="BN23" s="4" t="str">
        <f t="shared" si="37"/>
        <v>Y</v>
      </c>
      <c r="BO23" s="4" t="str">
        <f t="shared" si="37"/>
        <v>N</v>
      </c>
      <c r="BP23" s="4" t="str">
        <f t="shared" si="37"/>
        <v>Y</v>
      </c>
      <c r="BQ23" s="4" t="str">
        <f t="shared" si="37"/>
        <v>Y</v>
      </c>
      <c r="BR23" s="4" t="str">
        <f t="shared" si="37"/>
        <v>Y</v>
      </c>
      <c r="BS23" s="4" t="str">
        <f t="shared" si="37"/>
        <v>Y</v>
      </c>
      <c r="BT23" s="4" t="str">
        <f t="shared" si="37"/>
        <v>Y</v>
      </c>
      <c r="BU23" s="4" t="str">
        <f t="shared" si="37"/>
        <v>Y</v>
      </c>
      <c r="BV23" s="4" t="str">
        <f t="shared" si="37"/>
        <v>Y</v>
      </c>
      <c r="BW23" s="4" t="str">
        <f t="shared" ref="BW23:DB23" si="38">IFERROR(IF(BW21+BW3&gt;BW1, "Y", "N"),"")</f>
        <v>Y</v>
      </c>
      <c r="BX23" s="4" t="str">
        <f t="shared" si="38"/>
        <v>Y</v>
      </c>
      <c r="BY23" s="4" t="str">
        <f t="shared" si="38"/>
        <v>Y</v>
      </c>
      <c r="BZ23" s="4" t="str">
        <f t="shared" si="38"/>
        <v>Y</v>
      </c>
      <c r="CA23" s="4" t="str">
        <f t="shared" si="38"/>
        <v/>
      </c>
      <c r="CB23" s="4" t="str">
        <f t="shared" si="38"/>
        <v>Y</v>
      </c>
      <c r="CC23" s="4" t="str">
        <f t="shared" si="38"/>
        <v>Y</v>
      </c>
      <c r="CD23" s="4" t="str">
        <f t="shared" si="38"/>
        <v>Y</v>
      </c>
      <c r="CE23" s="4" t="str">
        <f t="shared" si="38"/>
        <v>Y</v>
      </c>
      <c r="CF23" s="4" t="str">
        <f t="shared" si="38"/>
        <v>Y</v>
      </c>
      <c r="CG23" s="4" t="str">
        <f t="shared" si="38"/>
        <v>Y</v>
      </c>
      <c r="CH23" s="4" t="str">
        <f t="shared" si="38"/>
        <v>Y</v>
      </c>
      <c r="CI23" s="4" t="str">
        <f t="shared" si="38"/>
        <v>Y</v>
      </c>
      <c r="CJ23" s="4" t="str">
        <f t="shared" si="38"/>
        <v>Y</v>
      </c>
      <c r="CK23" s="4" t="str">
        <f t="shared" si="38"/>
        <v>Y</v>
      </c>
      <c r="CL23" s="4" t="str">
        <f t="shared" si="38"/>
        <v>Y</v>
      </c>
      <c r="CM23" s="4" t="str">
        <f t="shared" si="38"/>
        <v>Y</v>
      </c>
      <c r="CN23" s="4" t="str">
        <f t="shared" si="38"/>
        <v>Y</v>
      </c>
      <c r="CO23" s="4" t="str">
        <f t="shared" si="38"/>
        <v>Y</v>
      </c>
      <c r="CP23" s="4" t="str">
        <f t="shared" si="38"/>
        <v>Y</v>
      </c>
      <c r="CQ23" s="4" t="str">
        <f t="shared" si="38"/>
        <v>Y</v>
      </c>
      <c r="CR23" s="4" t="str">
        <f t="shared" si="38"/>
        <v>Y</v>
      </c>
      <c r="CS23" s="4" t="str">
        <f t="shared" si="38"/>
        <v>Y</v>
      </c>
      <c r="CT23" s="4" t="str">
        <f t="shared" si="38"/>
        <v>Y</v>
      </c>
      <c r="CU23" s="4" t="str">
        <f t="shared" si="38"/>
        <v>Y</v>
      </c>
      <c r="CV23" s="4" t="str">
        <f t="shared" si="38"/>
        <v>Y</v>
      </c>
      <c r="CW23" s="4" t="str">
        <f t="shared" si="38"/>
        <v>Y</v>
      </c>
      <c r="CX23" s="4" t="str">
        <f t="shared" si="38"/>
        <v>Y</v>
      </c>
      <c r="CY23" s="4" t="str">
        <f t="shared" si="38"/>
        <v>Y</v>
      </c>
      <c r="CZ23" s="4" t="str">
        <f t="shared" si="38"/>
        <v>Y</v>
      </c>
      <c r="DA23" s="4" t="str">
        <f t="shared" si="38"/>
        <v>Y</v>
      </c>
      <c r="DB23" s="4" t="str">
        <f t="shared" si="38"/>
        <v>Y</v>
      </c>
      <c r="DC23" s="4" t="str">
        <f t="shared" ref="DC23:EH23" si="39">IFERROR(IF(DC21+DC3&gt;DC1, "Y", "N"),"")</f>
        <v>Y</v>
      </c>
      <c r="DD23" s="4" t="str">
        <f t="shared" si="39"/>
        <v>Y</v>
      </c>
      <c r="DE23" s="4" t="str">
        <f t="shared" si="39"/>
        <v>Y</v>
      </c>
      <c r="DF23" s="4" t="str">
        <f t="shared" si="39"/>
        <v>Y</v>
      </c>
      <c r="DG23" s="4" t="str">
        <f t="shared" si="39"/>
        <v>Y</v>
      </c>
      <c r="DH23" s="4" t="str">
        <f t="shared" si="39"/>
        <v/>
      </c>
      <c r="DI23" s="4" t="str">
        <f t="shared" si="39"/>
        <v>N</v>
      </c>
      <c r="DJ23" s="4" t="str">
        <f t="shared" si="39"/>
        <v>Y</v>
      </c>
      <c r="DK23" s="4" t="str">
        <f t="shared" si="39"/>
        <v/>
      </c>
      <c r="DL23" s="4" t="str">
        <f t="shared" si="39"/>
        <v>Y</v>
      </c>
      <c r="DM23" s="4" t="str">
        <f t="shared" si="39"/>
        <v>Y</v>
      </c>
      <c r="DN23" s="4" t="str">
        <f t="shared" si="39"/>
        <v>Y</v>
      </c>
      <c r="DO23" s="4" t="str">
        <f t="shared" si="39"/>
        <v/>
      </c>
      <c r="DP23" s="4" t="str">
        <f t="shared" si="39"/>
        <v>Y</v>
      </c>
      <c r="DQ23" s="4" t="str">
        <f t="shared" si="39"/>
        <v/>
      </c>
      <c r="DR23" s="4" t="str">
        <f t="shared" si="39"/>
        <v>N</v>
      </c>
      <c r="DS23" s="4" t="str">
        <f t="shared" si="39"/>
        <v>Y</v>
      </c>
      <c r="DT23" s="4" t="str">
        <f t="shared" si="39"/>
        <v>Y</v>
      </c>
      <c r="DU23" s="4" t="str">
        <f t="shared" si="39"/>
        <v>Y</v>
      </c>
      <c r="DV23" s="4" t="str">
        <f t="shared" si="39"/>
        <v>Y</v>
      </c>
      <c r="DW23" s="4" t="str">
        <f t="shared" si="39"/>
        <v>Y</v>
      </c>
      <c r="DX23" s="4" t="str">
        <f t="shared" si="39"/>
        <v/>
      </c>
      <c r="DY23" s="4" t="str">
        <f t="shared" si="39"/>
        <v>N</v>
      </c>
      <c r="DZ23" s="4" t="str">
        <f t="shared" si="39"/>
        <v>Y</v>
      </c>
      <c r="EA23" s="4" t="str">
        <f t="shared" si="39"/>
        <v>Y</v>
      </c>
      <c r="EB23" s="4" t="str">
        <f t="shared" si="39"/>
        <v>N</v>
      </c>
      <c r="EC23" s="4" t="str">
        <f t="shared" si="39"/>
        <v>Y</v>
      </c>
      <c r="ED23" s="4" t="str">
        <f t="shared" si="39"/>
        <v>Y</v>
      </c>
      <c r="EE23" s="4" t="str">
        <f t="shared" si="39"/>
        <v>Y</v>
      </c>
      <c r="EF23" s="4" t="str">
        <f t="shared" si="39"/>
        <v/>
      </c>
      <c r="EG23" s="4" t="str">
        <f t="shared" si="39"/>
        <v>N</v>
      </c>
      <c r="EH23" s="4" t="str">
        <f t="shared" si="39"/>
        <v/>
      </c>
      <c r="EI23" s="4" t="str">
        <f t="shared" ref="EI23:FN23" si="40">IFERROR(IF(EI21+EI3&gt;EI1, "Y", "N"),"")</f>
        <v>Y</v>
      </c>
      <c r="EJ23" s="4" t="str">
        <f t="shared" si="40"/>
        <v>Y</v>
      </c>
      <c r="EK23" s="4" t="str">
        <f t="shared" si="40"/>
        <v>Y</v>
      </c>
      <c r="EL23" s="4" t="str">
        <f t="shared" si="40"/>
        <v>Y</v>
      </c>
      <c r="EM23" s="4" t="str">
        <f t="shared" si="40"/>
        <v>Y</v>
      </c>
      <c r="EN23" s="4" t="str">
        <f t="shared" si="40"/>
        <v>Y</v>
      </c>
      <c r="EO23" s="4" t="str">
        <f t="shared" si="40"/>
        <v>N</v>
      </c>
      <c r="EP23" s="4" t="str">
        <f t="shared" si="40"/>
        <v>Y</v>
      </c>
      <c r="EQ23" s="4" t="str">
        <f t="shared" si="40"/>
        <v>Y</v>
      </c>
      <c r="ER23" s="4" t="str">
        <f t="shared" si="40"/>
        <v>Y</v>
      </c>
      <c r="ES23" s="4" t="str">
        <f t="shared" si="40"/>
        <v/>
      </c>
      <c r="ET23" s="4" t="str">
        <f t="shared" si="40"/>
        <v>Y</v>
      </c>
      <c r="EU23" s="4" t="str">
        <f t="shared" si="40"/>
        <v>Y</v>
      </c>
      <c r="EV23" s="4" t="str">
        <f t="shared" si="40"/>
        <v/>
      </c>
      <c r="EW23" s="4" t="str">
        <f t="shared" si="40"/>
        <v>Y</v>
      </c>
      <c r="EX23" s="4" t="str">
        <f t="shared" si="40"/>
        <v>N</v>
      </c>
      <c r="EY23" s="4" t="str">
        <f t="shared" si="40"/>
        <v>Y</v>
      </c>
      <c r="EZ23" s="4" t="str">
        <f t="shared" si="40"/>
        <v/>
      </c>
      <c r="FA23" s="4" t="str">
        <f t="shared" si="40"/>
        <v>N</v>
      </c>
      <c r="FB23" s="4" t="str">
        <f t="shared" si="40"/>
        <v>Y</v>
      </c>
      <c r="FC23" s="4" t="str">
        <f t="shared" si="40"/>
        <v>Y</v>
      </c>
      <c r="FD23" s="4" t="str">
        <f t="shared" si="40"/>
        <v/>
      </c>
      <c r="FE23" s="4" t="str">
        <f t="shared" si="40"/>
        <v>N</v>
      </c>
      <c r="FF23" s="4" t="str">
        <f t="shared" si="40"/>
        <v>Y</v>
      </c>
      <c r="FG23" s="4" t="str">
        <f t="shared" si="40"/>
        <v>Y</v>
      </c>
      <c r="FH23" s="4" t="str">
        <f t="shared" si="40"/>
        <v>N</v>
      </c>
      <c r="FI23" s="4" t="str">
        <f t="shared" si="40"/>
        <v>Y</v>
      </c>
      <c r="FJ23" s="4" t="str">
        <f t="shared" si="40"/>
        <v>Y</v>
      </c>
      <c r="FK23" s="4" t="str">
        <f t="shared" si="40"/>
        <v>Y</v>
      </c>
      <c r="FL23" s="4" t="str">
        <f t="shared" si="40"/>
        <v>Y</v>
      </c>
      <c r="FM23" s="4" t="str">
        <f t="shared" si="40"/>
        <v/>
      </c>
      <c r="FN23" s="4" t="str">
        <f t="shared" si="40"/>
        <v>Y</v>
      </c>
      <c r="FO23" s="4" t="str">
        <f t="shared" ref="FO23:GT23" si="41">IFERROR(IF(FO21+FO3&gt;FO1, "Y", "N"),"")</f>
        <v/>
      </c>
      <c r="FP23" s="4" t="str">
        <f t="shared" si="41"/>
        <v>Y</v>
      </c>
      <c r="FQ23" s="4" t="str">
        <f t="shared" si="41"/>
        <v>N</v>
      </c>
      <c r="FR23" s="4" t="str">
        <f t="shared" si="41"/>
        <v>Y</v>
      </c>
      <c r="FS23" s="4" t="str">
        <f t="shared" si="41"/>
        <v>Y</v>
      </c>
      <c r="FT23" s="4" t="str">
        <f t="shared" si="41"/>
        <v>N</v>
      </c>
      <c r="FU23" s="4" t="str">
        <f t="shared" si="41"/>
        <v>Y</v>
      </c>
      <c r="FV23" s="4" t="str">
        <f t="shared" si="41"/>
        <v>Y</v>
      </c>
      <c r="FW23" s="4" t="str">
        <f t="shared" si="41"/>
        <v>Y</v>
      </c>
      <c r="FX23" s="4" t="str">
        <f t="shared" si="41"/>
        <v>Y</v>
      </c>
      <c r="FY23" s="4" t="str">
        <f t="shared" si="41"/>
        <v>Y</v>
      </c>
      <c r="FZ23" s="4" t="str">
        <f t="shared" si="41"/>
        <v>Y</v>
      </c>
      <c r="GA23" s="4" t="str">
        <f t="shared" si="41"/>
        <v/>
      </c>
      <c r="GB23" s="4" t="str">
        <f t="shared" si="41"/>
        <v>Y</v>
      </c>
      <c r="GC23" s="4" t="str">
        <f t="shared" si="41"/>
        <v>Y</v>
      </c>
      <c r="GD23" s="4" t="str">
        <f t="shared" si="41"/>
        <v>Y</v>
      </c>
      <c r="GE23" s="4" t="str">
        <f t="shared" si="41"/>
        <v>Y</v>
      </c>
      <c r="GF23" s="4" t="str">
        <f t="shared" si="41"/>
        <v>N</v>
      </c>
      <c r="GG23" s="4" t="str">
        <f t="shared" si="41"/>
        <v>Y</v>
      </c>
      <c r="GH23" s="4" t="str">
        <f t="shared" si="41"/>
        <v>Y</v>
      </c>
      <c r="GI23" s="4" t="str">
        <f t="shared" si="41"/>
        <v>Y</v>
      </c>
      <c r="GJ23" s="4" t="str">
        <f t="shared" si="41"/>
        <v>Y</v>
      </c>
      <c r="GK23" s="4" t="str">
        <f t="shared" si="41"/>
        <v>Y</v>
      </c>
      <c r="GL23" s="4" t="str">
        <f t="shared" si="41"/>
        <v>Y</v>
      </c>
      <c r="GM23" s="4" t="str">
        <f t="shared" si="41"/>
        <v>Y</v>
      </c>
      <c r="GN23" s="4" t="str">
        <f t="shared" si="41"/>
        <v>Y</v>
      </c>
      <c r="GO23" s="4" t="str">
        <f t="shared" si="41"/>
        <v>Y</v>
      </c>
      <c r="GP23" s="4" t="str">
        <f t="shared" si="41"/>
        <v>N</v>
      </c>
      <c r="GQ23" s="4" t="str">
        <f t="shared" si="41"/>
        <v>Y</v>
      </c>
      <c r="GR23" s="4" t="str">
        <f t="shared" si="41"/>
        <v>Y</v>
      </c>
      <c r="GS23" s="4" t="str">
        <f t="shared" si="41"/>
        <v>Y</v>
      </c>
      <c r="GT23" s="4" t="str">
        <f t="shared" si="41"/>
        <v>Y</v>
      </c>
      <c r="GU23" s="4" t="str">
        <f t="shared" ref="GU23:HB23" si="42">IFERROR(IF(GU21+GU3&gt;GU1, "Y", "N"),"")</f>
        <v>Y</v>
      </c>
      <c r="GV23" s="4" t="str">
        <f t="shared" si="42"/>
        <v>Y</v>
      </c>
      <c r="GW23" s="4" t="str">
        <f t="shared" si="42"/>
        <v>Y</v>
      </c>
      <c r="GX23" s="4" t="str">
        <f t="shared" si="42"/>
        <v/>
      </c>
      <c r="GY23" s="4" t="str">
        <f t="shared" si="42"/>
        <v>N</v>
      </c>
      <c r="GZ23" s="4" t="str">
        <f t="shared" si="42"/>
        <v>Y</v>
      </c>
      <c r="HA23" s="4" t="str">
        <f t="shared" si="42"/>
        <v/>
      </c>
      <c r="HB23" s="4" t="str">
        <f t="shared" si="42"/>
        <v>Y</v>
      </c>
    </row>
    <row r="24" spans="1:210" x14ac:dyDescent="0.45">
      <c r="A24" s="4"/>
      <c r="B24" s="4"/>
      <c r="C24" s="4"/>
      <c r="D24" s="4"/>
      <c r="E24" s="4"/>
      <c r="F24" s="4"/>
      <c r="G24" s="6"/>
      <c r="J24" s="24" t="s">
        <v>26</v>
      </c>
      <c r="K24" s="4" t="str">
        <f>IF(K4=1,K21,"")</f>
        <v/>
      </c>
      <c r="L24" s="4">
        <f t="shared" ref="L24:BW24" si="43">IF(L4=1,L21,"")</f>
        <v>472</v>
      </c>
      <c r="M24" s="4" t="str">
        <f t="shared" si="43"/>
        <v/>
      </c>
      <c r="N24" s="4">
        <f t="shared" si="43"/>
        <v>438</v>
      </c>
      <c r="O24" s="4">
        <f t="shared" si="43"/>
        <v>854</v>
      </c>
      <c r="P24" s="4" t="str">
        <f t="shared" si="43"/>
        <v/>
      </c>
      <c r="Q24" s="4">
        <f t="shared" si="43"/>
        <v>419</v>
      </c>
      <c r="R24" s="4">
        <f t="shared" si="43"/>
        <v>460</v>
      </c>
      <c r="S24" s="4">
        <f t="shared" si="43"/>
        <v>1076</v>
      </c>
      <c r="T24" s="4">
        <f t="shared" si="43"/>
        <v>1313</v>
      </c>
      <c r="U24" s="4" t="str">
        <f t="shared" si="43"/>
        <v/>
      </c>
      <c r="V24" s="4">
        <f t="shared" si="43"/>
        <v>753</v>
      </c>
      <c r="W24" s="4" t="str">
        <f t="shared" si="43"/>
        <v/>
      </c>
      <c r="X24" s="4" t="str">
        <f t="shared" si="43"/>
        <v/>
      </c>
      <c r="Y24" s="4">
        <f t="shared" si="43"/>
        <v>532</v>
      </c>
      <c r="Z24" s="4" t="str">
        <f t="shared" si="43"/>
        <v/>
      </c>
      <c r="AA24" s="4" t="str">
        <f t="shared" si="43"/>
        <v/>
      </c>
      <c r="AB24" s="4" t="str">
        <f t="shared" si="43"/>
        <v/>
      </c>
      <c r="AC24" s="4" t="str">
        <f t="shared" si="43"/>
        <v/>
      </c>
      <c r="AD24" s="4" t="str">
        <f t="shared" si="43"/>
        <v/>
      </c>
      <c r="AE24" s="4" t="str">
        <f t="shared" si="43"/>
        <v/>
      </c>
      <c r="AF24" s="4">
        <f t="shared" si="43"/>
        <v>937</v>
      </c>
      <c r="AG24" s="4">
        <f t="shared" si="43"/>
        <v>1347</v>
      </c>
      <c r="AH24" s="4">
        <f t="shared" si="43"/>
        <v>1681</v>
      </c>
      <c r="AI24" s="4" t="str">
        <f t="shared" si="43"/>
        <v/>
      </c>
      <c r="AJ24" s="4">
        <f t="shared" si="43"/>
        <v>1153</v>
      </c>
      <c r="AK24" s="4">
        <f t="shared" si="43"/>
        <v>1502</v>
      </c>
      <c r="AL24" s="4">
        <f t="shared" si="43"/>
        <v>1046</v>
      </c>
      <c r="AM24" s="4">
        <f t="shared" si="43"/>
        <v>1329</v>
      </c>
      <c r="AN24" s="4">
        <f t="shared" si="43"/>
        <v>1449</v>
      </c>
      <c r="AO24" s="4">
        <f t="shared" si="43"/>
        <v>1237</v>
      </c>
      <c r="AP24" s="4" t="str">
        <f t="shared" si="43"/>
        <v/>
      </c>
      <c r="AQ24" s="4">
        <f t="shared" si="43"/>
        <v>1298</v>
      </c>
      <c r="AR24" s="4">
        <f t="shared" si="43"/>
        <v>1208</v>
      </c>
      <c r="AS24" s="4" t="str">
        <f t="shared" si="43"/>
        <v/>
      </c>
      <c r="AT24" s="4">
        <f t="shared" si="43"/>
        <v>1379</v>
      </c>
      <c r="AU24" s="4" t="str">
        <f t="shared" si="43"/>
        <v/>
      </c>
      <c r="AV24" s="4" t="str">
        <f t="shared" si="43"/>
        <v/>
      </c>
      <c r="AW24" s="4">
        <f t="shared" si="43"/>
        <v>780</v>
      </c>
      <c r="AX24" s="4" t="str">
        <f t="shared" si="43"/>
        <v/>
      </c>
      <c r="AY24" s="4" t="str">
        <f t="shared" si="43"/>
        <v/>
      </c>
      <c r="AZ24" s="4">
        <f t="shared" si="43"/>
        <v>853</v>
      </c>
      <c r="BA24" s="4" t="str">
        <f t="shared" si="43"/>
        <v/>
      </c>
      <c r="BB24" s="4" t="str">
        <f t="shared" si="43"/>
        <v/>
      </c>
      <c r="BC24" s="4">
        <f t="shared" si="43"/>
        <v>437</v>
      </c>
      <c r="BD24" s="4" t="str">
        <f t="shared" si="43"/>
        <v/>
      </c>
      <c r="BE24" s="4" t="str">
        <f t="shared" si="43"/>
        <v/>
      </c>
      <c r="BF24" s="4">
        <f t="shared" si="43"/>
        <v>698</v>
      </c>
      <c r="BG24" s="4" t="str">
        <f t="shared" si="43"/>
        <v/>
      </c>
      <c r="BH24" s="4" t="str">
        <f t="shared" si="43"/>
        <v/>
      </c>
      <c r="BI24" s="4" t="str">
        <f t="shared" si="43"/>
        <v/>
      </c>
      <c r="BJ24" s="4">
        <f t="shared" si="43"/>
        <v>675</v>
      </c>
      <c r="BK24" s="4" t="str">
        <f t="shared" si="43"/>
        <v/>
      </c>
      <c r="BL24" s="4">
        <f t="shared" si="43"/>
        <v>624</v>
      </c>
      <c r="BM24" s="4" t="str">
        <f t="shared" si="43"/>
        <v/>
      </c>
      <c r="BN24" s="4" t="str">
        <f t="shared" si="43"/>
        <v/>
      </c>
      <c r="BO24" s="4" t="str">
        <f t="shared" si="43"/>
        <v/>
      </c>
      <c r="BP24" s="4" t="str">
        <f t="shared" si="43"/>
        <v/>
      </c>
      <c r="BQ24" s="4">
        <f t="shared" si="43"/>
        <v>1139</v>
      </c>
      <c r="BR24" s="4" t="str">
        <f t="shared" si="43"/>
        <v/>
      </c>
      <c r="BS24" s="4">
        <f t="shared" si="43"/>
        <v>1043</v>
      </c>
      <c r="BT24" s="4" t="str">
        <f t="shared" si="43"/>
        <v/>
      </c>
      <c r="BU24" s="4">
        <f t="shared" si="43"/>
        <v>1170</v>
      </c>
      <c r="BV24" s="4">
        <f t="shared" si="43"/>
        <v>1069</v>
      </c>
      <c r="BW24" s="4" t="str">
        <f t="shared" si="43"/>
        <v/>
      </c>
      <c r="BX24" s="4" t="str">
        <f t="shared" ref="BX24:EI24" si="44">IF(BX4=1,BX21,"")</f>
        <v/>
      </c>
      <c r="BY24" s="4" t="str">
        <f t="shared" si="44"/>
        <v/>
      </c>
      <c r="BZ24" s="4">
        <f t="shared" si="44"/>
        <v>1248</v>
      </c>
      <c r="CA24" s="4" t="str">
        <f t="shared" si="44"/>
        <v>x</v>
      </c>
      <c r="CB24" s="4">
        <f t="shared" si="44"/>
        <v>1051</v>
      </c>
      <c r="CC24" s="4">
        <f t="shared" si="44"/>
        <v>1091</v>
      </c>
      <c r="CD24" s="4" t="str">
        <f t="shared" si="44"/>
        <v/>
      </c>
      <c r="CE24" s="4" t="str">
        <f t="shared" si="44"/>
        <v/>
      </c>
      <c r="CF24" s="4">
        <f t="shared" si="44"/>
        <v>944</v>
      </c>
      <c r="CG24" s="4" t="str">
        <f t="shared" si="44"/>
        <v/>
      </c>
      <c r="CH24" s="4">
        <f t="shared" si="44"/>
        <v>1269</v>
      </c>
      <c r="CI24" s="4">
        <f t="shared" si="44"/>
        <v>1075</v>
      </c>
      <c r="CJ24" s="4" t="str">
        <f t="shared" si="44"/>
        <v/>
      </c>
      <c r="CK24" s="4">
        <f t="shared" si="44"/>
        <v>1272</v>
      </c>
      <c r="CL24" s="4" t="str">
        <f t="shared" si="44"/>
        <v/>
      </c>
      <c r="CM24" s="4">
        <f t="shared" si="44"/>
        <v>1125</v>
      </c>
      <c r="CN24" s="4">
        <f t="shared" si="44"/>
        <v>1114</v>
      </c>
      <c r="CO24" s="4">
        <f t="shared" si="44"/>
        <v>1177</v>
      </c>
      <c r="CP24" s="4">
        <f t="shared" si="44"/>
        <v>1044</v>
      </c>
      <c r="CQ24" s="4">
        <f t="shared" si="44"/>
        <v>986</v>
      </c>
      <c r="CR24" s="4" t="str">
        <f t="shared" si="44"/>
        <v/>
      </c>
      <c r="CS24" s="4">
        <f t="shared" si="44"/>
        <v>1096</v>
      </c>
      <c r="CT24" s="4" t="str">
        <f t="shared" si="44"/>
        <v/>
      </c>
      <c r="CU24" s="4">
        <f t="shared" si="44"/>
        <v>949</v>
      </c>
      <c r="CV24" s="4">
        <f t="shared" si="44"/>
        <v>1185</v>
      </c>
      <c r="CW24" s="4" t="str">
        <f t="shared" si="44"/>
        <v/>
      </c>
      <c r="CX24" s="4">
        <f t="shared" si="44"/>
        <v>1091</v>
      </c>
      <c r="CY24" s="4" t="str">
        <f t="shared" si="44"/>
        <v/>
      </c>
      <c r="CZ24" s="4">
        <f t="shared" si="44"/>
        <v>1163</v>
      </c>
      <c r="DA24" s="4" t="str">
        <f t="shared" si="44"/>
        <v/>
      </c>
      <c r="DB24" s="4">
        <f t="shared" si="44"/>
        <v>846</v>
      </c>
      <c r="DC24" s="4" t="str">
        <f t="shared" si="44"/>
        <v/>
      </c>
      <c r="DD24" s="4" t="str">
        <f t="shared" si="44"/>
        <v/>
      </c>
      <c r="DE24" s="4" t="str">
        <f t="shared" si="44"/>
        <v/>
      </c>
      <c r="DF24" s="4" t="str">
        <f t="shared" si="44"/>
        <v/>
      </c>
      <c r="DG24" s="4" t="str">
        <f t="shared" si="44"/>
        <v/>
      </c>
      <c r="DH24" s="4" t="str">
        <f t="shared" si="44"/>
        <v>x</v>
      </c>
      <c r="DI24" s="4" t="str">
        <f t="shared" si="44"/>
        <v/>
      </c>
      <c r="DJ24" s="4" t="str">
        <f t="shared" si="44"/>
        <v/>
      </c>
      <c r="DK24" s="4" t="str">
        <f t="shared" si="44"/>
        <v>x</v>
      </c>
      <c r="DL24" s="4" t="str">
        <f t="shared" si="44"/>
        <v/>
      </c>
      <c r="DM24" s="4" t="str">
        <f t="shared" si="44"/>
        <v/>
      </c>
      <c r="DN24" s="4" t="str">
        <f t="shared" si="44"/>
        <v/>
      </c>
      <c r="DO24" s="4" t="str">
        <f t="shared" si="44"/>
        <v/>
      </c>
      <c r="DP24" s="4">
        <f t="shared" si="44"/>
        <v>755</v>
      </c>
      <c r="DQ24" s="4" t="str">
        <f t="shared" si="44"/>
        <v>x</v>
      </c>
      <c r="DR24" s="4" t="str">
        <f t="shared" si="44"/>
        <v/>
      </c>
      <c r="DS24" s="4">
        <f t="shared" si="44"/>
        <v>590</v>
      </c>
      <c r="DT24" s="4">
        <f t="shared" si="44"/>
        <v>681</v>
      </c>
      <c r="DU24" s="4" t="str">
        <f t="shared" si="44"/>
        <v/>
      </c>
      <c r="DV24" s="4" t="str">
        <f t="shared" si="44"/>
        <v/>
      </c>
      <c r="DW24" s="4">
        <f t="shared" si="44"/>
        <v>732</v>
      </c>
      <c r="DX24" s="4" t="str">
        <f t="shared" si="44"/>
        <v>x</v>
      </c>
      <c r="DY24" s="4" t="str">
        <f t="shared" si="44"/>
        <v/>
      </c>
      <c r="DZ24" s="4">
        <f t="shared" si="44"/>
        <v>617</v>
      </c>
      <c r="EA24" s="4">
        <f t="shared" si="44"/>
        <v>706</v>
      </c>
      <c r="EB24" s="4" t="str">
        <f t="shared" si="44"/>
        <v/>
      </c>
      <c r="EC24" s="4">
        <f t="shared" si="44"/>
        <v>592</v>
      </c>
      <c r="ED24" s="4" t="str">
        <f t="shared" si="44"/>
        <v/>
      </c>
      <c r="EE24" s="4" t="str">
        <f t="shared" si="44"/>
        <v/>
      </c>
      <c r="EF24" s="4" t="str">
        <f t="shared" si="44"/>
        <v>x</v>
      </c>
      <c r="EG24" s="4" t="str">
        <f t="shared" si="44"/>
        <v/>
      </c>
      <c r="EH24" s="4" t="str">
        <f t="shared" si="44"/>
        <v>x</v>
      </c>
      <c r="EI24" s="4" t="str">
        <f t="shared" si="44"/>
        <v/>
      </c>
      <c r="EJ24" s="4">
        <f t="shared" ref="EJ24:GU24" si="45">IF(EJ4=1,EJ21,"")</f>
        <v>647</v>
      </c>
      <c r="EK24" s="4" t="str">
        <f t="shared" si="45"/>
        <v/>
      </c>
      <c r="EL24" s="4">
        <f t="shared" si="45"/>
        <v>813</v>
      </c>
      <c r="EM24" s="4">
        <f t="shared" si="45"/>
        <v>655</v>
      </c>
      <c r="EN24" s="4">
        <f t="shared" si="45"/>
        <v>546</v>
      </c>
      <c r="EO24" s="4" t="str">
        <f t="shared" si="45"/>
        <v/>
      </c>
      <c r="EP24" s="4" t="str">
        <f t="shared" si="45"/>
        <v/>
      </c>
      <c r="EQ24" s="4">
        <f t="shared" si="45"/>
        <v>850</v>
      </c>
      <c r="ER24" s="4" t="str">
        <f t="shared" si="45"/>
        <v/>
      </c>
      <c r="ES24" s="4" t="str">
        <f t="shared" si="45"/>
        <v>x</v>
      </c>
      <c r="ET24" s="4" t="str">
        <f t="shared" si="45"/>
        <v/>
      </c>
      <c r="EU24" s="4">
        <f t="shared" si="45"/>
        <v>652</v>
      </c>
      <c r="EV24" s="4" t="str">
        <f t="shared" si="45"/>
        <v>x</v>
      </c>
      <c r="EW24" s="4">
        <f t="shared" si="45"/>
        <v>760</v>
      </c>
      <c r="EX24" s="4" t="str">
        <f t="shared" si="45"/>
        <v/>
      </c>
      <c r="EY24" s="4" t="str">
        <f t="shared" si="45"/>
        <v/>
      </c>
      <c r="EZ24" s="4" t="str">
        <f t="shared" si="45"/>
        <v>x</v>
      </c>
      <c r="FA24" s="4" t="str">
        <f t="shared" si="45"/>
        <v/>
      </c>
      <c r="FB24" s="4">
        <f t="shared" si="45"/>
        <v>605</v>
      </c>
      <c r="FC24" s="4" t="str">
        <f t="shared" si="45"/>
        <v/>
      </c>
      <c r="FD24" s="4" t="str">
        <f t="shared" si="45"/>
        <v>x</v>
      </c>
      <c r="FE24" s="4">
        <f t="shared" si="45"/>
        <v>530</v>
      </c>
      <c r="FF24" s="4">
        <f t="shared" si="45"/>
        <v>729</v>
      </c>
      <c r="FG24" s="4">
        <f t="shared" si="45"/>
        <v>910</v>
      </c>
      <c r="FH24" s="4" t="str">
        <f t="shared" si="45"/>
        <v/>
      </c>
      <c r="FI24" s="4" t="str">
        <f t="shared" si="45"/>
        <v/>
      </c>
      <c r="FJ24" s="4" t="str">
        <f t="shared" si="45"/>
        <v/>
      </c>
      <c r="FK24" s="4" t="str">
        <f t="shared" si="45"/>
        <v/>
      </c>
      <c r="FL24" s="4">
        <f t="shared" si="45"/>
        <v>794</v>
      </c>
      <c r="FM24" s="4" t="str">
        <f t="shared" si="45"/>
        <v>x</v>
      </c>
      <c r="FN24" s="4" t="str">
        <f t="shared" si="45"/>
        <v/>
      </c>
      <c r="FO24" s="4" t="str">
        <f t="shared" si="45"/>
        <v/>
      </c>
      <c r="FP24" s="4" t="str">
        <f t="shared" si="45"/>
        <v/>
      </c>
      <c r="FQ24" s="4" t="str">
        <f t="shared" si="45"/>
        <v/>
      </c>
      <c r="FR24" s="4">
        <f t="shared" si="45"/>
        <v>753</v>
      </c>
      <c r="FS24" s="4">
        <f t="shared" si="45"/>
        <v>1061</v>
      </c>
      <c r="FT24" s="4" t="str">
        <f t="shared" si="45"/>
        <v/>
      </c>
      <c r="FU24" s="4">
        <f t="shared" si="45"/>
        <v>1094</v>
      </c>
      <c r="FV24" s="4">
        <f t="shared" si="45"/>
        <v>876</v>
      </c>
      <c r="FW24" s="4">
        <f t="shared" si="45"/>
        <v>976</v>
      </c>
      <c r="FX24" s="4" t="str">
        <f t="shared" si="45"/>
        <v/>
      </c>
      <c r="FY24" s="4" t="str">
        <f t="shared" si="45"/>
        <v/>
      </c>
      <c r="FZ24" s="4" t="str">
        <f t="shared" si="45"/>
        <v/>
      </c>
      <c r="GA24" s="4" t="str">
        <f t="shared" si="45"/>
        <v>x</v>
      </c>
      <c r="GB24" s="4">
        <f t="shared" si="45"/>
        <v>1013</v>
      </c>
      <c r="GC24" s="4">
        <f t="shared" si="45"/>
        <v>959</v>
      </c>
      <c r="GD24" s="4">
        <f t="shared" si="45"/>
        <v>789</v>
      </c>
      <c r="GE24" s="4" t="str">
        <f t="shared" si="45"/>
        <v/>
      </c>
      <c r="GF24" s="4">
        <f t="shared" si="45"/>
        <v>543</v>
      </c>
      <c r="GG24" s="4">
        <f t="shared" si="45"/>
        <v>1003</v>
      </c>
      <c r="GH24" s="4" t="str">
        <f t="shared" si="45"/>
        <v/>
      </c>
      <c r="GI24" s="4">
        <f t="shared" si="45"/>
        <v>727</v>
      </c>
      <c r="GJ24" s="4">
        <f t="shared" si="45"/>
        <v>1079</v>
      </c>
      <c r="GK24" s="4">
        <f t="shared" si="45"/>
        <v>1050</v>
      </c>
      <c r="GL24" s="4">
        <f t="shared" si="45"/>
        <v>919</v>
      </c>
      <c r="GM24" s="4" t="str">
        <f t="shared" si="45"/>
        <v/>
      </c>
      <c r="GN24" s="4">
        <f t="shared" si="45"/>
        <v>1080</v>
      </c>
      <c r="GO24" s="4" t="str">
        <f t="shared" si="45"/>
        <v/>
      </c>
      <c r="GP24" s="4" t="str">
        <f t="shared" si="45"/>
        <v/>
      </c>
      <c r="GQ24" s="4" t="str">
        <f t="shared" si="45"/>
        <v/>
      </c>
      <c r="GR24" s="4" t="str">
        <f t="shared" si="45"/>
        <v/>
      </c>
      <c r="GS24" s="4" t="str">
        <f t="shared" si="45"/>
        <v/>
      </c>
      <c r="GT24" s="4">
        <f t="shared" si="45"/>
        <v>795</v>
      </c>
      <c r="GU24" s="4" t="str">
        <f t="shared" si="45"/>
        <v/>
      </c>
      <c r="GV24" s="4" t="str">
        <f t="shared" ref="GV24:HB24" si="46">IF(GV4=1,GV21,"")</f>
        <v/>
      </c>
      <c r="GW24" s="4" t="str">
        <f t="shared" si="46"/>
        <v/>
      </c>
      <c r="GX24" s="4" t="str">
        <f t="shared" si="46"/>
        <v>x</v>
      </c>
      <c r="GY24" s="4" t="str">
        <f t="shared" si="46"/>
        <v/>
      </c>
      <c r="GZ24" s="4" t="str">
        <f t="shared" si="46"/>
        <v/>
      </c>
      <c r="HA24" s="4" t="str">
        <f t="shared" si="46"/>
        <v>x</v>
      </c>
      <c r="HB24" s="4">
        <f t="shared" si="46"/>
        <v>762</v>
      </c>
    </row>
    <row r="25" spans="1:210" x14ac:dyDescent="0.45">
      <c r="A25" s="4"/>
      <c r="B25" s="4"/>
      <c r="C25" s="4"/>
      <c r="D25" s="6"/>
      <c r="E25" s="6"/>
      <c r="F25" s="6"/>
      <c r="G25" s="6"/>
      <c r="J25" s="5" t="s">
        <v>18</v>
      </c>
      <c r="K25" s="4">
        <f>IF(K4=0,K21,"")</f>
        <v>497</v>
      </c>
      <c r="L25" s="4" t="str">
        <f t="shared" ref="L25:BW25" si="47">IF(L4=0,L21,"")</f>
        <v/>
      </c>
      <c r="M25" s="4">
        <f t="shared" si="47"/>
        <v>507</v>
      </c>
      <c r="N25" s="4" t="str">
        <f t="shared" si="47"/>
        <v/>
      </c>
      <c r="O25" s="4" t="str">
        <f t="shared" si="47"/>
        <v/>
      </c>
      <c r="P25" s="4" t="str">
        <f t="shared" si="47"/>
        <v>x</v>
      </c>
      <c r="Q25" s="4" t="str">
        <f t="shared" si="47"/>
        <v/>
      </c>
      <c r="R25" s="4" t="str">
        <f t="shared" si="47"/>
        <v/>
      </c>
      <c r="S25" s="4" t="str">
        <f t="shared" si="47"/>
        <v/>
      </c>
      <c r="T25" s="4" t="str">
        <f t="shared" si="47"/>
        <v/>
      </c>
      <c r="U25" s="4" t="str">
        <f t="shared" si="47"/>
        <v>x</v>
      </c>
      <c r="V25" s="4" t="str">
        <f t="shared" si="47"/>
        <v/>
      </c>
      <c r="W25" s="4" t="str">
        <f t="shared" si="47"/>
        <v>x</v>
      </c>
      <c r="X25" s="4">
        <f t="shared" si="47"/>
        <v>550</v>
      </c>
      <c r="Y25" s="4" t="str">
        <f t="shared" si="47"/>
        <v/>
      </c>
      <c r="Z25" s="4">
        <f t="shared" si="47"/>
        <v>386</v>
      </c>
      <c r="AA25" s="4">
        <f t="shared" si="47"/>
        <v>705</v>
      </c>
      <c r="AB25" s="4">
        <f t="shared" si="47"/>
        <v>807</v>
      </c>
      <c r="AC25" s="4">
        <f t="shared" si="47"/>
        <v>631</v>
      </c>
      <c r="AD25" s="4">
        <f t="shared" si="47"/>
        <v>670</v>
      </c>
      <c r="AE25" s="4">
        <f t="shared" si="47"/>
        <v>575</v>
      </c>
      <c r="AF25" s="4" t="str">
        <f t="shared" si="47"/>
        <v/>
      </c>
      <c r="AG25" s="4" t="str">
        <f t="shared" si="47"/>
        <v/>
      </c>
      <c r="AH25" s="4" t="str">
        <f t="shared" si="47"/>
        <v/>
      </c>
      <c r="AI25" s="4" t="str">
        <f t="shared" si="47"/>
        <v>x</v>
      </c>
      <c r="AJ25" s="4" t="str">
        <f t="shared" si="47"/>
        <v/>
      </c>
      <c r="AK25" s="4" t="str">
        <f t="shared" si="47"/>
        <v/>
      </c>
      <c r="AL25" s="4" t="str">
        <f t="shared" si="47"/>
        <v/>
      </c>
      <c r="AM25" s="4" t="str">
        <f t="shared" si="47"/>
        <v/>
      </c>
      <c r="AN25" s="4" t="str">
        <f t="shared" si="47"/>
        <v/>
      </c>
      <c r="AO25" s="4" t="str">
        <f t="shared" si="47"/>
        <v/>
      </c>
      <c r="AP25" s="4">
        <f t="shared" si="47"/>
        <v>603</v>
      </c>
      <c r="AQ25" s="4" t="str">
        <f t="shared" si="47"/>
        <v/>
      </c>
      <c r="AR25" s="4" t="str">
        <f t="shared" si="47"/>
        <v/>
      </c>
      <c r="AS25" s="4" t="str">
        <f t="shared" si="47"/>
        <v>x</v>
      </c>
      <c r="AT25" s="4" t="str">
        <f t="shared" si="47"/>
        <v/>
      </c>
      <c r="AU25" s="4" t="str">
        <f t="shared" si="47"/>
        <v>x</v>
      </c>
      <c r="AV25" s="4">
        <f t="shared" si="47"/>
        <v>548</v>
      </c>
      <c r="AW25" s="4" t="str">
        <f t="shared" si="47"/>
        <v/>
      </c>
      <c r="AX25" s="4">
        <f t="shared" si="47"/>
        <v>694</v>
      </c>
      <c r="AY25" s="4" t="str">
        <f t="shared" si="47"/>
        <v>x</v>
      </c>
      <c r="AZ25" s="4" t="str">
        <f t="shared" si="47"/>
        <v/>
      </c>
      <c r="BA25" s="4" t="str">
        <f t="shared" si="47"/>
        <v>x</v>
      </c>
      <c r="BB25" s="4" t="str">
        <f t="shared" si="47"/>
        <v>x</v>
      </c>
      <c r="BC25" s="4" t="str">
        <f t="shared" si="47"/>
        <v/>
      </c>
      <c r="BD25" s="4">
        <f t="shared" si="47"/>
        <v>565</v>
      </c>
      <c r="BE25" s="4">
        <f t="shared" si="47"/>
        <v>472</v>
      </c>
      <c r="BF25" s="4" t="str">
        <f t="shared" si="47"/>
        <v/>
      </c>
      <c r="BG25" s="4" t="str">
        <f t="shared" si="47"/>
        <v>x</v>
      </c>
      <c r="BH25" s="4">
        <f t="shared" si="47"/>
        <v>587</v>
      </c>
      <c r="BI25" s="4">
        <f t="shared" si="47"/>
        <v>353</v>
      </c>
      <c r="BJ25" s="4" t="str">
        <f t="shared" si="47"/>
        <v/>
      </c>
      <c r="BK25" s="4">
        <f t="shared" si="47"/>
        <v>761</v>
      </c>
      <c r="BL25" s="4" t="str">
        <f t="shared" si="47"/>
        <v/>
      </c>
      <c r="BM25" s="4">
        <f t="shared" si="47"/>
        <v>978</v>
      </c>
      <c r="BN25" s="4">
        <f t="shared" si="47"/>
        <v>839</v>
      </c>
      <c r="BO25" s="4">
        <f t="shared" si="47"/>
        <v>540</v>
      </c>
      <c r="BP25" s="4">
        <f t="shared" si="47"/>
        <v>690</v>
      </c>
      <c r="BQ25" s="4" t="str">
        <f t="shared" si="47"/>
        <v/>
      </c>
      <c r="BR25" s="4">
        <f t="shared" si="47"/>
        <v>806</v>
      </c>
      <c r="BS25" s="4" t="str">
        <f t="shared" si="47"/>
        <v/>
      </c>
      <c r="BT25" s="4">
        <f t="shared" si="47"/>
        <v>866</v>
      </c>
      <c r="BU25" s="4" t="str">
        <f t="shared" si="47"/>
        <v/>
      </c>
      <c r="BV25" s="4" t="str">
        <f t="shared" si="47"/>
        <v/>
      </c>
      <c r="BW25" s="4">
        <f t="shared" si="47"/>
        <v>813</v>
      </c>
      <c r="BX25" s="4">
        <f t="shared" ref="BX25:EI25" si="48">IF(BX4=0,BX21,"")</f>
        <v>838</v>
      </c>
      <c r="BY25" s="4">
        <f t="shared" si="48"/>
        <v>804</v>
      </c>
      <c r="BZ25" s="4" t="str">
        <f t="shared" si="48"/>
        <v/>
      </c>
      <c r="CA25" s="4" t="str">
        <f t="shared" si="48"/>
        <v/>
      </c>
      <c r="CB25" s="4" t="str">
        <f t="shared" si="48"/>
        <v/>
      </c>
      <c r="CC25" s="4" t="str">
        <f t="shared" si="48"/>
        <v/>
      </c>
      <c r="CD25" s="4">
        <f t="shared" si="48"/>
        <v>722</v>
      </c>
      <c r="CE25" s="4">
        <f t="shared" si="48"/>
        <v>879</v>
      </c>
      <c r="CF25" s="4" t="str">
        <f t="shared" si="48"/>
        <v/>
      </c>
      <c r="CG25" s="4">
        <f t="shared" si="48"/>
        <v>822</v>
      </c>
      <c r="CH25" s="4" t="str">
        <f t="shared" si="48"/>
        <v/>
      </c>
      <c r="CI25" s="4" t="str">
        <f t="shared" si="48"/>
        <v/>
      </c>
      <c r="CJ25" s="4">
        <f t="shared" si="48"/>
        <v>813</v>
      </c>
      <c r="CK25" s="4" t="str">
        <f t="shared" si="48"/>
        <v/>
      </c>
      <c r="CL25" s="4">
        <f t="shared" si="48"/>
        <v>983</v>
      </c>
      <c r="CM25" s="4" t="str">
        <f t="shared" si="48"/>
        <v/>
      </c>
      <c r="CN25" s="4" t="str">
        <f t="shared" si="48"/>
        <v/>
      </c>
      <c r="CO25" s="4" t="str">
        <f t="shared" si="48"/>
        <v/>
      </c>
      <c r="CP25" s="4" t="str">
        <f t="shared" si="48"/>
        <v/>
      </c>
      <c r="CQ25" s="4" t="str">
        <f t="shared" si="48"/>
        <v/>
      </c>
      <c r="CR25" s="4">
        <f t="shared" si="48"/>
        <v>930</v>
      </c>
      <c r="CS25" s="4" t="str">
        <f t="shared" si="48"/>
        <v/>
      </c>
      <c r="CT25" s="4">
        <f t="shared" si="48"/>
        <v>708</v>
      </c>
      <c r="CU25" s="4" t="str">
        <f t="shared" si="48"/>
        <v/>
      </c>
      <c r="CV25" s="4" t="str">
        <f t="shared" si="48"/>
        <v/>
      </c>
      <c r="CW25" s="4">
        <f t="shared" si="48"/>
        <v>817</v>
      </c>
      <c r="CX25" s="4" t="str">
        <f t="shared" si="48"/>
        <v/>
      </c>
      <c r="CY25" s="4">
        <f t="shared" si="48"/>
        <v>1034</v>
      </c>
      <c r="CZ25" s="4" t="str">
        <f t="shared" si="48"/>
        <v/>
      </c>
      <c r="DA25" s="4">
        <f t="shared" si="48"/>
        <v>885</v>
      </c>
      <c r="DB25" s="4" t="str">
        <f t="shared" si="48"/>
        <v/>
      </c>
      <c r="DC25" s="4">
        <f t="shared" si="48"/>
        <v>827</v>
      </c>
      <c r="DD25" s="4">
        <f t="shared" si="48"/>
        <v>1037</v>
      </c>
      <c r="DE25" s="4">
        <f t="shared" si="48"/>
        <v>818</v>
      </c>
      <c r="DF25" s="4">
        <f t="shared" si="48"/>
        <v>1011</v>
      </c>
      <c r="DG25" s="4">
        <f t="shared" si="48"/>
        <v>1129</v>
      </c>
      <c r="DH25" s="4" t="str">
        <f t="shared" si="48"/>
        <v/>
      </c>
      <c r="DI25" s="4">
        <f t="shared" si="48"/>
        <v>717</v>
      </c>
      <c r="DJ25" s="4">
        <f t="shared" si="48"/>
        <v>1026</v>
      </c>
      <c r="DK25" s="4" t="str">
        <f t="shared" si="48"/>
        <v/>
      </c>
      <c r="DL25" s="4">
        <f t="shared" si="48"/>
        <v>929</v>
      </c>
      <c r="DM25" s="4">
        <f t="shared" si="48"/>
        <v>850</v>
      </c>
      <c r="DN25" s="4">
        <f t="shared" si="48"/>
        <v>1132</v>
      </c>
      <c r="DO25" s="4" t="str">
        <f t="shared" si="48"/>
        <v>x</v>
      </c>
      <c r="DP25" s="4" t="str">
        <f t="shared" si="48"/>
        <v/>
      </c>
      <c r="DQ25" s="4" t="str">
        <f t="shared" si="48"/>
        <v/>
      </c>
      <c r="DR25" s="4">
        <f t="shared" si="48"/>
        <v>736</v>
      </c>
      <c r="DS25" s="4" t="str">
        <f t="shared" si="48"/>
        <v/>
      </c>
      <c r="DT25" s="4" t="str">
        <f t="shared" si="48"/>
        <v/>
      </c>
      <c r="DU25" s="4">
        <f t="shared" si="48"/>
        <v>886</v>
      </c>
      <c r="DV25" s="4">
        <f t="shared" si="48"/>
        <v>1018</v>
      </c>
      <c r="DW25" s="4" t="str">
        <f t="shared" si="48"/>
        <v/>
      </c>
      <c r="DX25" s="4" t="str">
        <f t="shared" si="48"/>
        <v/>
      </c>
      <c r="DY25" s="4">
        <f t="shared" si="48"/>
        <v>662</v>
      </c>
      <c r="DZ25" s="4" t="str">
        <f t="shared" si="48"/>
        <v/>
      </c>
      <c r="EA25" s="4" t="str">
        <f t="shared" si="48"/>
        <v/>
      </c>
      <c r="EB25" s="4">
        <f t="shared" si="48"/>
        <v>589</v>
      </c>
      <c r="EC25" s="4" t="str">
        <f t="shared" si="48"/>
        <v/>
      </c>
      <c r="ED25" s="4">
        <f t="shared" si="48"/>
        <v>811</v>
      </c>
      <c r="EE25" s="4">
        <f t="shared" si="48"/>
        <v>842</v>
      </c>
      <c r="EF25" s="4" t="str">
        <f t="shared" si="48"/>
        <v/>
      </c>
      <c r="EG25" s="4">
        <f t="shared" si="48"/>
        <v>701</v>
      </c>
      <c r="EH25" s="4" t="str">
        <f t="shared" si="48"/>
        <v/>
      </c>
      <c r="EI25" s="4">
        <f t="shared" si="48"/>
        <v>973</v>
      </c>
      <c r="EJ25" s="4" t="str">
        <f t="shared" ref="EJ25:GU25" si="49">IF(EJ4=0,EJ21,"")</f>
        <v/>
      </c>
      <c r="EK25" s="4">
        <f t="shared" si="49"/>
        <v>1026</v>
      </c>
      <c r="EL25" s="4" t="str">
        <f t="shared" si="49"/>
        <v/>
      </c>
      <c r="EM25" s="4" t="str">
        <f t="shared" si="49"/>
        <v/>
      </c>
      <c r="EN25" s="4" t="str">
        <f t="shared" si="49"/>
        <v/>
      </c>
      <c r="EO25" s="4">
        <f t="shared" si="49"/>
        <v>738</v>
      </c>
      <c r="EP25" s="4">
        <f t="shared" si="49"/>
        <v>1092</v>
      </c>
      <c r="EQ25" s="4" t="str">
        <f t="shared" si="49"/>
        <v/>
      </c>
      <c r="ER25" s="4">
        <f t="shared" si="49"/>
        <v>1269</v>
      </c>
      <c r="ES25" s="4" t="str">
        <f t="shared" si="49"/>
        <v/>
      </c>
      <c r="ET25" s="4">
        <f t="shared" si="49"/>
        <v>874</v>
      </c>
      <c r="EU25" s="4" t="str">
        <f t="shared" si="49"/>
        <v/>
      </c>
      <c r="EV25" s="4" t="str">
        <f t="shared" si="49"/>
        <v/>
      </c>
      <c r="EW25" s="4" t="str">
        <f t="shared" si="49"/>
        <v/>
      </c>
      <c r="EX25" s="4">
        <f t="shared" si="49"/>
        <v>694</v>
      </c>
      <c r="EY25" s="4">
        <f t="shared" si="49"/>
        <v>957</v>
      </c>
      <c r="EZ25" s="4" t="str">
        <f t="shared" si="49"/>
        <v/>
      </c>
      <c r="FA25" s="4">
        <f t="shared" si="49"/>
        <v>701</v>
      </c>
      <c r="FB25" s="4" t="str">
        <f t="shared" si="49"/>
        <v/>
      </c>
      <c r="FC25" s="4">
        <f t="shared" si="49"/>
        <v>1053</v>
      </c>
      <c r="FD25" s="4" t="str">
        <f t="shared" si="49"/>
        <v/>
      </c>
      <c r="FE25" s="4" t="str">
        <f t="shared" si="49"/>
        <v/>
      </c>
      <c r="FF25" s="4" t="str">
        <f t="shared" si="49"/>
        <v/>
      </c>
      <c r="FG25" s="4" t="str">
        <f t="shared" si="49"/>
        <v/>
      </c>
      <c r="FH25" s="4">
        <f t="shared" si="49"/>
        <v>703</v>
      </c>
      <c r="FI25" s="4">
        <f t="shared" si="49"/>
        <v>1266</v>
      </c>
      <c r="FJ25" s="4">
        <f t="shared" si="49"/>
        <v>1149</v>
      </c>
      <c r="FK25" s="4">
        <f t="shared" si="49"/>
        <v>1422</v>
      </c>
      <c r="FL25" s="4" t="str">
        <f t="shared" si="49"/>
        <v/>
      </c>
      <c r="FM25" s="4" t="str">
        <f t="shared" si="49"/>
        <v/>
      </c>
      <c r="FN25" s="4">
        <f t="shared" si="49"/>
        <v>1042</v>
      </c>
      <c r="FO25" s="4" t="str">
        <f t="shared" si="49"/>
        <v>x</v>
      </c>
      <c r="FP25" s="4">
        <f t="shared" si="49"/>
        <v>1022</v>
      </c>
      <c r="FQ25" s="4">
        <f t="shared" si="49"/>
        <v>903</v>
      </c>
      <c r="FR25" s="4" t="str">
        <f t="shared" si="49"/>
        <v/>
      </c>
      <c r="FS25" s="4" t="str">
        <f t="shared" si="49"/>
        <v/>
      </c>
      <c r="FT25" s="4">
        <f t="shared" si="49"/>
        <v>961</v>
      </c>
      <c r="FU25" s="4" t="str">
        <f t="shared" si="49"/>
        <v/>
      </c>
      <c r="FV25" s="4" t="str">
        <f t="shared" si="49"/>
        <v/>
      </c>
      <c r="FW25" s="4" t="str">
        <f t="shared" si="49"/>
        <v/>
      </c>
      <c r="FX25" s="4">
        <f t="shared" si="49"/>
        <v>1303</v>
      </c>
      <c r="FY25" s="4">
        <f t="shared" si="49"/>
        <v>1097</v>
      </c>
      <c r="FZ25" s="4">
        <f t="shared" si="49"/>
        <v>1554</v>
      </c>
      <c r="GA25" s="4" t="str">
        <f t="shared" si="49"/>
        <v/>
      </c>
      <c r="GB25" s="4" t="str">
        <f t="shared" si="49"/>
        <v/>
      </c>
      <c r="GC25" s="4" t="str">
        <f t="shared" si="49"/>
        <v/>
      </c>
      <c r="GD25" s="4" t="str">
        <f t="shared" si="49"/>
        <v/>
      </c>
      <c r="GE25" s="4">
        <f t="shared" si="49"/>
        <v>1280</v>
      </c>
      <c r="GF25" s="4" t="str">
        <f t="shared" si="49"/>
        <v/>
      </c>
      <c r="GG25" s="4" t="str">
        <f t="shared" si="49"/>
        <v/>
      </c>
      <c r="GH25" s="4">
        <f t="shared" si="49"/>
        <v>1292</v>
      </c>
      <c r="GI25" s="4" t="str">
        <f t="shared" si="49"/>
        <v/>
      </c>
      <c r="GJ25" s="4" t="str">
        <f t="shared" si="49"/>
        <v/>
      </c>
      <c r="GK25" s="4" t="str">
        <f t="shared" si="49"/>
        <v/>
      </c>
      <c r="GL25" s="4" t="str">
        <f t="shared" si="49"/>
        <v/>
      </c>
      <c r="GM25" s="4">
        <f t="shared" si="49"/>
        <v>1592</v>
      </c>
      <c r="GN25" s="4" t="str">
        <f t="shared" si="49"/>
        <v/>
      </c>
      <c r="GO25" s="4">
        <f t="shared" si="49"/>
        <v>1407</v>
      </c>
      <c r="GP25" s="4">
        <f t="shared" si="49"/>
        <v>938</v>
      </c>
      <c r="GQ25" s="4">
        <f t="shared" si="49"/>
        <v>1110</v>
      </c>
      <c r="GR25" s="4">
        <f t="shared" si="49"/>
        <v>1529</v>
      </c>
      <c r="GS25" s="4">
        <f t="shared" si="49"/>
        <v>1050</v>
      </c>
      <c r="GT25" s="4" t="str">
        <f t="shared" si="49"/>
        <v/>
      </c>
      <c r="GU25" s="4">
        <f t="shared" si="49"/>
        <v>1650</v>
      </c>
      <c r="GV25" s="4">
        <f t="shared" ref="GV25:HB25" si="50">IF(GV4=0,GV21,"")</f>
        <v>1382</v>
      </c>
      <c r="GW25" s="4">
        <f t="shared" si="50"/>
        <v>1493</v>
      </c>
      <c r="GX25" s="4" t="str">
        <f t="shared" si="50"/>
        <v/>
      </c>
      <c r="GY25" s="4">
        <f t="shared" si="50"/>
        <v>892</v>
      </c>
      <c r="GZ25" s="4">
        <f t="shared" si="50"/>
        <v>1036</v>
      </c>
      <c r="HA25" s="4" t="str">
        <f t="shared" si="50"/>
        <v/>
      </c>
      <c r="HB25" s="4" t="str">
        <f t="shared" si="50"/>
        <v/>
      </c>
    </row>
    <row r="26" spans="1:210" x14ac:dyDescent="0.45">
      <c r="A26" s="4" t="s">
        <v>26</v>
      </c>
      <c r="B26" s="4" t="s">
        <v>27</v>
      </c>
      <c r="C26" s="4" t="s">
        <v>28</v>
      </c>
      <c r="D26" s="6" t="s">
        <v>18</v>
      </c>
      <c r="E26" s="6" t="s">
        <v>27</v>
      </c>
      <c r="F26" s="4" t="s">
        <v>28</v>
      </c>
      <c r="G26" s="6" t="s">
        <v>10</v>
      </c>
      <c r="H26" s="25" t="s">
        <v>27</v>
      </c>
      <c r="I26" s="4" t="s">
        <v>28</v>
      </c>
      <c r="K26" s="4"/>
      <c r="M26" s="6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210" x14ac:dyDescent="0.45">
      <c r="A27" s="5">
        <f>AVERAGE(K34:BH34)</f>
        <v>1015.375</v>
      </c>
      <c r="B27" s="5">
        <f>MEDIAN(K34:BH34)</f>
        <v>1023</v>
      </c>
      <c r="C27" s="5">
        <v>1500</v>
      </c>
      <c r="D27" s="5">
        <f>AVERAGE(K35:BH35)</f>
        <v>613</v>
      </c>
      <c r="E27" s="5">
        <f>MEDIAN(K35:BH35)</f>
        <v>674.5</v>
      </c>
      <c r="F27" s="5">
        <v>500</v>
      </c>
      <c r="G27" s="5">
        <f>AVERAGE(K31:BH31)</f>
        <v>854.42499999999995</v>
      </c>
      <c r="H27" s="5">
        <f>MEDIAN(K31:BH31)</f>
        <v>880.5</v>
      </c>
      <c r="I27" s="5">
        <f>(C27+F27)/2</f>
        <v>1000</v>
      </c>
      <c r="K27" s="4"/>
      <c r="M27" s="6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210" x14ac:dyDescent="0.45">
      <c r="A28" s="5">
        <f>AVERAGE(BI34:DF34)</f>
        <v>1106.2</v>
      </c>
      <c r="B28" s="5">
        <f>MEDIAN(BI34:DF34)</f>
        <v>1106.5</v>
      </c>
      <c r="C28" s="5">
        <v>1166</v>
      </c>
      <c r="D28" s="5">
        <f>AVERAGE(BI35:DF35)</f>
        <v>775.46153846153845</v>
      </c>
      <c r="E28" s="5">
        <f>MEDIAN(BI35:DF35)</f>
        <v>787</v>
      </c>
      <c r="F28" s="5">
        <v>833</v>
      </c>
      <c r="G28" s="5">
        <f>AVERAGE(BI31:DF31)</f>
        <v>975.90909090909088</v>
      </c>
      <c r="H28" s="5">
        <f>MEDIAN(BI31:DF31)</f>
        <v>1005</v>
      </c>
      <c r="I28" s="5">
        <f t="shared" ref="I28:I30" si="51">(C28+F28)/2</f>
        <v>999.5</v>
      </c>
      <c r="K28" s="4"/>
      <c r="M28" s="6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210" x14ac:dyDescent="0.45">
      <c r="A29" s="5">
        <f>AVERAGE(DG34:FD34)</f>
        <v>648.23076923076928</v>
      </c>
      <c r="B29" s="5">
        <f>MEDIAN(DG34:FD34)</f>
        <v>674</v>
      </c>
      <c r="C29" s="5">
        <v>500</v>
      </c>
      <c r="D29" s="5">
        <f>AVERAGE(DG35:FD35)</f>
        <v>944</v>
      </c>
      <c r="E29" s="5">
        <f>MEDIAN(DG35:FD35)</f>
        <v>950</v>
      </c>
      <c r="F29" s="5">
        <v>1166</v>
      </c>
      <c r="G29" s="5">
        <f>AVERAGE(DG31:FD31)</f>
        <v>830.91176470588232</v>
      </c>
      <c r="H29" s="5">
        <f>MEDIAN(DG31:FD31)</f>
        <v>773.5</v>
      </c>
      <c r="I29" s="5">
        <f t="shared" si="51"/>
        <v>833</v>
      </c>
      <c r="K29" s="4"/>
      <c r="M29" s="6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210" x14ac:dyDescent="0.45">
      <c r="A30" s="5">
        <f>AVERAGE(FE34:HB34)</f>
        <v>874.33333333333337</v>
      </c>
      <c r="B30" s="5">
        <f>MEDIAN(FE34:HB34)</f>
        <v>937</v>
      </c>
      <c r="C30" s="23">
        <v>833</v>
      </c>
      <c r="D30" s="5">
        <f>AVERAGE(FE35:HB35)</f>
        <v>1164.1304347826087</v>
      </c>
      <c r="E30" s="5">
        <f>MEDIAN(FE35:HB35)</f>
        <v>1143</v>
      </c>
      <c r="F30" s="23">
        <v>1500</v>
      </c>
      <c r="G30" s="5">
        <f>AVERAGE(FE31:HB31)</f>
        <v>1049.7368421052631</v>
      </c>
      <c r="H30" s="5">
        <f>MEDIAN(FE31:HB31)</f>
        <v>1033.5</v>
      </c>
      <c r="I30" s="5">
        <f t="shared" si="51"/>
        <v>1166.5</v>
      </c>
      <c r="J30" s="24" t="s">
        <v>24</v>
      </c>
      <c r="K30" s="4" t="s">
        <v>2</v>
      </c>
      <c r="L30" s="5">
        <v>2</v>
      </c>
      <c r="M30" s="6" t="s">
        <v>2</v>
      </c>
      <c r="N30" s="5" t="s">
        <v>2</v>
      </c>
      <c r="O30" s="4">
        <v>1</v>
      </c>
      <c r="P30" s="4" t="s">
        <v>2</v>
      </c>
      <c r="Q30" s="5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 t="s">
        <v>2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5">
        <v>1</v>
      </c>
      <c r="AL30" s="5">
        <v>1</v>
      </c>
      <c r="AM30" s="5">
        <v>1</v>
      </c>
      <c r="AN30" s="5">
        <v>1</v>
      </c>
      <c r="AO30" s="5">
        <v>1</v>
      </c>
      <c r="AP30" s="5">
        <v>1</v>
      </c>
      <c r="AQ30" s="5">
        <v>1</v>
      </c>
      <c r="AR30" s="5">
        <v>1</v>
      </c>
      <c r="AS30" s="5">
        <v>1</v>
      </c>
      <c r="AT30" s="5">
        <v>1</v>
      </c>
      <c r="AU30" s="5">
        <v>1</v>
      </c>
      <c r="AV30" s="5">
        <v>1</v>
      </c>
      <c r="AW30" s="5">
        <v>1</v>
      </c>
      <c r="AX30" s="5">
        <v>1</v>
      </c>
      <c r="AY30" s="5" t="s">
        <v>2</v>
      </c>
      <c r="AZ30" s="5">
        <v>1</v>
      </c>
      <c r="BA30" s="5">
        <v>1</v>
      </c>
      <c r="BB30" s="5" t="s">
        <v>2</v>
      </c>
      <c r="BC30" s="5">
        <v>1</v>
      </c>
      <c r="BD30" s="5" t="s">
        <v>2</v>
      </c>
      <c r="BE30" s="5" t="s">
        <v>2</v>
      </c>
      <c r="BF30" s="5">
        <v>1</v>
      </c>
      <c r="BG30" s="5" t="s">
        <v>2</v>
      </c>
      <c r="BH30" s="5">
        <v>1</v>
      </c>
      <c r="BI30" s="5">
        <v>1</v>
      </c>
      <c r="BJ30" s="5">
        <v>1</v>
      </c>
      <c r="BK30" s="5">
        <v>1</v>
      </c>
      <c r="BL30" s="5">
        <v>1</v>
      </c>
      <c r="BM30" s="5" t="s">
        <v>2</v>
      </c>
      <c r="BN30" s="5" t="s">
        <v>2</v>
      </c>
      <c r="BO30" s="5">
        <v>1</v>
      </c>
      <c r="BP30" s="5">
        <v>1</v>
      </c>
      <c r="BQ30" s="5">
        <v>1</v>
      </c>
      <c r="BR30" s="5" t="s">
        <v>2</v>
      </c>
      <c r="BS30" s="5">
        <v>1</v>
      </c>
      <c r="BT30" s="5" t="s">
        <v>2</v>
      </c>
      <c r="BU30" s="5">
        <v>1</v>
      </c>
      <c r="BV30" s="5">
        <v>1</v>
      </c>
      <c r="BW30" s="5" t="s">
        <v>2</v>
      </c>
      <c r="BX30" s="5" t="s">
        <v>2</v>
      </c>
      <c r="BY30" s="5">
        <v>1</v>
      </c>
      <c r="BZ30" s="5">
        <v>1</v>
      </c>
      <c r="CA30" s="5">
        <v>1</v>
      </c>
      <c r="CB30" s="5">
        <v>1</v>
      </c>
      <c r="CC30" s="5">
        <v>1</v>
      </c>
      <c r="CD30" s="5">
        <v>1</v>
      </c>
      <c r="CE30" s="5">
        <v>1</v>
      </c>
      <c r="CF30" s="5">
        <v>1</v>
      </c>
      <c r="CG30" s="5">
        <v>1</v>
      </c>
      <c r="CH30" s="5">
        <v>1</v>
      </c>
      <c r="CI30" s="5" t="s">
        <v>2</v>
      </c>
      <c r="CJ30" s="5">
        <v>1</v>
      </c>
      <c r="CK30" s="5">
        <v>1</v>
      </c>
      <c r="CL30" s="5">
        <v>1</v>
      </c>
      <c r="CM30" s="5">
        <v>1</v>
      </c>
      <c r="CN30" s="5">
        <v>1</v>
      </c>
      <c r="CO30" s="5">
        <v>1</v>
      </c>
      <c r="CP30" s="5">
        <v>1</v>
      </c>
      <c r="CQ30" s="5" t="s">
        <v>2</v>
      </c>
      <c r="CR30" s="5" t="s">
        <v>2</v>
      </c>
      <c r="CS30" s="5" t="s">
        <v>2</v>
      </c>
      <c r="CT30" s="5" t="s">
        <v>2</v>
      </c>
      <c r="CU30" s="5" t="s">
        <v>2</v>
      </c>
      <c r="CV30" s="5">
        <v>1</v>
      </c>
      <c r="CW30" s="5">
        <v>1</v>
      </c>
      <c r="CX30" s="5">
        <v>1</v>
      </c>
      <c r="CY30" s="5" t="s">
        <v>2</v>
      </c>
      <c r="CZ30" s="5">
        <v>1</v>
      </c>
      <c r="DA30" s="5" t="s">
        <v>2</v>
      </c>
      <c r="DB30" s="5" t="s">
        <v>2</v>
      </c>
      <c r="DC30" s="5">
        <v>1</v>
      </c>
      <c r="DD30" s="5">
        <v>1</v>
      </c>
      <c r="DE30" s="5" t="s">
        <v>2</v>
      </c>
      <c r="DF30" s="5" t="s">
        <v>2</v>
      </c>
      <c r="DG30" s="5">
        <v>1</v>
      </c>
      <c r="DH30" s="5" t="s">
        <v>2</v>
      </c>
      <c r="DI30" s="5">
        <v>1</v>
      </c>
      <c r="DJ30" s="5">
        <v>1</v>
      </c>
      <c r="DK30" s="5">
        <v>1</v>
      </c>
      <c r="DL30" s="5">
        <v>1</v>
      </c>
      <c r="DM30" s="5">
        <v>1</v>
      </c>
      <c r="DN30" s="5">
        <v>1</v>
      </c>
      <c r="DO30" s="5">
        <v>1</v>
      </c>
      <c r="DP30" s="5">
        <v>1</v>
      </c>
      <c r="DQ30" s="5">
        <v>1</v>
      </c>
      <c r="DR30" s="5">
        <v>1</v>
      </c>
      <c r="DS30" s="5" t="s">
        <v>2</v>
      </c>
      <c r="DT30" s="5">
        <v>1</v>
      </c>
      <c r="DU30" s="5">
        <v>1</v>
      </c>
      <c r="DV30" s="5" t="s">
        <v>2</v>
      </c>
      <c r="DW30" s="5" t="s">
        <v>2</v>
      </c>
      <c r="DX30" s="5" t="s">
        <v>2</v>
      </c>
      <c r="DY30" s="5">
        <v>1</v>
      </c>
      <c r="DZ30" s="5">
        <v>1</v>
      </c>
      <c r="EA30" s="5">
        <v>1</v>
      </c>
      <c r="EB30" s="5">
        <v>1</v>
      </c>
      <c r="EC30" s="5" t="s">
        <v>2</v>
      </c>
      <c r="ED30" s="5">
        <v>1</v>
      </c>
      <c r="EE30" s="5">
        <v>1</v>
      </c>
      <c r="EF30" s="5">
        <v>1</v>
      </c>
      <c r="EG30" s="5">
        <v>1</v>
      </c>
      <c r="EH30" s="5" t="s">
        <v>2</v>
      </c>
      <c r="EI30" s="5" t="s">
        <v>2</v>
      </c>
      <c r="EJ30" s="5" t="s">
        <v>2</v>
      </c>
      <c r="EK30" s="5">
        <v>1</v>
      </c>
      <c r="EL30" s="5">
        <v>1</v>
      </c>
      <c r="EM30" s="5">
        <v>1</v>
      </c>
      <c r="EN30" s="5">
        <v>1</v>
      </c>
      <c r="EO30" s="5">
        <v>1</v>
      </c>
      <c r="EP30" s="5" t="s">
        <v>2</v>
      </c>
      <c r="EQ30" s="5" t="s">
        <v>2</v>
      </c>
      <c r="ER30" s="5">
        <v>1</v>
      </c>
      <c r="ES30" s="5" t="s">
        <v>2</v>
      </c>
      <c r="ET30" s="5">
        <v>1</v>
      </c>
      <c r="EU30" s="5" t="s">
        <v>2</v>
      </c>
      <c r="EV30" s="5" t="s">
        <v>2</v>
      </c>
      <c r="EW30" s="5">
        <v>1</v>
      </c>
      <c r="EX30" s="5">
        <v>1</v>
      </c>
      <c r="EY30" s="5">
        <v>1</v>
      </c>
      <c r="EZ30" s="5">
        <v>1</v>
      </c>
      <c r="FA30" s="5" t="s">
        <v>2</v>
      </c>
      <c r="FB30" s="5" t="s">
        <v>2</v>
      </c>
      <c r="FC30" s="5">
        <v>1</v>
      </c>
      <c r="FD30" s="5">
        <v>1</v>
      </c>
      <c r="FE30" s="5">
        <v>1</v>
      </c>
      <c r="FF30" s="5">
        <v>1</v>
      </c>
      <c r="FG30" s="5" t="s">
        <v>2</v>
      </c>
      <c r="FH30" s="5">
        <v>1</v>
      </c>
      <c r="FI30" s="5">
        <v>1</v>
      </c>
      <c r="FJ30" s="5">
        <v>1</v>
      </c>
      <c r="FK30" s="5">
        <v>1</v>
      </c>
      <c r="FL30" s="5">
        <v>1</v>
      </c>
      <c r="FM30" s="5">
        <v>1</v>
      </c>
      <c r="FN30" s="5">
        <v>1</v>
      </c>
      <c r="FO30" s="5">
        <v>1</v>
      </c>
      <c r="FP30" s="5">
        <v>1</v>
      </c>
      <c r="FQ30" s="5">
        <v>1</v>
      </c>
      <c r="FR30" s="5">
        <v>1</v>
      </c>
      <c r="FS30" s="5" t="s">
        <v>2</v>
      </c>
      <c r="FT30" s="5">
        <v>1</v>
      </c>
      <c r="FU30" s="5" t="s">
        <v>2</v>
      </c>
      <c r="FV30" s="5">
        <v>1</v>
      </c>
      <c r="FW30" s="5" t="s">
        <v>2</v>
      </c>
      <c r="FX30" s="5">
        <v>1</v>
      </c>
      <c r="FY30" s="5">
        <v>1</v>
      </c>
      <c r="FZ30" s="5" t="s">
        <v>2</v>
      </c>
      <c r="GA30" s="5" t="s">
        <v>2</v>
      </c>
      <c r="GB30" s="5">
        <v>1</v>
      </c>
      <c r="GC30" s="5" t="s">
        <v>2</v>
      </c>
      <c r="GD30" s="5" t="s">
        <v>2</v>
      </c>
      <c r="GE30" s="5">
        <v>1</v>
      </c>
      <c r="GF30" s="5">
        <v>1</v>
      </c>
      <c r="GG30" s="5" t="s">
        <v>2</v>
      </c>
      <c r="GH30" s="5">
        <v>1</v>
      </c>
      <c r="GI30" s="5">
        <v>1</v>
      </c>
      <c r="GJ30" s="5">
        <v>1</v>
      </c>
      <c r="GK30" s="5" t="s">
        <v>2</v>
      </c>
      <c r="GL30" s="5" t="s">
        <v>2</v>
      </c>
      <c r="GM30" s="5">
        <v>1</v>
      </c>
      <c r="GN30" s="5">
        <v>1</v>
      </c>
      <c r="GO30" s="5">
        <v>1</v>
      </c>
      <c r="GP30" s="5">
        <v>1</v>
      </c>
      <c r="GQ30" s="5">
        <v>1</v>
      </c>
      <c r="GR30" s="5">
        <v>1</v>
      </c>
      <c r="GS30" s="5">
        <v>1</v>
      </c>
      <c r="GT30" s="5">
        <v>1</v>
      </c>
      <c r="GU30" s="5">
        <v>1</v>
      </c>
      <c r="GV30" s="5" t="s">
        <v>2</v>
      </c>
      <c r="GW30" s="5">
        <v>1</v>
      </c>
      <c r="GX30" s="5">
        <v>1</v>
      </c>
      <c r="GY30" s="5">
        <v>1</v>
      </c>
      <c r="GZ30" s="5">
        <v>1</v>
      </c>
      <c r="HA30" s="5">
        <v>1</v>
      </c>
      <c r="HB30" s="5">
        <v>1</v>
      </c>
    </row>
    <row r="31" spans="1:210" x14ac:dyDescent="0.45">
      <c r="J31" s="24" t="s">
        <v>25</v>
      </c>
      <c r="K31" s="4" t="s">
        <v>2</v>
      </c>
      <c r="L31" s="5">
        <v>907</v>
      </c>
      <c r="M31" s="6" t="s">
        <v>2</v>
      </c>
      <c r="N31" s="4" t="s">
        <v>2</v>
      </c>
      <c r="O31" s="4">
        <v>1046</v>
      </c>
      <c r="P31" s="4" t="s">
        <v>2</v>
      </c>
      <c r="Q31" s="4">
        <v>894</v>
      </c>
      <c r="R31" s="4">
        <v>521</v>
      </c>
      <c r="S31" s="4">
        <v>1067</v>
      </c>
      <c r="T31" s="4">
        <v>1185</v>
      </c>
      <c r="U31" s="4">
        <v>680</v>
      </c>
      <c r="V31" s="4">
        <v>1029</v>
      </c>
      <c r="W31" s="4">
        <v>704</v>
      </c>
      <c r="X31" s="4">
        <v>557</v>
      </c>
      <c r="Y31" s="4">
        <v>877</v>
      </c>
      <c r="Z31" s="4">
        <v>705</v>
      </c>
      <c r="AA31" s="4">
        <v>743</v>
      </c>
      <c r="AB31" s="4">
        <v>669</v>
      </c>
      <c r="AC31" s="4" t="s">
        <v>2</v>
      </c>
      <c r="AD31" s="4">
        <v>715</v>
      </c>
      <c r="AE31" s="4">
        <v>691</v>
      </c>
      <c r="AF31" s="4">
        <v>1017</v>
      </c>
      <c r="AG31" s="4">
        <v>926</v>
      </c>
      <c r="AH31" s="4">
        <v>1250</v>
      </c>
      <c r="AI31" s="4">
        <v>620</v>
      </c>
      <c r="AJ31" s="4">
        <v>988</v>
      </c>
      <c r="AK31" s="5">
        <v>1031</v>
      </c>
      <c r="AL31" s="5">
        <v>1371</v>
      </c>
      <c r="AM31" s="5">
        <v>1332</v>
      </c>
      <c r="AN31" s="5">
        <v>1546</v>
      </c>
      <c r="AO31" s="5">
        <v>1238</v>
      </c>
      <c r="AP31" s="5">
        <v>621</v>
      </c>
      <c r="AQ31" s="5">
        <v>921</v>
      </c>
      <c r="AR31" s="5">
        <v>309</v>
      </c>
      <c r="AS31" s="5">
        <v>638</v>
      </c>
      <c r="AT31" s="5">
        <v>822</v>
      </c>
      <c r="AU31" s="5">
        <v>332</v>
      </c>
      <c r="AV31" s="5">
        <v>347</v>
      </c>
      <c r="AW31" s="5">
        <v>1011</v>
      </c>
      <c r="AX31" s="5">
        <v>282</v>
      </c>
      <c r="AY31" s="5" t="s">
        <v>2</v>
      </c>
      <c r="AZ31" s="5">
        <v>1158</v>
      </c>
      <c r="BA31" s="5">
        <v>792</v>
      </c>
      <c r="BB31" s="5" t="s">
        <v>2</v>
      </c>
      <c r="BC31" s="5">
        <v>1039</v>
      </c>
      <c r="BD31" s="5" t="s">
        <v>2</v>
      </c>
      <c r="BE31" s="5" t="s">
        <v>2</v>
      </c>
      <c r="BF31" s="5">
        <v>884</v>
      </c>
      <c r="BG31" s="5" t="s">
        <v>2</v>
      </c>
      <c r="BH31" s="5">
        <v>712</v>
      </c>
      <c r="BI31" s="5">
        <v>751</v>
      </c>
      <c r="BJ31" s="5">
        <v>1094</v>
      </c>
      <c r="BK31" s="5">
        <v>615</v>
      </c>
      <c r="BL31" s="5">
        <v>988</v>
      </c>
      <c r="BM31" s="5" t="s">
        <v>2</v>
      </c>
      <c r="BN31" s="5" t="s">
        <v>2</v>
      </c>
      <c r="BO31" s="5">
        <v>954</v>
      </c>
      <c r="BP31" s="5">
        <v>873</v>
      </c>
      <c r="BQ31" s="5">
        <v>1168</v>
      </c>
      <c r="BR31" s="5" t="s">
        <v>2</v>
      </c>
      <c r="BS31" s="5">
        <v>1019</v>
      </c>
      <c r="BT31" s="5" t="s">
        <v>2</v>
      </c>
      <c r="BU31" s="5">
        <v>1087</v>
      </c>
      <c r="BV31" s="5">
        <v>880</v>
      </c>
      <c r="BW31" s="5" t="s">
        <v>2</v>
      </c>
      <c r="BX31" s="5" t="s">
        <v>2</v>
      </c>
      <c r="BY31" s="5">
        <v>660</v>
      </c>
      <c r="BZ31" s="5">
        <v>1005</v>
      </c>
      <c r="CA31" s="5">
        <v>831</v>
      </c>
      <c r="CB31" s="5">
        <v>983</v>
      </c>
      <c r="CC31" s="5">
        <v>1469</v>
      </c>
      <c r="CD31" s="5">
        <v>723</v>
      </c>
      <c r="CE31" s="5">
        <v>917</v>
      </c>
      <c r="CF31" s="5">
        <v>1214</v>
      </c>
      <c r="CG31" s="5">
        <v>934</v>
      </c>
      <c r="CH31" s="5">
        <v>1185</v>
      </c>
      <c r="CI31" s="5" t="s">
        <v>2</v>
      </c>
      <c r="CJ31" s="5">
        <v>1070</v>
      </c>
      <c r="CK31" s="5">
        <v>748</v>
      </c>
      <c r="CL31" s="5">
        <v>1072</v>
      </c>
      <c r="CM31" s="5">
        <v>1249</v>
      </c>
      <c r="CN31" s="5">
        <v>1119</v>
      </c>
      <c r="CO31" s="5">
        <v>1093</v>
      </c>
      <c r="CP31" s="5">
        <v>1163</v>
      </c>
      <c r="CQ31" s="5" t="s">
        <v>2</v>
      </c>
      <c r="CR31" s="5" t="s">
        <v>2</v>
      </c>
      <c r="CS31" s="5" t="s">
        <v>2</v>
      </c>
      <c r="CT31" s="5" t="s">
        <v>2</v>
      </c>
      <c r="CU31" s="5" t="s">
        <v>2</v>
      </c>
      <c r="CV31" s="5">
        <v>1218</v>
      </c>
      <c r="CW31" s="5">
        <v>787</v>
      </c>
      <c r="CX31" s="5">
        <v>1404</v>
      </c>
      <c r="CY31" s="5" t="s">
        <v>2</v>
      </c>
      <c r="CZ31" s="5">
        <v>1207</v>
      </c>
      <c r="DA31" s="5" t="s">
        <v>2</v>
      </c>
      <c r="DB31" s="5" t="s">
        <v>2</v>
      </c>
      <c r="DC31" s="5">
        <v>470</v>
      </c>
      <c r="DD31" s="5">
        <v>255</v>
      </c>
      <c r="DE31" s="5" t="s">
        <v>2</v>
      </c>
      <c r="DF31" s="5" t="s">
        <v>2</v>
      </c>
      <c r="DG31" s="5">
        <v>897</v>
      </c>
      <c r="DH31" s="5" t="s">
        <v>2</v>
      </c>
      <c r="DI31" s="5">
        <v>1042</v>
      </c>
      <c r="DJ31" s="5">
        <v>921</v>
      </c>
      <c r="DK31" s="5">
        <v>624</v>
      </c>
      <c r="DL31" s="5">
        <v>950</v>
      </c>
      <c r="DM31" s="5">
        <v>1190</v>
      </c>
      <c r="DN31" s="5">
        <v>1006</v>
      </c>
      <c r="DO31" s="5">
        <v>1072</v>
      </c>
      <c r="DP31" s="5">
        <v>650</v>
      </c>
      <c r="DQ31" s="5">
        <v>594</v>
      </c>
      <c r="DR31" s="5">
        <v>1212</v>
      </c>
      <c r="DS31" s="5" t="s">
        <v>2</v>
      </c>
      <c r="DT31" s="5">
        <v>490</v>
      </c>
      <c r="DU31" s="5">
        <v>766</v>
      </c>
      <c r="DV31" s="5" t="s">
        <v>2</v>
      </c>
      <c r="DW31" s="5" t="s">
        <v>2</v>
      </c>
      <c r="DX31" s="5" t="s">
        <v>2</v>
      </c>
      <c r="DY31" s="5">
        <v>813</v>
      </c>
      <c r="DZ31" s="5">
        <v>746</v>
      </c>
      <c r="EA31" s="5">
        <v>599</v>
      </c>
      <c r="EB31" s="5">
        <v>992</v>
      </c>
      <c r="EC31" s="5" t="s">
        <v>2</v>
      </c>
      <c r="ED31" s="5">
        <v>921</v>
      </c>
      <c r="EE31" s="5">
        <v>999</v>
      </c>
      <c r="EF31" s="5">
        <v>677</v>
      </c>
      <c r="EG31" s="5">
        <v>799</v>
      </c>
      <c r="EH31" s="5" t="s">
        <v>2</v>
      </c>
      <c r="EI31" s="5" t="s">
        <v>2</v>
      </c>
      <c r="EJ31" s="5" t="s">
        <v>2</v>
      </c>
      <c r="EK31" s="5">
        <v>1409</v>
      </c>
      <c r="EL31" s="5">
        <v>679</v>
      </c>
      <c r="EM31" s="5">
        <v>747</v>
      </c>
      <c r="EN31" s="5">
        <v>741</v>
      </c>
      <c r="EO31" s="5">
        <v>718</v>
      </c>
      <c r="EP31" s="5" t="s">
        <v>2</v>
      </c>
      <c r="EQ31" s="5" t="s">
        <v>2</v>
      </c>
      <c r="ER31" s="5">
        <v>729</v>
      </c>
      <c r="ES31" s="5" t="s">
        <v>2</v>
      </c>
      <c r="ET31" s="5">
        <v>961</v>
      </c>
      <c r="EU31" s="5" t="s">
        <v>2</v>
      </c>
      <c r="EV31" s="5" t="s">
        <v>2</v>
      </c>
      <c r="EW31" s="5">
        <v>674</v>
      </c>
      <c r="EX31" s="5">
        <v>1053</v>
      </c>
      <c r="EY31" s="5">
        <v>737</v>
      </c>
      <c r="EZ31" s="5">
        <v>425</v>
      </c>
      <c r="FA31" s="5" t="s">
        <v>2</v>
      </c>
      <c r="FB31" s="5" t="s">
        <v>2</v>
      </c>
      <c r="FC31" s="5">
        <v>637</v>
      </c>
      <c r="FD31" s="5">
        <v>781</v>
      </c>
      <c r="FE31" s="5">
        <v>753</v>
      </c>
      <c r="FF31" s="5">
        <v>1042</v>
      </c>
      <c r="FG31" s="5" t="s">
        <v>2</v>
      </c>
      <c r="FH31" s="5">
        <v>953</v>
      </c>
      <c r="FI31" s="5">
        <v>1147</v>
      </c>
      <c r="FJ31" s="5">
        <v>1288</v>
      </c>
      <c r="FK31" s="5">
        <v>1523</v>
      </c>
      <c r="FL31" s="5">
        <v>937</v>
      </c>
      <c r="FM31" s="5">
        <v>854</v>
      </c>
      <c r="FN31" s="5">
        <v>1022</v>
      </c>
      <c r="FO31" s="5">
        <v>977</v>
      </c>
      <c r="FP31" s="5">
        <v>1313</v>
      </c>
      <c r="FQ31" s="5">
        <v>1336</v>
      </c>
      <c r="FR31" s="5">
        <v>604</v>
      </c>
      <c r="FS31" s="5" t="s">
        <v>2</v>
      </c>
      <c r="FT31" s="5">
        <v>1103</v>
      </c>
      <c r="FU31" s="5" t="s">
        <v>2</v>
      </c>
      <c r="FV31" s="5">
        <v>968</v>
      </c>
      <c r="FW31" s="5" t="s">
        <v>2</v>
      </c>
      <c r="FX31" s="5">
        <v>888</v>
      </c>
      <c r="FY31" s="5">
        <v>1076</v>
      </c>
      <c r="FZ31" s="5" t="s">
        <v>2</v>
      </c>
      <c r="GA31" s="5" t="s">
        <v>2</v>
      </c>
      <c r="GB31" s="5">
        <v>731</v>
      </c>
      <c r="GC31" s="5" t="s">
        <v>2</v>
      </c>
      <c r="GD31" s="5" t="s">
        <v>2</v>
      </c>
      <c r="GE31" s="5">
        <v>1061</v>
      </c>
      <c r="GF31" s="5">
        <v>806</v>
      </c>
      <c r="GG31" s="5" t="s">
        <v>2</v>
      </c>
      <c r="GH31" s="5">
        <v>1123</v>
      </c>
      <c r="GI31" s="5">
        <v>950</v>
      </c>
      <c r="GJ31" s="5">
        <v>948</v>
      </c>
      <c r="GK31" s="5" t="s">
        <v>2</v>
      </c>
      <c r="GL31" s="5" t="s">
        <v>2</v>
      </c>
      <c r="GM31" s="5">
        <v>1184</v>
      </c>
      <c r="GN31" s="5">
        <v>968</v>
      </c>
      <c r="GO31" s="5">
        <v>1142</v>
      </c>
      <c r="GP31" s="5">
        <v>1025</v>
      </c>
      <c r="GQ31" s="5">
        <v>1077</v>
      </c>
      <c r="GR31" s="5">
        <v>1255</v>
      </c>
      <c r="GS31" s="5">
        <v>1213</v>
      </c>
      <c r="GT31" s="5">
        <v>841</v>
      </c>
      <c r="GU31" s="5">
        <v>1143</v>
      </c>
      <c r="GV31" s="5" t="s">
        <v>2</v>
      </c>
      <c r="GW31" s="5">
        <v>1397</v>
      </c>
      <c r="GX31" s="5">
        <v>826</v>
      </c>
      <c r="GY31" s="5">
        <v>1254</v>
      </c>
      <c r="GZ31" s="5">
        <v>1275</v>
      </c>
      <c r="HA31" s="5">
        <v>937</v>
      </c>
      <c r="HB31" s="5">
        <v>950</v>
      </c>
    </row>
    <row r="32" spans="1:210" x14ac:dyDescent="0.45">
      <c r="A32" s="4">
        <f>COUNTIFS(K32:HB32, "Y", K4:HB4,"1")</f>
        <v>33</v>
      </c>
      <c r="B32" s="4"/>
      <c r="C32" s="4"/>
      <c r="D32" s="4">
        <f>COUNTIFS(K32:HB32, "Y", K4:HB4,"0")</f>
        <v>25</v>
      </c>
      <c r="E32" s="4"/>
      <c r="F32" s="4"/>
      <c r="G32" s="6">
        <f>COUNTIF(K32:HB32, "Y")</f>
        <v>58</v>
      </c>
      <c r="J32" s="24" t="s">
        <v>19</v>
      </c>
      <c r="K32" s="4" t="str">
        <f t="shared" ref="K32:AP32" si="52">IFERROR(IF(K31+K3&gt;K2, "Y", "N"),"")</f>
        <v/>
      </c>
      <c r="L32" s="4" t="str">
        <f t="shared" si="52"/>
        <v>N</v>
      </c>
      <c r="M32" s="4" t="str">
        <f t="shared" si="52"/>
        <v/>
      </c>
      <c r="N32" s="4" t="str">
        <f t="shared" si="52"/>
        <v/>
      </c>
      <c r="O32" s="4" t="str">
        <f t="shared" si="52"/>
        <v>N</v>
      </c>
      <c r="P32" s="4" t="str">
        <f t="shared" si="52"/>
        <v/>
      </c>
      <c r="Q32" s="4" t="str">
        <f t="shared" si="52"/>
        <v>N</v>
      </c>
      <c r="R32" s="4" t="str">
        <f t="shared" si="52"/>
        <v>N</v>
      </c>
      <c r="S32" s="4" t="str">
        <f t="shared" si="52"/>
        <v>N</v>
      </c>
      <c r="T32" s="4" t="str">
        <f t="shared" si="52"/>
        <v>N</v>
      </c>
      <c r="U32" s="4" t="str">
        <f t="shared" si="52"/>
        <v>Y</v>
      </c>
      <c r="V32" s="4" t="str">
        <f t="shared" si="52"/>
        <v>Y</v>
      </c>
      <c r="W32" s="4" t="str">
        <f t="shared" si="52"/>
        <v>Y</v>
      </c>
      <c r="X32" s="4" t="str">
        <f t="shared" si="52"/>
        <v>N</v>
      </c>
      <c r="Y32" s="4" t="str">
        <f t="shared" si="52"/>
        <v>N</v>
      </c>
      <c r="Z32" s="4" t="str">
        <f t="shared" si="52"/>
        <v>Y</v>
      </c>
      <c r="AA32" s="4" t="str">
        <f t="shared" si="52"/>
        <v>Y</v>
      </c>
      <c r="AB32" s="4" t="str">
        <f t="shared" si="52"/>
        <v>N</v>
      </c>
      <c r="AC32" s="4" t="str">
        <f t="shared" si="52"/>
        <v/>
      </c>
      <c r="AD32" s="4" t="str">
        <f t="shared" si="52"/>
        <v>Y</v>
      </c>
      <c r="AE32" s="4" t="str">
        <f t="shared" si="52"/>
        <v>N</v>
      </c>
      <c r="AF32" s="4" t="str">
        <f t="shared" si="52"/>
        <v>N</v>
      </c>
      <c r="AG32" s="4" t="str">
        <f t="shared" si="52"/>
        <v>N</v>
      </c>
      <c r="AH32" s="4" t="str">
        <f t="shared" si="52"/>
        <v>Y</v>
      </c>
      <c r="AI32" s="4" t="str">
        <f t="shared" si="52"/>
        <v>Y</v>
      </c>
      <c r="AJ32" s="4" t="str">
        <f t="shared" si="52"/>
        <v>N</v>
      </c>
      <c r="AK32" s="4" t="str">
        <f t="shared" si="52"/>
        <v>N</v>
      </c>
      <c r="AL32" s="4" t="str">
        <f t="shared" si="52"/>
        <v>N</v>
      </c>
      <c r="AM32" s="4" t="str">
        <f t="shared" si="52"/>
        <v>N</v>
      </c>
      <c r="AN32" s="4" t="str">
        <f t="shared" si="52"/>
        <v>Y</v>
      </c>
      <c r="AO32" s="4" t="str">
        <f t="shared" si="52"/>
        <v>Y</v>
      </c>
      <c r="AP32" s="4" t="str">
        <f t="shared" si="52"/>
        <v>N</v>
      </c>
      <c r="AQ32" s="4" t="str">
        <f t="shared" ref="AQ32:BV32" si="53">IFERROR(IF(AQ31+AQ3&gt;AQ2, "Y", "N"),"")</f>
        <v>N</v>
      </c>
      <c r="AR32" s="4" t="str">
        <f t="shared" si="53"/>
        <v>N</v>
      </c>
      <c r="AS32" s="4" t="str">
        <f t="shared" si="53"/>
        <v>Y</v>
      </c>
      <c r="AT32" s="4" t="str">
        <f t="shared" si="53"/>
        <v>N</v>
      </c>
      <c r="AU32" s="4" t="str">
        <f t="shared" si="53"/>
        <v>N</v>
      </c>
      <c r="AV32" s="4" t="str">
        <f t="shared" si="53"/>
        <v>N</v>
      </c>
      <c r="AW32" s="4" t="str">
        <f t="shared" si="53"/>
        <v>N</v>
      </c>
      <c r="AX32" s="4" t="str">
        <f t="shared" si="53"/>
        <v>N</v>
      </c>
      <c r="AY32" s="4" t="str">
        <f t="shared" si="53"/>
        <v/>
      </c>
      <c r="AZ32" s="4" t="str">
        <f t="shared" si="53"/>
        <v>N</v>
      </c>
      <c r="BA32" s="4" t="str">
        <f t="shared" si="53"/>
        <v>Y</v>
      </c>
      <c r="BB32" s="4" t="str">
        <f t="shared" si="53"/>
        <v/>
      </c>
      <c r="BC32" s="4" t="str">
        <f t="shared" si="53"/>
        <v>N</v>
      </c>
      <c r="BD32" s="4" t="str">
        <f t="shared" si="53"/>
        <v/>
      </c>
      <c r="BE32" s="4" t="str">
        <f t="shared" si="53"/>
        <v/>
      </c>
      <c r="BF32" s="4" t="str">
        <f t="shared" si="53"/>
        <v>N</v>
      </c>
      <c r="BG32" s="4" t="str">
        <f t="shared" si="53"/>
        <v/>
      </c>
      <c r="BH32" s="4" t="str">
        <f t="shared" si="53"/>
        <v>Y</v>
      </c>
      <c r="BI32" s="4" t="str">
        <f t="shared" si="53"/>
        <v>N</v>
      </c>
      <c r="BJ32" s="4" t="str">
        <f t="shared" si="53"/>
        <v>Y</v>
      </c>
      <c r="BK32" s="4" t="str">
        <f t="shared" si="53"/>
        <v>N</v>
      </c>
      <c r="BL32" s="4" t="str">
        <f t="shared" si="53"/>
        <v>N</v>
      </c>
      <c r="BM32" s="4" t="str">
        <f t="shared" si="53"/>
        <v/>
      </c>
      <c r="BN32" s="4" t="str">
        <f t="shared" si="53"/>
        <v/>
      </c>
      <c r="BO32" s="4" t="str">
        <f t="shared" si="53"/>
        <v>Y</v>
      </c>
      <c r="BP32" s="4" t="str">
        <f t="shared" si="53"/>
        <v>Y</v>
      </c>
      <c r="BQ32" s="4" t="str">
        <f t="shared" si="53"/>
        <v>Y</v>
      </c>
      <c r="BR32" s="4" t="str">
        <f t="shared" si="53"/>
        <v/>
      </c>
      <c r="BS32" s="4" t="str">
        <f t="shared" si="53"/>
        <v>N</v>
      </c>
      <c r="BT32" s="4" t="str">
        <f t="shared" si="53"/>
        <v/>
      </c>
      <c r="BU32" s="4" t="str">
        <f t="shared" si="53"/>
        <v>Y</v>
      </c>
      <c r="BV32" s="4" t="str">
        <f t="shared" si="53"/>
        <v>N</v>
      </c>
      <c r="BW32" s="4" t="str">
        <f t="shared" ref="BW32:DB32" si="54">IFERROR(IF(BW31+BW3&gt;BW2, "Y", "N"),"")</f>
        <v/>
      </c>
      <c r="BX32" s="4" t="str">
        <f t="shared" si="54"/>
        <v/>
      </c>
      <c r="BY32" s="4" t="str">
        <f t="shared" si="54"/>
        <v>N</v>
      </c>
      <c r="BZ32" s="4" t="str">
        <f t="shared" si="54"/>
        <v>Y</v>
      </c>
      <c r="CA32" s="4" t="str">
        <f t="shared" si="54"/>
        <v>N</v>
      </c>
      <c r="CB32" s="4" t="str">
        <f t="shared" si="54"/>
        <v>N</v>
      </c>
      <c r="CC32" s="4" t="str">
        <f t="shared" si="54"/>
        <v>Y</v>
      </c>
      <c r="CD32" s="4" t="str">
        <f t="shared" si="54"/>
        <v>N</v>
      </c>
      <c r="CE32" s="4" t="str">
        <f t="shared" si="54"/>
        <v>Y</v>
      </c>
      <c r="CF32" s="4" t="str">
        <f t="shared" si="54"/>
        <v>Y</v>
      </c>
      <c r="CG32" s="4" t="str">
        <f t="shared" si="54"/>
        <v>Y</v>
      </c>
      <c r="CH32" s="4" t="str">
        <f t="shared" si="54"/>
        <v>Y</v>
      </c>
      <c r="CI32" s="4" t="str">
        <f t="shared" si="54"/>
        <v/>
      </c>
      <c r="CJ32" s="4" t="str">
        <f t="shared" si="54"/>
        <v>Y</v>
      </c>
      <c r="CK32" s="4" t="str">
        <f t="shared" si="54"/>
        <v>N</v>
      </c>
      <c r="CL32" s="4" t="str">
        <f t="shared" si="54"/>
        <v>Y</v>
      </c>
      <c r="CM32" s="4" t="str">
        <f t="shared" si="54"/>
        <v>Y</v>
      </c>
      <c r="CN32" s="4" t="str">
        <f t="shared" si="54"/>
        <v>N</v>
      </c>
      <c r="CO32" s="4" t="str">
        <f t="shared" si="54"/>
        <v>Y</v>
      </c>
      <c r="CP32" s="4" t="str">
        <f t="shared" si="54"/>
        <v>Y</v>
      </c>
      <c r="CQ32" s="4" t="str">
        <f t="shared" si="54"/>
        <v/>
      </c>
      <c r="CR32" s="4" t="str">
        <f t="shared" si="54"/>
        <v/>
      </c>
      <c r="CS32" s="4" t="str">
        <f t="shared" si="54"/>
        <v/>
      </c>
      <c r="CT32" s="4" t="str">
        <f t="shared" si="54"/>
        <v/>
      </c>
      <c r="CU32" s="4" t="str">
        <f t="shared" si="54"/>
        <v/>
      </c>
      <c r="CV32" s="4" t="str">
        <f t="shared" si="54"/>
        <v>Y</v>
      </c>
      <c r="CW32" s="4" t="str">
        <f t="shared" si="54"/>
        <v>N</v>
      </c>
      <c r="CX32" s="4" t="str">
        <f t="shared" si="54"/>
        <v>Y</v>
      </c>
      <c r="CY32" s="4" t="str">
        <f t="shared" si="54"/>
        <v/>
      </c>
      <c r="CZ32" s="4" t="str">
        <f t="shared" si="54"/>
        <v>Y</v>
      </c>
      <c r="DA32" s="4" t="str">
        <f t="shared" si="54"/>
        <v/>
      </c>
      <c r="DB32" s="4" t="str">
        <f t="shared" si="54"/>
        <v/>
      </c>
      <c r="DC32" s="4" t="str">
        <f t="shared" ref="DC32:EH32" si="55">IFERROR(IF(DC31+DC3&gt;DC2, "Y", "N"),"")</f>
        <v>N</v>
      </c>
      <c r="DD32" s="4" t="str">
        <f t="shared" si="55"/>
        <v>N</v>
      </c>
      <c r="DE32" s="4" t="str">
        <f t="shared" si="55"/>
        <v/>
      </c>
      <c r="DF32" s="4" t="str">
        <f t="shared" si="55"/>
        <v/>
      </c>
      <c r="DG32" s="4" t="str">
        <f t="shared" si="55"/>
        <v>N</v>
      </c>
      <c r="DH32" s="4" t="str">
        <f t="shared" si="55"/>
        <v/>
      </c>
      <c r="DI32" s="4" t="str">
        <f t="shared" si="55"/>
        <v>N</v>
      </c>
      <c r="DJ32" s="4" t="str">
        <f t="shared" si="55"/>
        <v>N</v>
      </c>
      <c r="DK32" s="4" t="str">
        <f t="shared" si="55"/>
        <v>N</v>
      </c>
      <c r="DL32" s="4" t="str">
        <f t="shared" si="55"/>
        <v>N</v>
      </c>
      <c r="DM32" s="4" t="str">
        <f t="shared" si="55"/>
        <v>Y</v>
      </c>
      <c r="DN32" s="4" t="str">
        <f t="shared" si="55"/>
        <v>N</v>
      </c>
      <c r="DO32" s="4" t="str">
        <f t="shared" si="55"/>
        <v>N</v>
      </c>
      <c r="DP32" s="4" t="str">
        <f t="shared" si="55"/>
        <v>Y</v>
      </c>
      <c r="DQ32" s="4" t="str">
        <f t="shared" si="55"/>
        <v>N</v>
      </c>
      <c r="DR32" s="4" t="str">
        <f t="shared" si="55"/>
        <v>Y</v>
      </c>
      <c r="DS32" s="4" t="str">
        <f t="shared" si="55"/>
        <v/>
      </c>
      <c r="DT32" s="4" t="str">
        <f t="shared" si="55"/>
        <v>N</v>
      </c>
      <c r="DU32" s="4" t="str">
        <f t="shared" si="55"/>
        <v>N</v>
      </c>
      <c r="DV32" s="4" t="str">
        <f t="shared" si="55"/>
        <v/>
      </c>
      <c r="DW32" s="4" t="str">
        <f t="shared" si="55"/>
        <v/>
      </c>
      <c r="DX32" s="4" t="str">
        <f t="shared" si="55"/>
        <v/>
      </c>
      <c r="DY32" s="4" t="str">
        <f t="shared" si="55"/>
        <v>N</v>
      </c>
      <c r="DZ32" s="4" t="str">
        <f t="shared" si="55"/>
        <v>Y</v>
      </c>
      <c r="EA32" s="4" t="str">
        <f t="shared" si="55"/>
        <v>Y</v>
      </c>
      <c r="EB32" s="4" t="str">
        <f t="shared" si="55"/>
        <v>N</v>
      </c>
      <c r="EC32" s="4" t="str">
        <f t="shared" si="55"/>
        <v/>
      </c>
      <c r="ED32" s="4" t="str">
        <f t="shared" si="55"/>
        <v>Y</v>
      </c>
      <c r="EE32" s="4" t="str">
        <f t="shared" si="55"/>
        <v>N</v>
      </c>
      <c r="EF32" s="4" t="str">
        <f t="shared" si="55"/>
        <v>Y</v>
      </c>
      <c r="EG32" s="4" t="str">
        <f t="shared" si="55"/>
        <v>N</v>
      </c>
      <c r="EH32" s="4" t="str">
        <f t="shared" si="55"/>
        <v/>
      </c>
      <c r="EI32" s="4" t="str">
        <f t="shared" ref="EI32:FN32" si="56">IFERROR(IF(EI31+EI3&gt;EI2, "Y", "N"),"")</f>
        <v/>
      </c>
      <c r="EJ32" s="4" t="str">
        <f t="shared" si="56"/>
        <v/>
      </c>
      <c r="EK32" s="4" t="str">
        <f t="shared" si="56"/>
        <v>Y</v>
      </c>
      <c r="EL32" s="4" t="str">
        <f t="shared" si="56"/>
        <v>Y</v>
      </c>
      <c r="EM32" s="4" t="str">
        <f t="shared" si="56"/>
        <v>Y</v>
      </c>
      <c r="EN32" s="4" t="str">
        <f t="shared" si="56"/>
        <v>Y</v>
      </c>
      <c r="EO32" s="4" t="str">
        <f t="shared" si="56"/>
        <v>N</v>
      </c>
      <c r="EP32" s="4" t="str">
        <f t="shared" si="56"/>
        <v/>
      </c>
      <c r="EQ32" s="4" t="str">
        <f t="shared" si="56"/>
        <v/>
      </c>
      <c r="ER32" s="4" t="str">
        <f t="shared" si="56"/>
        <v>N</v>
      </c>
      <c r="ES32" s="4" t="str">
        <f t="shared" si="56"/>
        <v/>
      </c>
      <c r="ET32" s="4" t="str">
        <f t="shared" si="56"/>
        <v>N</v>
      </c>
      <c r="EU32" s="4" t="str">
        <f t="shared" si="56"/>
        <v/>
      </c>
      <c r="EV32" s="4" t="str">
        <f t="shared" si="56"/>
        <v/>
      </c>
      <c r="EW32" s="4" t="str">
        <f t="shared" si="56"/>
        <v>N</v>
      </c>
      <c r="EX32" s="4" t="str">
        <f t="shared" si="56"/>
        <v>Y</v>
      </c>
      <c r="EY32" s="4" t="str">
        <f t="shared" si="56"/>
        <v>N</v>
      </c>
      <c r="EZ32" s="4" t="str">
        <f t="shared" si="56"/>
        <v>N</v>
      </c>
      <c r="FA32" s="4" t="str">
        <f t="shared" si="56"/>
        <v/>
      </c>
      <c r="FB32" s="4" t="str">
        <f t="shared" si="56"/>
        <v/>
      </c>
      <c r="FC32" s="4" t="str">
        <f t="shared" si="56"/>
        <v>N</v>
      </c>
      <c r="FD32" s="4" t="str">
        <f t="shared" si="56"/>
        <v>Y</v>
      </c>
      <c r="FE32" s="4" t="str">
        <f t="shared" si="56"/>
        <v>N</v>
      </c>
      <c r="FF32" s="4" t="str">
        <f t="shared" si="56"/>
        <v>Y</v>
      </c>
      <c r="FG32" s="4" t="str">
        <f t="shared" si="56"/>
        <v/>
      </c>
      <c r="FH32" s="4" t="str">
        <f t="shared" si="56"/>
        <v>N</v>
      </c>
      <c r="FI32" s="4" t="str">
        <f t="shared" si="56"/>
        <v>N</v>
      </c>
      <c r="FJ32" s="4" t="str">
        <f t="shared" si="56"/>
        <v>N</v>
      </c>
      <c r="FK32" s="4" t="str">
        <f t="shared" si="56"/>
        <v>N</v>
      </c>
      <c r="FL32" s="4" t="str">
        <f t="shared" si="56"/>
        <v>Y</v>
      </c>
      <c r="FM32" s="4" t="str">
        <f t="shared" si="56"/>
        <v>Y</v>
      </c>
      <c r="FN32" s="4" t="str">
        <f t="shared" si="56"/>
        <v>N</v>
      </c>
      <c r="FO32" s="4" t="str">
        <f t="shared" ref="FO32:GT32" si="57">IFERROR(IF(FO31+FO3&gt;FO2, "Y", "N"),"")</f>
        <v>N</v>
      </c>
      <c r="FP32" s="4" t="str">
        <f t="shared" si="57"/>
        <v>N</v>
      </c>
      <c r="FQ32" s="4" t="str">
        <f t="shared" si="57"/>
        <v>Y</v>
      </c>
      <c r="FR32" s="4" t="str">
        <f t="shared" si="57"/>
        <v>N</v>
      </c>
      <c r="FS32" s="4" t="str">
        <f t="shared" si="57"/>
        <v/>
      </c>
      <c r="FT32" s="4" t="str">
        <f t="shared" si="57"/>
        <v>N</v>
      </c>
      <c r="FU32" s="4" t="str">
        <f t="shared" si="57"/>
        <v/>
      </c>
      <c r="FV32" s="4" t="str">
        <f t="shared" si="57"/>
        <v>Y</v>
      </c>
      <c r="FW32" s="4" t="str">
        <f t="shared" si="57"/>
        <v/>
      </c>
      <c r="FX32" s="4" t="str">
        <f t="shared" si="57"/>
        <v>N</v>
      </c>
      <c r="FY32" s="4" t="str">
        <f t="shared" si="57"/>
        <v>N</v>
      </c>
      <c r="FZ32" s="4" t="str">
        <f t="shared" si="57"/>
        <v/>
      </c>
      <c r="GA32" s="4" t="str">
        <f t="shared" si="57"/>
        <v/>
      </c>
      <c r="GB32" s="4" t="str">
        <f t="shared" si="57"/>
        <v>N</v>
      </c>
      <c r="GC32" s="4" t="str">
        <f t="shared" si="57"/>
        <v/>
      </c>
      <c r="GD32" s="4" t="str">
        <f t="shared" si="57"/>
        <v/>
      </c>
      <c r="GE32" s="4" t="str">
        <f t="shared" si="57"/>
        <v>N</v>
      </c>
      <c r="GF32" s="4" t="str">
        <f t="shared" si="57"/>
        <v>N</v>
      </c>
      <c r="GG32" s="4" t="str">
        <f t="shared" si="57"/>
        <v/>
      </c>
      <c r="GH32" s="4" t="str">
        <f t="shared" si="57"/>
        <v>N</v>
      </c>
      <c r="GI32" s="4" t="str">
        <f t="shared" si="57"/>
        <v>Y</v>
      </c>
      <c r="GJ32" s="4" t="str">
        <f t="shared" si="57"/>
        <v>Y</v>
      </c>
      <c r="GK32" s="4" t="str">
        <f t="shared" si="57"/>
        <v/>
      </c>
      <c r="GL32" s="4" t="str">
        <f t="shared" si="57"/>
        <v/>
      </c>
      <c r="GM32" s="4" t="str">
        <f t="shared" si="57"/>
        <v>Y</v>
      </c>
      <c r="GN32" s="4" t="str">
        <f t="shared" si="57"/>
        <v>Y</v>
      </c>
      <c r="GO32" s="4" t="str">
        <f t="shared" si="57"/>
        <v>N</v>
      </c>
      <c r="GP32" s="4" t="str">
        <f t="shared" si="57"/>
        <v>N</v>
      </c>
      <c r="GQ32" s="4" t="str">
        <f t="shared" si="57"/>
        <v>Y</v>
      </c>
      <c r="GR32" s="4" t="str">
        <f t="shared" si="57"/>
        <v>Y</v>
      </c>
      <c r="GS32" s="4" t="str">
        <f t="shared" si="57"/>
        <v>N</v>
      </c>
      <c r="GT32" s="4" t="str">
        <f t="shared" si="57"/>
        <v>N</v>
      </c>
      <c r="GU32" s="4" t="str">
        <f t="shared" ref="GU32:HB32" si="58">IFERROR(IF(GU31+GU3&gt;GU2, "Y", "N"),"")</f>
        <v>N</v>
      </c>
      <c r="GV32" s="4" t="str">
        <f t="shared" si="58"/>
        <v/>
      </c>
      <c r="GW32" s="4" t="str">
        <f t="shared" si="58"/>
        <v>N</v>
      </c>
      <c r="GX32" s="4" t="str">
        <f t="shared" si="58"/>
        <v>N</v>
      </c>
      <c r="GY32" s="4" t="str">
        <f t="shared" si="58"/>
        <v>N</v>
      </c>
      <c r="GZ32" s="4" t="str">
        <f t="shared" si="58"/>
        <v>Y</v>
      </c>
      <c r="HA32" s="4" t="str">
        <f t="shared" si="58"/>
        <v>Y</v>
      </c>
      <c r="HB32" s="4" t="str">
        <f t="shared" si="58"/>
        <v>N</v>
      </c>
    </row>
    <row r="33" spans="1:210" x14ac:dyDescent="0.45">
      <c r="A33" s="4">
        <f>COUNTIFS(K33:HB33, "Y", K4:HB4,"1")</f>
        <v>61</v>
      </c>
      <c r="B33" s="4"/>
      <c r="C33" s="4"/>
      <c r="D33" s="4">
        <f>COUNTIFS(K33:HB33, "Y", K4:HB4,"0")</f>
        <v>61</v>
      </c>
      <c r="E33" s="4"/>
      <c r="F33" s="4"/>
      <c r="G33" s="6">
        <f>COUNTIF(K33:HB33, "Y")</f>
        <v>122</v>
      </c>
      <c r="J33" s="24" t="s">
        <v>22</v>
      </c>
      <c r="K33" s="4" t="str">
        <f t="shared" ref="K33:AP33" si="59">IFERROR(IF(K31+K3&gt;K1, "Y", "N"),"")</f>
        <v/>
      </c>
      <c r="L33" s="4" t="str">
        <f t="shared" si="59"/>
        <v>N</v>
      </c>
      <c r="M33" s="4" t="str">
        <f t="shared" si="59"/>
        <v/>
      </c>
      <c r="N33" s="4" t="str">
        <f t="shared" si="59"/>
        <v/>
      </c>
      <c r="O33" s="4" t="str">
        <f t="shared" si="59"/>
        <v>Y</v>
      </c>
      <c r="P33" s="4" t="str">
        <f t="shared" si="59"/>
        <v/>
      </c>
      <c r="Q33" s="4" t="str">
        <f t="shared" si="59"/>
        <v>N</v>
      </c>
      <c r="R33" s="4" t="str">
        <f t="shared" si="59"/>
        <v>N</v>
      </c>
      <c r="S33" s="4" t="str">
        <f t="shared" si="59"/>
        <v>Y</v>
      </c>
      <c r="T33" s="4" t="str">
        <f t="shared" si="59"/>
        <v>Y</v>
      </c>
      <c r="U33" s="4" t="str">
        <f t="shared" si="59"/>
        <v>Y</v>
      </c>
      <c r="V33" s="4" t="str">
        <f t="shared" si="59"/>
        <v>Y</v>
      </c>
      <c r="W33" s="4" t="str">
        <f t="shared" si="59"/>
        <v>Y</v>
      </c>
      <c r="X33" s="4" t="str">
        <f t="shared" si="59"/>
        <v>Y</v>
      </c>
      <c r="Y33" s="4" t="str">
        <f t="shared" si="59"/>
        <v>N</v>
      </c>
      <c r="Z33" s="4" t="str">
        <f t="shared" si="59"/>
        <v>Y</v>
      </c>
      <c r="AA33" s="4" t="str">
        <f t="shared" si="59"/>
        <v>Y</v>
      </c>
      <c r="AB33" s="4" t="str">
        <f t="shared" si="59"/>
        <v>Y</v>
      </c>
      <c r="AC33" s="4" t="str">
        <f t="shared" si="59"/>
        <v/>
      </c>
      <c r="AD33" s="4" t="str">
        <f t="shared" si="59"/>
        <v>Y</v>
      </c>
      <c r="AE33" s="4" t="str">
        <f t="shared" si="59"/>
        <v>Y</v>
      </c>
      <c r="AF33" s="4" t="str">
        <f t="shared" si="59"/>
        <v>Y</v>
      </c>
      <c r="AG33" s="4" t="str">
        <f t="shared" si="59"/>
        <v>N</v>
      </c>
      <c r="AH33" s="4" t="str">
        <f t="shared" si="59"/>
        <v>Y</v>
      </c>
      <c r="AI33" s="4" t="str">
        <f t="shared" si="59"/>
        <v>Y</v>
      </c>
      <c r="AJ33" s="4" t="str">
        <f t="shared" si="59"/>
        <v>N</v>
      </c>
      <c r="AK33" s="4" t="str">
        <f t="shared" si="59"/>
        <v>Y</v>
      </c>
      <c r="AL33" s="4" t="str">
        <f t="shared" si="59"/>
        <v>Y</v>
      </c>
      <c r="AM33" s="4" t="str">
        <f t="shared" si="59"/>
        <v>Y</v>
      </c>
      <c r="AN33" s="4" t="str">
        <f t="shared" si="59"/>
        <v>Y</v>
      </c>
      <c r="AO33" s="4" t="str">
        <f t="shared" si="59"/>
        <v>Y</v>
      </c>
      <c r="AP33" s="4" t="str">
        <f t="shared" si="59"/>
        <v>Y</v>
      </c>
      <c r="AQ33" s="4" t="str">
        <f t="shared" ref="AQ33:BV33" si="60">IFERROR(IF(AQ31+AQ3&gt;AQ1, "Y", "N"),"")</f>
        <v>N</v>
      </c>
      <c r="AR33" s="4" t="str">
        <f t="shared" si="60"/>
        <v>N</v>
      </c>
      <c r="AS33" s="4" t="str">
        <f t="shared" si="60"/>
        <v>Y</v>
      </c>
      <c r="AT33" s="4" t="str">
        <f t="shared" si="60"/>
        <v>N</v>
      </c>
      <c r="AU33" s="4" t="str">
        <f t="shared" si="60"/>
        <v>N</v>
      </c>
      <c r="AV33" s="4" t="str">
        <f t="shared" si="60"/>
        <v>Y</v>
      </c>
      <c r="AW33" s="4" t="str">
        <f t="shared" si="60"/>
        <v>Y</v>
      </c>
      <c r="AX33" s="4" t="str">
        <f t="shared" si="60"/>
        <v>N</v>
      </c>
      <c r="AY33" s="4" t="str">
        <f t="shared" si="60"/>
        <v/>
      </c>
      <c r="AZ33" s="4" t="str">
        <f t="shared" si="60"/>
        <v>Y</v>
      </c>
      <c r="BA33" s="4" t="str">
        <f t="shared" si="60"/>
        <v>Y</v>
      </c>
      <c r="BB33" s="4" t="str">
        <f t="shared" si="60"/>
        <v/>
      </c>
      <c r="BC33" s="4" t="str">
        <f t="shared" si="60"/>
        <v>Y</v>
      </c>
      <c r="BD33" s="4" t="str">
        <f t="shared" si="60"/>
        <v/>
      </c>
      <c r="BE33" s="4" t="str">
        <f t="shared" si="60"/>
        <v/>
      </c>
      <c r="BF33" s="4" t="str">
        <f t="shared" si="60"/>
        <v>N</v>
      </c>
      <c r="BG33" s="4" t="str">
        <f t="shared" si="60"/>
        <v/>
      </c>
      <c r="BH33" s="4" t="str">
        <f t="shared" si="60"/>
        <v>Y</v>
      </c>
      <c r="BI33" s="4" t="str">
        <f t="shared" si="60"/>
        <v>Y</v>
      </c>
      <c r="BJ33" s="4" t="str">
        <f t="shared" si="60"/>
        <v>Y</v>
      </c>
      <c r="BK33" s="4" t="str">
        <f t="shared" si="60"/>
        <v>Y</v>
      </c>
      <c r="BL33" s="4" t="str">
        <f t="shared" si="60"/>
        <v>Y</v>
      </c>
      <c r="BM33" s="4" t="str">
        <f t="shared" si="60"/>
        <v/>
      </c>
      <c r="BN33" s="4" t="str">
        <f t="shared" si="60"/>
        <v/>
      </c>
      <c r="BO33" s="4" t="str">
        <f t="shared" si="60"/>
        <v>Y</v>
      </c>
      <c r="BP33" s="4" t="str">
        <f t="shared" si="60"/>
        <v>Y</v>
      </c>
      <c r="BQ33" s="4" t="str">
        <f t="shared" si="60"/>
        <v>Y</v>
      </c>
      <c r="BR33" s="4" t="str">
        <f t="shared" si="60"/>
        <v/>
      </c>
      <c r="BS33" s="4" t="str">
        <f t="shared" si="60"/>
        <v>Y</v>
      </c>
      <c r="BT33" s="4" t="str">
        <f t="shared" si="60"/>
        <v/>
      </c>
      <c r="BU33" s="4" t="str">
        <f t="shared" si="60"/>
        <v>Y</v>
      </c>
      <c r="BV33" s="4" t="str">
        <f t="shared" si="60"/>
        <v>Y</v>
      </c>
      <c r="BW33" s="4" t="str">
        <f t="shared" ref="BW33:DB33" si="61">IFERROR(IF(BW31+BW3&gt;BW1, "Y", "N"),"")</f>
        <v/>
      </c>
      <c r="BX33" s="4" t="str">
        <f t="shared" si="61"/>
        <v/>
      </c>
      <c r="BY33" s="4" t="str">
        <f t="shared" si="61"/>
        <v>Y</v>
      </c>
      <c r="BZ33" s="4" t="str">
        <f t="shared" si="61"/>
        <v>Y</v>
      </c>
      <c r="CA33" s="4" t="str">
        <f t="shared" si="61"/>
        <v>Y</v>
      </c>
      <c r="CB33" s="4" t="str">
        <f t="shared" si="61"/>
        <v>Y</v>
      </c>
      <c r="CC33" s="4" t="str">
        <f t="shared" si="61"/>
        <v>Y</v>
      </c>
      <c r="CD33" s="4" t="str">
        <f t="shared" si="61"/>
        <v>Y</v>
      </c>
      <c r="CE33" s="4" t="str">
        <f t="shared" si="61"/>
        <v>Y</v>
      </c>
      <c r="CF33" s="4" t="str">
        <f t="shared" si="61"/>
        <v>Y</v>
      </c>
      <c r="CG33" s="4" t="str">
        <f t="shared" si="61"/>
        <v>Y</v>
      </c>
      <c r="CH33" s="4" t="str">
        <f t="shared" si="61"/>
        <v>Y</v>
      </c>
      <c r="CI33" s="4" t="str">
        <f t="shared" si="61"/>
        <v/>
      </c>
      <c r="CJ33" s="4" t="str">
        <f t="shared" si="61"/>
        <v>Y</v>
      </c>
      <c r="CK33" s="4" t="str">
        <f t="shared" si="61"/>
        <v>N</v>
      </c>
      <c r="CL33" s="4" t="str">
        <f t="shared" si="61"/>
        <v>Y</v>
      </c>
      <c r="CM33" s="4" t="str">
        <f t="shared" si="61"/>
        <v>Y</v>
      </c>
      <c r="CN33" s="4" t="str">
        <f t="shared" si="61"/>
        <v>Y</v>
      </c>
      <c r="CO33" s="4" t="str">
        <f t="shared" si="61"/>
        <v>Y</v>
      </c>
      <c r="CP33" s="4" t="str">
        <f t="shared" si="61"/>
        <v>Y</v>
      </c>
      <c r="CQ33" s="4" t="str">
        <f t="shared" si="61"/>
        <v/>
      </c>
      <c r="CR33" s="4" t="str">
        <f t="shared" si="61"/>
        <v/>
      </c>
      <c r="CS33" s="4" t="str">
        <f t="shared" si="61"/>
        <v/>
      </c>
      <c r="CT33" s="4" t="str">
        <f t="shared" si="61"/>
        <v/>
      </c>
      <c r="CU33" s="4" t="str">
        <f t="shared" si="61"/>
        <v/>
      </c>
      <c r="CV33" s="4" t="str">
        <f t="shared" si="61"/>
        <v>Y</v>
      </c>
      <c r="CW33" s="4" t="str">
        <f t="shared" si="61"/>
        <v>Y</v>
      </c>
      <c r="CX33" s="4" t="str">
        <f t="shared" si="61"/>
        <v>Y</v>
      </c>
      <c r="CY33" s="4" t="str">
        <f t="shared" si="61"/>
        <v/>
      </c>
      <c r="CZ33" s="4" t="str">
        <f t="shared" si="61"/>
        <v>Y</v>
      </c>
      <c r="DA33" s="4" t="str">
        <f t="shared" si="61"/>
        <v/>
      </c>
      <c r="DB33" s="4" t="str">
        <f t="shared" si="61"/>
        <v/>
      </c>
      <c r="DC33" s="4" t="str">
        <f t="shared" ref="DC33:EH33" si="62">IFERROR(IF(DC31+DC3&gt;DC1, "Y", "N"),"")</f>
        <v>N</v>
      </c>
      <c r="DD33" s="4" t="str">
        <f t="shared" si="62"/>
        <v>N</v>
      </c>
      <c r="DE33" s="4" t="str">
        <f t="shared" si="62"/>
        <v/>
      </c>
      <c r="DF33" s="4" t="str">
        <f t="shared" si="62"/>
        <v/>
      </c>
      <c r="DG33" s="4" t="str">
        <f t="shared" si="62"/>
        <v>Y</v>
      </c>
      <c r="DH33" s="4" t="str">
        <f t="shared" si="62"/>
        <v/>
      </c>
      <c r="DI33" s="4" t="str">
        <f t="shared" si="62"/>
        <v>Y</v>
      </c>
      <c r="DJ33" s="4" t="str">
        <f t="shared" si="62"/>
        <v>Y</v>
      </c>
      <c r="DK33" s="4" t="str">
        <f t="shared" si="62"/>
        <v>Y</v>
      </c>
      <c r="DL33" s="4" t="str">
        <f t="shared" si="62"/>
        <v>Y</v>
      </c>
      <c r="DM33" s="4" t="str">
        <f t="shared" si="62"/>
        <v>Y</v>
      </c>
      <c r="DN33" s="4" t="str">
        <f t="shared" si="62"/>
        <v>Y</v>
      </c>
      <c r="DO33" s="4" t="str">
        <f t="shared" si="62"/>
        <v>Y</v>
      </c>
      <c r="DP33" s="4" t="str">
        <f t="shared" si="62"/>
        <v>Y</v>
      </c>
      <c r="DQ33" s="4" t="str">
        <f t="shared" si="62"/>
        <v>Y</v>
      </c>
      <c r="DR33" s="4" t="str">
        <f t="shared" si="62"/>
        <v>Y</v>
      </c>
      <c r="DS33" s="4" t="str">
        <f t="shared" si="62"/>
        <v/>
      </c>
      <c r="DT33" s="4" t="str">
        <f t="shared" si="62"/>
        <v>Y</v>
      </c>
      <c r="DU33" s="4" t="str">
        <f t="shared" si="62"/>
        <v>N</v>
      </c>
      <c r="DV33" s="4" t="str">
        <f t="shared" si="62"/>
        <v/>
      </c>
      <c r="DW33" s="4" t="str">
        <f t="shared" si="62"/>
        <v/>
      </c>
      <c r="DX33" s="4" t="str">
        <f t="shared" si="62"/>
        <v/>
      </c>
      <c r="DY33" s="4" t="str">
        <f t="shared" si="62"/>
        <v>Y</v>
      </c>
      <c r="DZ33" s="4" t="str">
        <f t="shared" si="62"/>
        <v>Y</v>
      </c>
      <c r="EA33" s="4" t="str">
        <f t="shared" si="62"/>
        <v>Y</v>
      </c>
      <c r="EB33" s="4" t="str">
        <f t="shared" si="62"/>
        <v>Y</v>
      </c>
      <c r="EC33" s="4" t="str">
        <f t="shared" si="62"/>
        <v/>
      </c>
      <c r="ED33" s="4" t="str">
        <f t="shared" si="62"/>
        <v>Y</v>
      </c>
      <c r="EE33" s="4" t="str">
        <f t="shared" si="62"/>
        <v>Y</v>
      </c>
      <c r="EF33" s="4" t="str">
        <f t="shared" si="62"/>
        <v>Y</v>
      </c>
      <c r="EG33" s="4" t="str">
        <f t="shared" si="62"/>
        <v>Y</v>
      </c>
      <c r="EH33" s="4" t="str">
        <f t="shared" si="62"/>
        <v/>
      </c>
      <c r="EI33" s="4" t="str">
        <f t="shared" ref="EI33:FN33" si="63">IFERROR(IF(EI31+EI3&gt;EI1, "Y", "N"),"")</f>
        <v/>
      </c>
      <c r="EJ33" s="4" t="str">
        <f t="shared" si="63"/>
        <v/>
      </c>
      <c r="EK33" s="4" t="str">
        <f t="shared" si="63"/>
        <v>Y</v>
      </c>
      <c r="EL33" s="4" t="str">
        <f t="shared" si="63"/>
        <v>Y</v>
      </c>
      <c r="EM33" s="4" t="str">
        <f t="shared" si="63"/>
        <v>Y</v>
      </c>
      <c r="EN33" s="4" t="str">
        <f t="shared" si="63"/>
        <v>Y</v>
      </c>
      <c r="EO33" s="4" t="str">
        <f t="shared" si="63"/>
        <v>N</v>
      </c>
      <c r="EP33" s="4" t="str">
        <f t="shared" si="63"/>
        <v/>
      </c>
      <c r="EQ33" s="4" t="str">
        <f t="shared" si="63"/>
        <v/>
      </c>
      <c r="ER33" s="4" t="str">
        <f t="shared" si="63"/>
        <v>N</v>
      </c>
      <c r="ES33" s="4" t="str">
        <f t="shared" si="63"/>
        <v/>
      </c>
      <c r="ET33" s="4" t="str">
        <f t="shared" si="63"/>
        <v>Y</v>
      </c>
      <c r="EU33" s="4" t="str">
        <f t="shared" si="63"/>
        <v/>
      </c>
      <c r="EV33" s="4" t="str">
        <f t="shared" si="63"/>
        <v/>
      </c>
      <c r="EW33" s="4" t="str">
        <f t="shared" si="63"/>
        <v>Y</v>
      </c>
      <c r="EX33" s="4" t="str">
        <f t="shared" si="63"/>
        <v>Y</v>
      </c>
      <c r="EY33" s="4" t="str">
        <f t="shared" si="63"/>
        <v>N</v>
      </c>
      <c r="EZ33" s="4" t="str">
        <f t="shared" si="63"/>
        <v>Y</v>
      </c>
      <c r="FA33" s="4" t="str">
        <f t="shared" si="63"/>
        <v/>
      </c>
      <c r="FB33" s="4" t="str">
        <f t="shared" si="63"/>
        <v/>
      </c>
      <c r="FC33" s="4" t="str">
        <f t="shared" si="63"/>
        <v>N</v>
      </c>
      <c r="FD33" s="4" t="str">
        <f t="shared" si="63"/>
        <v>Y</v>
      </c>
      <c r="FE33" s="4" t="str">
        <f t="shared" si="63"/>
        <v>Y</v>
      </c>
      <c r="FF33" s="4" t="str">
        <f t="shared" si="63"/>
        <v>Y</v>
      </c>
      <c r="FG33" s="4" t="str">
        <f t="shared" si="63"/>
        <v/>
      </c>
      <c r="FH33" s="4" t="str">
        <f t="shared" si="63"/>
        <v>N</v>
      </c>
      <c r="FI33" s="4" t="str">
        <f t="shared" si="63"/>
        <v>Y</v>
      </c>
      <c r="FJ33" s="4" t="str">
        <f t="shared" si="63"/>
        <v>Y</v>
      </c>
      <c r="FK33" s="4" t="str">
        <f t="shared" si="63"/>
        <v>Y</v>
      </c>
      <c r="FL33" s="4" t="str">
        <f t="shared" si="63"/>
        <v>Y</v>
      </c>
      <c r="FM33" s="4" t="str">
        <f t="shared" si="63"/>
        <v>Y</v>
      </c>
      <c r="FN33" s="4" t="str">
        <f t="shared" si="63"/>
        <v>Y</v>
      </c>
      <c r="FO33" s="4" t="str">
        <f t="shared" ref="FO33:GT33" si="64">IFERROR(IF(FO31+FO3&gt;FO1, "Y", "N"),"")</f>
        <v>N</v>
      </c>
      <c r="FP33" s="4" t="str">
        <f t="shared" si="64"/>
        <v>Y</v>
      </c>
      <c r="FQ33" s="4" t="str">
        <f t="shared" si="64"/>
        <v>Y</v>
      </c>
      <c r="FR33" s="4" t="str">
        <f t="shared" si="64"/>
        <v>Y</v>
      </c>
      <c r="FS33" s="4" t="str">
        <f t="shared" si="64"/>
        <v/>
      </c>
      <c r="FT33" s="4" t="str">
        <f t="shared" si="64"/>
        <v>Y</v>
      </c>
      <c r="FU33" s="4" t="str">
        <f t="shared" si="64"/>
        <v/>
      </c>
      <c r="FV33" s="4" t="str">
        <f t="shared" si="64"/>
        <v>Y</v>
      </c>
      <c r="FW33" s="4" t="str">
        <f t="shared" si="64"/>
        <v/>
      </c>
      <c r="FX33" s="4" t="str">
        <f t="shared" si="64"/>
        <v>N</v>
      </c>
      <c r="FY33" s="4" t="str">
        <f t="shared" si="64"/>
        <v>Y</v>
      </c>
      <c r="FZ33" s="4" t="str">
        <f t="shared" si="64"/>
        <v/>
      </c>
      <c r="GA33" s="4" t="str">
        <f t="shared" si="64"/>
        <v/>
      </c>
      <c r="GB33" s="4" t="str">
        <f t="shared" si="64"/>
        <v>Y</v>
      </c>
      <c r="GC33" s="4" t="str">
        <f t="shared" si="64"/>
        <v/>
      </c>
      <c r="GD33" s="4" t="str">
        <f t="shared" si="64"/>
        <v/>
      </c>
      <c r="GE33" s="4" t="str">
        <f t="shared" si="64"/>
        <v>Y</v>
      </c>
      <c r="GF33" s="4" t="str">
        <f t="shared" si="64"/>
        <v>Y</v>
      </c>
      <c r="GG33" s="4" t="str">
        <f t="shared" si="64"/>
        <v/>
      </c>
      <c r="GH33" s="4" t="str">
        <f t="shared" si="64"/>
        <v>Y</v>
      </c>
      <c r="GI33" s="4" t="str">
        <f t="shared" si="64"/>
        <v>Y</v>
      </c>
      <c r="GJ33" s="4" t="str">
        <f t="shared" si="64"/>
        <v>Y</v>
      </c>
      <c r="GK33" s="4" t="str">
        <f t="shared" si="64"/>
        <v/>
      </c>
      <c r="GL33" s="4" t="str">
        <f t="shared" si="64"/>
        <v/>
      </c>
      <c r="GM33" s="4" t="str">
        <f t="shared" si="64"/>
        <v>Y</v>
      </c>
      <c r="GN33" s="4" t="str">
        <f t="shared" si="64"/>
        <v>Y</v>
      </c>
      <c r="GO33" s="4" t="str">
        <f t="shared" si="64"/>
        <v>Y</v>
      </c>
      <c r="GP33" s="4" t="str">
        <f t="shared" si="64"/>
        <v>Y</v>
      </c>
      <c r="GQ33" s="4" t="str">
        <f t="shared" si="64"/>
        <v>Y</v>
      </c>
      <c r="GR33" s="4" t="str">
        <f t="shared" si="64"/>
        <v>Y</v>
      </c>
      <c r="GS33" s="4" t="str">
        <f t="shared" si="64"/>
        <v>Y</v>
      </c>
      <c r="GT33" s="4" t="str">
        <f t="shared" si="64"/>
        <v>Y</v>
      </c>
      <c r="GU33" s="4" t="str">
        <f t="shared" ref="GU33:HB33" si="65">IFERROR(IF(GU31+GU3&gt;GU1, "Y", "N"),"")</f>
        <v>Y</v>
      </c>
      <c r="GV33" s="4" t="str">
        <f t="shared" si="65"/>
        <v/>
      </c>
      <c r="GW33" s="4" t="str">
        <f t="shared" si="65"/>
        <v>Y</v>
      </c>
      <c r="GX33" s="4" t="str">
        <f t="shared" si="65"/>
        <v>Y</v>
      </c>
      <c r="GY33" s="4" t="str">
        <f t="shared" si="65"/>
        <v>Y</v>
      </c>
      <c r="GZ33" s="4" t="str">
        <f t="shared" si="65"/>
        <v>Y</v>
      </c>
      <c r="HA33" s="4" t="str">
        <f t="shared" si="65"/>
        <v>Y</v>
      </c>
      <c r="HB33" s="4" t="str">
        <f t="shared" si="65"/>
        <v>Y</v>
      </c>
    </row>
    <row r="34" spans="1:210" x14ac:dyDescent="0.45">
      <c r="A34" s="4"/>
      <c r="B34" s="4"/>
      <c r="C34" s="4"/>
      <c r="D34" s="4"/>
      <c r="E34" s="4"/>
      <c r="F34" s="4"/>
      <c r="G34" s="6"/>
      <c r="J34" s="24" t="s">
        <v>26</v>
      </c>
      <c r="K34" s="4" t="str">
        <f>IF(K4=1,K31,"")</f>
        <v/>
      </c>
      <c r="L34" s="4">
        <f t="shared" ref="L34:BW34" si="66">IF(L4=1,L31,"")</f>
        <v>907</v>
      </c>
      <c r="M34" s="4" t="str">
        <f t="shared" si="66"/>
        <v/>
      </c>
      <c r="N34" s="4" t="str">
        <f t="shared" si="66"/>
        <v>x</v>
      </c>
      <c r="O34" s="4">
        <f t="shared" si="66"/>
        <v>1046</v>
      </c>
      <c r="P34" s="4" t="str">
        <f t="shared" si="66"/>
        <v/>
      </c>
      <c r="Q34" s="4">
        <f t="shared" si="66"/>
        <v>894</v>
      </c>
      <c r="R34" s="4">
        <f t="shared" si="66"/>
        <v>521</v>
      </c>
      <c r="S34" s="4">
        <f t="shared" si="66"/>
        <v>1067</v>
      </c>
      <c r="T34" s="4">
        <f t="shared" si="66"/>
        <v>1185</v>
      </c>
      <c r="U34" s="4" t="str">
        <f t="shared" si="66"/>
        <v/>
      </c>
      <c r="V34" s="4">
        <f t="shared" si="66"/>
        <v>1029</v>
      </c>
      <c r="W34" s="4" t="str">
        <f t="shared" si="66"/>
        <v/>
      </c>
      <c r="X34" s="4" t="str">
        <f t="shared" si="66"/>
        <v/>
      </c>
      <c r="Y34" s="4">
        <f t="shared" si="66"/>
        <v>877</v>
      </c>
      <c r="Z34" s="4" t="str">
        <f t="shared" si="66"/>
        <v/>
      </c>
      <c r="AA34" s="4" t="str">
        <f t="shared" si="66"/>
        <v/>
      </c>
      <c r="AB34" s="4" t="str">
        <f t="shared" si="66"/>
        <v/>
      </c>
      <c r="AC34" s="4" t="str">
        <f t="shared" si="66"/>
        <v/>
      </c>
      <c r="AD34" s="4" t="str">
        <f t="shared" si="66"/>
        <v/>
      </c>
      <c r="AE34" s="4" t="str">
        <f t="shared" si="66"/>
        <v/>
      </c>
      <c r="AF34" s="4">
        <f t="shared" si="66"/>
        <v>1017</v>
      </c>
      <c r="AG34" s="4">
        <f t="shared" si="66"/>
        <v>926</v>
      </c>
      <c r="AH34" s="4">
        <f t="shared" si="66"/>
        <v>1250</v>
      </c>
      <c r="AI34" s="4" t="str">
        <f t="shared" si="66"/>
        <v/>
      </c>
      <c r="AJ34" s="4">
        <f t="shared" si="66"/>
        <v>988</v>
      </c>
      <c r="AK34" s="4">
        <f t="shared" si="66"/>
        <v>1031</v>
      </c>
      <c r="AL34" s="4">
        <f t="shared" si="66"/>
        <v>1371</v>
      </c>
      <c r="AM34" s="4">
        <f t="shared" si="66"/>
        <v>1332</v>
      </c>
      <c r="AN34" s="4">
        <f t="shared" si="66"/>
        <v>1546</v>
      </c>
      <c r="AO34" s="4">
        <f t="shared" si="66"/>
        <v>1238</v>
      </c>
      <c r="AP34" s="4" t="str">
        <f t="shared" si="66"/>
        <v/>
      </c>
      <c r="AQ34" s="4">
        <f t="shared" si="66"/>
        <v>921</v>
      </c>
      <c r="AR34" s="4">
        <f t="shared" si="66"/>
        <v>309</v>
      </c>
      <c r="AS34" s="4" t="str">
        <f t="shared" si="66"/>
        <v/>
      </c>
      <c r="AT34" s="4">
        <f t="shared" si="66"/>
        <v>822</v>
      </c>
      <c r="AU34" s="4" t="str">
        <f t="shared" si="66"/>
        <v/>
      </c>
      <c r="AV34" s="4" t="str">
        <f t="shared" si="66"/>
        <v/>
      </c>
      <c r="AW34" s="4">
        <f t="shared" si="66"/>
        <v>1011</v>
      </c>
      <c r="AX34" s="4" t="str">
        <f t="shared" si="66"/>
        <v/>
      </c>
      <c r="AY34" s="4" t="str">
        <f t="shared" si="66"/>
        <v/>
      </c>
      <c r="AZ34" s="4">
        <f t="shared" si="66"/>
        <v>1158</v>
      </c>
      <c r="BA34" s="4" t="str">
        <f t="shared" si="66"/>
        <v/>
      </c>
      <c r="BB34" s="4" t="str">
        <f t="shared" si="66"/>
        <v/>
      </c>
      <c r="BC34" s="4">
        <f t="shared" si="66"/>
        <v>1039</v>
      </c>
      <c r="BD34" s="4" t="str">
        <f t="shared" si="66"/>
        <v/>
      </c>
      <c r="BE34" s="4" t="str">
        <f t="shared" si="66"/>
        <v/>
      </c>
      <c r="BF34" s="4">
        <f t="shared" si="66"/>
        <v>884</v>
      </c>
      <c r="BG34" s="4" t="str">
        <f t="shared" si="66"/>
        <v/>
      </c>
      <c r="BH34" s="4" t="str">
        <f t="shared" si="66"/>
        <v/>
      </c>
      <c r="BI34" s="4" t="str">
        <f t="shared" si="66"/>
        <v/>
      </c>
      <c r="BJ34" s="4">
        <f t="shared" si="66"/>
        <v>1094</v>
      </c>
      <c r="BK34" s="4" t="str">
        <f t="shared" si="66"/>
        <v/>
      </c>
      <c r="BL34" s="4">
        <f t="shared" si="66"/>
        <v>988</v>
      </c>
      <c r="BM34" s="4" t="str">
        <f t="shared" si="66"/>
        <v/>
      </c>
      <c r="BN34" s="4" t="str">
        <f t="shared" si="66"/>
        <v/>
      </c>
      <c r="BO34" s="4" t="str">
        <f t="shared" si="66"/>
        <v/>
      </c>
      <c r="BP34" s="4" t="str">
        <f t="shared" si="66"/>
        <v/>
      </c>
      <c r="BQ34" s="4">
        <f t="shared" si="66"/>
        <v>1168</v>
      </c>
      <c r="BR34" s="4" t="str">
        <f t="shared" si="66"/>
        <v/>
      </c>
      <c r="BS34" s="4">
        <f t="shared" si="66"/>
        <v>1019</v>
      </c>
      <c r="BT34" s="4" t="str">
        <f t="shared" si="66"/>
        <v/>
      </c>
      <c r="BU34" s="4">
        <f t="shared" si="66"/>
        <v>1087</v>
      </c>
      <c r="BV34" s="4">
        <f t="shared" si="66"/>
        <v>880</v>
      </c>
      <c r="BW34" s="4" t="str">
        <f t="shared" si="66"/>
        <v/>
      </c>
      <c r="BX34" s="4" t="str">
        <f t="shared" ref="BX34:EI34" si="67">IF(BX4=1,BX31,"")</f>
        <v/>
      </c>
      <c r="BY34" s="4" t="str">
        <f t="shared" si="67"/>
        <v/>
      </c>
      <c r="BZ34" s="4">
        <f t="shared" si="67"/>
        <v>1005</v>
      </c>
      <c r="CA34" s="4">
        <f t="shared" si="67"/>
        <v>831</v>
      </c>
      <c r="CB34" s="4">
        <f t="shared" si="67"/>
        <v>983</v>
      </c>
      <c r="CC34" s="4">
        <f t="shared" si="67"/>
        <v>1469</v>
      </c>
      <c r="CD34" s="4" t="str">
        <f t="shared" si="67"/>
        <v/>
      </c>
      <c r="CE34" s="4" t="str">
        <f t="shared" si="67"/>
        <v/>
      </c>
      <c r="CF34" s="4">
        <f t="shared" si="67"/>
        <v>1214</v>
      </c>
      <c r="CG34" s="4" t="str">
        <f t="shared" si="67"/>
        <v/>
      </c>
      <c r="CH34" s="4">
        <f t="shared" si="67"/>
        <v>1185</v>
      </c>
      <c r="CI34" s="4" t="str">
        <f t="shared" si="67"/>
        <v>x</v>
      </c>
      <c r="CJ34" s="4" t="str">
        <f t="shared" si="67"/>
        <v/>
      </c>
      <c r="CK34" s="4">
        <f t="shared" si="67"/>
        <v>748</v>
      </c>
      <c r="CL34" s="4" t="str">
        <f t="shared" si="67"/>
        <v/>
      </c>
      <c r="CM34" s="4">
        <f t="shared" si="67"/>
        <v>1249</v>
      </c>
      <c r="CN34" s="4">
        <f t="shared" si="67"/>
        <v>1119</v>
      </c>
      <c r="CO34" s="4">
        <f t="shared" si="67"/>
        <v>1093</v>
      </c>
      <c r="CP34" s="4">
        <f t="shared" si="67"/>
        <v>1163</v>
      </c>
      <c r="CQ34" s="4" t="str">
        <f t="shared" si="67"/>
        <v>x</v>
      </c>
      <c r="CR34" s="4" t="str">
        <f t="shared" si="67"/>
        <v/>
      </c>
      <c r="CS34" s="4" t="str">
        <f t="shared" si="67"/>
        <v>x</v>
      </c>
      <c r="CT34" s="4" t="str">
        <f t="shared" si="67"/>
        <v/>
      </c>
      <c r="CU34" s="4" t="str">
        <f t="shared" si="67"/>
        <v>x</v>
      </c>
      <c r="CV34" s="4">
        <f t="shared" si="67"/>
        <v>1218</v>
      </c>
      <c r="CW34" s="4" t="str">
        <f t="shared" si="67"/>
        <v/>
      </c>
      <c r="CX34" s="4">
        <f t="shared" si="67"/>
        <v>1404</v>
      </c>
      <c r="CY34" s="4" t="str">
        <f t="shared" si="67"/>
        <v/>
      </c>
      <c r="CZ34" s="4">
        <f t="shared" si="67"/>
        <v>1207</v>
      </c>
      <c r="DA34" s="4" t="str">
        <f t="shared" si="67"/>
        <v/>
      </c>
      <c r="DB34" s="4" t="str">
        <f t="shared" si="67"/>
        <v>x</v>
      </c>
      <c r="DC34" s="4" t="str">
        <f t="shared" si="67"/>
        <v/>
      </c>
      <c r="DD34" s="4" t="str">
        <f t="shared" si="67"/>
        <v/>
      </c>
      <c r="DE34" s="4" t="str">
        <f t="shared" si="67"/>
        <v/>
      </c>
      <c r="DF34" s="4" t="str">
        <f t="shared" si="67"/>
        <v/>
      </c>
      <c r="DG34" s="4" t="str">
        <f t="shared" si="67"/>
        <v/>
      </c>
      <c r="DH34" s="4" t="str">
        <f t="shared" si="67"/>
        <v>x</v>
      </c>
      <c r="DI34" s="4" t="str">
        <f t="shared" si="67"/>
        <v/>
      </c>
      <c r="DJ34" s="4" t="str">
        <f t="shared" si="67"/>
        <v/>
      </c>
      <c r="DK34" s="4">
        <f t="shared" si="67"/>
        <v>624</v>
      </c>
      <c r="DL34" s="4" t="str">
        <f t="shared" si="67"/>
        <v/>
      </c>
      <c r="DM34" s="4" t="str">
        <f t="shared" si="67"/>
        <v/>
      </c>
      <c r="DN34" s="4" t="str">
        <f t="shared" si="67"/>
        <v/>
      </c>
      <c r="DO34" s="4" t="str">
        <f t="shared" si="67"/>
        <v/>
      </c>
      <c r="DP34" s="4">
        <f t="shared" si="67"/>
        <v>650</v>
      </c>
      <c r="DQ34" s="4">
        <f t="shared" si="67"/>
        <v>594</v>
      </c>
      <c r="DR34" s="4" t="str">
        <f t="shared" si="67"/>
        <v/>
      </c>
      <c r="DS34" s="4" t="str">
        <f t="shared" si="67"/>
        <v>x</v>
      </c>
      <c r="DT34" s="4">
        <f t="shared" si="67"/>
        <v>490</v>
      </c>
      <c r="DU34" s="4" t="str">
        <f t="shared" si="67"/>
        <v/>
      </c>
      <c r="DV34" s="4" t="str">
        <f t="shared" si="67"/>
        <v/>
      </c>
      <c r="DW34" s="4" t="str">
        <f t="shared" si="67"/>
        <v>x</v>
      </c>
      <c r="DX34" s="4" t="str">
        <f t="shared" si="67"/>
        <v>x</v>
      </c>
      <c r="DY34" s="4" t="str">
        <f t="shared" si="67"/>
        <v/>
      </c>
      <c r="DZ34" s="4">
        <f t="shared" si="67"/>
        <v>746</v>
      </c>
      <c r="EA34" s="4">
        <f t="shared" si="67"/>
        <v>599</v>
      </c>
      <c r="EB34" s="4" t="str">
        <f t="shared" si="67"/>
        <v/>
      </c>
      <c r="EC34" s="4" t="str">
        <f t="shared" si="67"/>
        <v>x</v>
      </c>
      <c r="ED34" s="4" t="str">
        <f t="shared" si="67"/>
        <v/>
      </c>
      <c r="EE34" s="4" t="str">
        <f t="shared" si="67"/>
        <v/>
      </c>
      <c r="EF34" s="4">
        <f t="shared" si="67"/>
        <v>677</v>
      </c>
      <c r="EG34" s="4" t="str">
        <f t="shared" si="67"/>
        <v/>
      </c>
      <c r="EH34" s="4" t="str">
        <f t="shared" si="67"/>
        <v>x</v>
      </c>
      <c r="EI34" s="4" t="str">
        <f t="shared" si="67"/>
        <v/>
      </c>
      <c r="EJ34" s="4" t="str">
        <f t="shared" ref="EJ34:GU34" si="68">IF(EJ4=1,EJ31,"")</f>
        <v>x</v>
      </c>
      <c r="EK34" s="4" t="str">
        <f t="shared" si="68"/>
        <v/>
      </c>
      <c r="EL34" s="4">
        <f t="shared" si="68"/>
        <v>679</v>
      </c>
      <c r="EM34" s="4">
        <f t="shared" si="68"/>
        <v>747</v>
      </c>
      <c r="EN34" s="4">
        <f t="shared" si="68"/>
        <v>741</v>
      </c>
      <c r="EO34" s="4" t="str">
        <f t="shared" si="68"/>
        <v/>
      </c>
      <c r="EP34" s="4" t="str">
        <f t="shared" si="68"/>
        <v/>
      </c>
      <c r="EQ34" s="4" t="str">
        <f t="shared" si="68"/>
        <v>x</v>
      </c>
      <c r="ER34" s="4" t="str">
        <f t="shared" si="68"/>
        <v/>
      </c>
      <c r="ES34" s="4" t="str">
        <f t="shared" si="68"/>
        <v>x</v>
      </c>
      <c r="ET34" s="4" t="str">
        <f t="shared" si="68"/>
        <v/>
      </c>
      <c r="EU34" s="4" t="str">
        <f t="shared" si="68"/>
        <v>x</v>
      </c>
      <c r="EV34" s="4" t="str">
        <f t="shared" si="68"/>
        <v>x</v>
      </c>
      <c r="EW34" s="4">
        <f t="shared" si="68"/>
        <v>674</v>
      </c>
      <c r="EX34" s="4" t="str">
        <f t="shared" si="68"/>
        <v/>
      </c>
      <c r="EY34" s="4" t="str">
        <f t="shared" si="68"/>
        <v/>
      </c>
      <c r="EZ34" s="4">
        <f t="shared" si="68"/>
        <v>425</v>
      </c>
      <c r="FA34" s="4" t="str">
        <f t="shared" si="68"/>
        <v/>
      </c>
      <c r="FB34" s="4" t="str">
        <f t="shared" si="68"/>
        <v>x</v>
      </c>
      <c r="FC34" s="4" t="str">
        <f t="shared" si="68"/>
        <v/>
      </c>
      <c r="FD34" s="4">
        <f t="shared" si="68"/>
        <v>781</v>
      </c>
      <c r="FE34" s="4">
        <f t="shared" si="68"/>
        <v>753</v>
      </c>
      <c r="FF34" s="4">
        <f t="shared" si="68"/>
        <v>1042</v>
      </c>
      <c r="FG34" s="4" t="str">
        <f t="shared" si="68"/>
        <v>x</v>
      </c>
      <c r="FH34" s="4" t="str">
        <f t="shared" si="68"/>
        <v/>
      </c>
      <c r="FI34" s="4" t="str">
        <f t="shared" si="68"/>
        <v/>
      </c>
      <c r="FJ34" s="4" t="str">
        <f t="shared" si="68"/>
        <v/>
      </c>
      <c r="FK34" s="4" t="str">
        <f t="shared" si="68"/>
        <v/>
      </c>
      <c r="FL34" s="4">
        <f t="shared" si="68"/>
        <v>937</v>
      </c>
      <c r="FM34" s="4">
        <f t="shared" si="68"/>
        <v>854</v>
      </c>
      <c r="FN34" s="4" t="str">
        <f t="shared" si="68"/>
        <v/>
      </c>
      <c r="FO34" s="4" t="str">
        <f t="shared" si="68"/>
        <v/>
      </c>
      <c r="FP34" s="4" t="str">
        <f t="shared" si="68"/>
        <v/>
      </c>
      <c r="FQ34" s="4" t="str">
        <f t="shared" si="68"/>
        <v/>
      </c>
      <c r="FR34" s="4">
        <f t="shared" si="68"/>
        <v>604</v>
      </c>
      <c r="FS34" s="4" t="str">
        <f t="shared" si="68"/>
        <v>x</v>
      </c>
      <c r="FT34" s="4" t="str">
        <f t="shared" si="68"/>
        <v/>
      </c>
      <c r="FU34" s="4" t="str">
        <f t="shared" si="68"/>
        <v>x</v>
      </c>
      <c r="FV34" s="4">
        <f t="shared" si="68"/>
        <v>968</v>
      </c>
      <c r="FW34" s="4" t="str">
        <f t="shared" si="68"/>
        <v>x</v>
      </c>
      <c r="FX34" s="4" t="str">
        <f t="shared" si="68"/>
        <v/>
      </c>
      <c r="FY34" s="4" t="str">
        <f t="shared" si="68"/>
        <v/>
      </c>
      <c r="FZ34" s="4" t="str">
        <f t="shared" si="68"/>
        <v/>
      </c>
      <c r="GA34" s="4" t="str">
        <f t="shared" si="68"/>
        <v>x</v>
      </c>
      <c r="GB34" s="4">
        <f t="shared" si="68"/>
        <v>731</v>
      </c>
      <c r="GC34" s="4" t="str">
        <f t="shared" si="68"/>
        <v>x</v>
      </c>
      <c r="GD34" s="4" t="str">
        <f t="shared" si="68"/>
        <v>x</v>
      </c>
      <c r="GE34" s="4" t="str">
        <f t="shared" si="68"/>
        <v/>
      </c>
      <c r="GF34" s="4">
        <f t="shared" si="68"/>
        <v>806</v>
      </c>
      <c r="GG34" s="4" t="str">
        <f t="shared" si="68"/>
        <v>x</v>
      </c>
      <c r="GH34" s="4" t="str">
        <f t="shared" si="68"/>
        <v/>
      </c>
      <c r="GI34" s="4">
        <f t="shared" si="68"/>
        <v>950</v>
      </c>
      <c r="GJ34" s="4">
        <f t="shared" si="68"/>
        <v>948</v>
      </c>
      <c r="GK34" s="4" t="str">
        <f t="shared" si="68"/>
        <v>x</v>
      </c>
      <c r="GL34" s="4" t="str">
        <f t="shared" si="68"/>
        <v>x</v>
      </c>
      <c r="GM34" s="4" t="str">
        <f t="shared" si="68"/>
        <v/>
      </c>
      <c r="GN34" s="4">
        <f t="shared" si="68"/>
        <v>968</v>
      </c>
      <c r="GO34" s="4" t="str">
        <f t="shared" si="68"/>
        <v/>
      </c>
      <c r="GP34" s="4" t="str">
        <f t="shared" si="68"/>
        <v/>
      </c>
      <c r="GQ34" s="4" t="str">
        <f t="shared" si="68"/>
        <v/>
      </c>
      <c r="GR34" s="4" t="str">
        <f t="shared" si="68"/>
        <v/>
      </c>
      <c r="GS34" s="4" t="str">
        <f t="shared" si="68"/>
        <v/>
      </c>
      <c r="GT34" s="4">
        <f t="shared" si="68"/>
        <v>841</v>
      </c>
      <c r="GU34" s="4" t="str">
        <f t="shared" si="68"/>
        <v/>
      </c>
      <c r="GV34" s="4" t="str">
        <f t="shared" ref="GV34:HB34" si="69">IF(GV4=1,GV31,"")</f>
        <v/>
      </c>
      <c r="GW34" s="4" t="str">
        <f t="shared" si="69"/>
        <v/>
      </c>
      <c r="GX34" s="4">
        <f t="shared" si="69"/>
        <v>826</v>
      </c>
      <c r="GY34" s="4" t="str">
        <f t="shared" si="69"/>
        <v/>
      </c>
      <c r="GZ34" s="4" t="str">
        <f t="shared" si="69"/>
        <v/>
      </c>
      <c r="HA34" s="4">
        <f t="shared" si="69"/>
        <v>937</v>
      </c>
      <c r="HB34" s="4">
        <f t="shared" si="69"/>
        <v>950</v>
      </c>
    </row>
    <row r="35" spans="1:210" x14ac:dyDescent="0.45">
      <c r="A35" s="4"/>
      <c r="B35" s="4"/>
      <c r="C35" s="4"/>
      <c r="D35" s="4"/>
      <c r="E35" s="4"/>
      <c r="F35" s="4"/>
      <c r="G35" s="6"/>
      <c r="J35" s="24" t="s">
        <v>18</v>
      </c>
      <c r="K35" s="4" t="str">
        <f>IF(K4=0,K31,"")</f>
        <v>x</v>
      </c>
      <c r="L35" s="4" t="str">
        <f t="shared" ref="L35:BW35" si="70">IF(L4=0,L31,"")</f>
        <v/>
      </c>
      <c r="M35" s="4" t="str">
        <f t="shared" si="70"/>
        <v>x</v>
      </c>
      <c r="N35" s="4" t="str">
        <f t="shared" si="70"/>
        <v/>
      </c>
      <c r="O35" s="4" t="str">
        <f t="shared" si="70"/>
        <v/>
      </c>
      <c r="P35" s="4" t="str">
        <f t="shared" si="70"/>
        <v>x</v>
      </c>
      <c r="Q35" s="4" t="str">
        <f t="shared" si="70"/>
        <v/>
      </c>
      <c r="R35" s="4" t="str">
        <f t="shared" si="70"/>
        <v/>
      </c>
      <c r="S35" s="4" t="str">
        <f t="shared" si="70"/>
        <v/>
      </c>
      <c r="T35" s="4" t="str">
        <f t="shared" si="70"/>
        <v/>
      </c>
      <c r="U35" s="4">
        <f t="shared" si="70"/>
        <v>680</v>
      </c>
      <c r="V35" s="4" t="str">
        <f t="shared" si="70"/>
        <v/>
      </c>
      <c r="W35" s="4">
        <f t="shared" si="70"/>
        <v>704</v>
      </c>
      <c r="X35" s="4">
        <f t="shared" si="70"/>
        <v>557</v>
      </c>
      <c r="Y35" s="4" t="str">
        <f t="shared" si="70"/>
        <v/>
      </c>
      <c r="Z35" s="4">
        <f t="shared" si="70"/>
        <v>705</v>
      </c>
      <c r="AA35" s="4">
        <f t="shared" si="70"/>
        <v>743</v>
      </c>
      <c r="AB35" s="4">
        <f t="shared" si="70"/>
        <v>669</v>
      </c>
      <c r="AC35" s="4" t="str">
        <f t="shared" si="70"/>
        <v>x</v>
      </c>
      <c r="AD35" s="4">
        <f t="shared" si="70"/>
        <v>715</v>
      </c>
      <c r="AE35" s="4">
        <f t="shared" si="70"/>
        <v>691</v>
      </c>
      <c r="AF35" s="4" t="str">
        <f t="shared" si="70"/>
        <v/>
      </c>
      <c r="AG35" s="4" t="str">
        <f t="shared" si="70"/>
        <v/>
      </c>
      <c r="AH35" s="4" t="str">
        <f t="shared" si="70"/>
        <v/>
      </c>
      <c r="AI35" s="4">
        <f t="shared" si="70"/>
        <v>620</v>
      </c>
      <c r="AJ35" s="4" t="str">
        <f t="shared" si="70"/>
        <v/>
      </c>
      <c r="AK35" s="4" t="str">
        <f t="shared" si="70"/>
        <v/>
      </c>
      <c r="AL35" s="4" t="str">
        <f t="shared" si="70"/>
        <v/>
      </c>
      <c r="AM35" s="4" t="str">
        <f t="shared" si="70"/>
        <v/>
      </c>
      <c r="AN35" s="4" t="str">
        <f t="shared" si="70"/>
        <v/>
      </c>
      <c r="AO35" s="4" t="str">
        <f t="shared" si="70"/>
        <v/>
      </c>
      <c r="AP35" s="4">
        <f t="shared" si="70"/>
        <v>621</v>
      </c>
      <c r="AQ35" s="4" t="str">
        <f t="shared" si="70"/>
        <v/>
      </c>
      <c r="AR35" s="4" t="str">
        <f t="shared" si="70"/>
        <v/>
      </c>
      <c r="AS35" s="4">
        <f t="shared" si="70"/>
        <v>638</v>
      </c>
      <c r="AT35" s="4" t="str">
        <f t="shared" si="70"/>
        <v/>
      </c>
      <c r="AU35" s="4">
        <f t="shared" si="70"/>
        <v>332</v>
      </c>
      <c r="AV35" s="4">
        <f t="shared" si="70"/>
        <v>347</v>
      </c>
      <c r="AW35" s="4" t="str">
        <f t="shared" si="70"/>
        <v/>
      </c>
      <c r="AX35" s="4">
        <f t="shared" si="70"/>
        <v>282</v>
      </c>
      <c r="AY35" s="4" t="str">
        <f t="shared" si="70"/>
        <v>x</v>
      </c>
      <c r="AZ35" s="4" t="str">
        <f t="shared" si="70"/>
        <v/>
      </c>
      <c r="BA35" s="4">
        <f t="shared" si="70"/>
        <v>792</v>
      </c>
      <c r="BB35" s="4" t="str">
        <f t="shared" si="70"/>
        <v>x</v>
      </c>
      <c r="BC35" s="4" t="str">
        <f t="shared" si="70"/>
        <v/>
      </c>
      <c r="BD35" s="4" t="str">
        <f t="shared" si="70"/>
        <v>x</v>
      </c>
      <c r="BE35" s="4" t="str">
        <f t="shared" si="70"/>
        <v>x</v>
      </c>
      <c r="BF35" s="4" t="str">
        <f t="shared" si="70"/>
        <v/>
      </c>
      <c r="BG35" s="4" t="str">
        <f t="shared" si="70"/>
        <v>x</v>
      </c>
      <c r="BH35" s="4">
        <f t="shared" si="70"/>
        <v>712</v>
      </c>
      <c r="BI35" s="4">
        <f t="shared" si="70"/>
        <v>751</v>
      </c>
      <c r="BJ35" s="4" t="str">
        <f t="shared" si="70"/>
        <v/>
      </c>
      <c r="BK35" s="4">
        <f t="shared" si="70"/>
        <v>615</v>
      </c>
      <c r="BL35" s="4" t="str">
        <f t="shared" si="70"/>
        <v/>
      </c>
      <c r="BM35" s="4" t="str">
        <f t="shared" si="70"/>
        <v>x</v>
      </c>
      <c r="BN35" s="4" t="str">
        <f t="shared" si="70"/>
        <v>x</v>
      </c>
      <c r="BO35" s="4">
        <f t="shared" si="70"/>
        <v>954</v>
      </c>
      <c r="BP35" s="4">
        <f t="shared" si="70"/>
        <v>873</v>
      </c>
      <c r="BQ35" s="4" t="str">
        <f t="shared" si="70"/>
        <v/>
      </c>
      <c r="BR35" s="4" t="str">
        <f t="shared" si="70"/>
        <v>x</v>
      </c>
      <c r="BS35" s="4" t="str">
        <f t="shared" si="70"/>
        <v/>
      </c>
      <c r="BT35" s="4" t="str">
        <f t="shared" si="70"/>
        <v>x</v>
      </c>
      <c r="BU35" s="4" t="str">
        <f t="shared" si="70"/>
        <v/>
      </c>
      <c r="BV35" s="4" t="str">
        <f t="shared" si="70"/>
        <v/>
      </c>
      <c r="BW35" s="4" t="str">
        <f t="shared" si="70"/>
        <v>x</v>
      </c>
      <c r="BX35" s="4" t="str">
        <f t="shared" ref="BX35:EI35" si="71">IF(BX4=0,BX31,"")</f>
        <v>x</v>
      </c>
      <c r="BY35" s="4">
        <f t="shared" si="71"/>
        <v>660</v>
      </c>
      <c r="BZ35" s="4" t="str">
        <f t="shared" si="71"/>
        <v/>
      </c>
      <c r="CA35" s="4" t="str">
        <f t="shared" si="71"/>
        <v/>
      </c>
      <c r="CB35" s="4" t="str">
        <f t="shared" si="71"/>
        <v/>
      </c>
      <c r="CC35" s="4" t="str">
        <f t="shared" si="71"/>
        <v/>
      </c>
      <c r="CD35" s="4">
        <f t="shared" si="71"/>
        <v>723</v>
      </c>
      <c r="CE35" s="4">
        <f t="shared" si="71"/>
        <v>917</v>
      </c>
      <c r="CF35" s="4" t="str">
        <f t="shared" si="71"/>
        <v/>
      </c>
      <c r="CG35" s="4">
        <f t="shared" si="71"/>
        <v>934</v>
      </c>
      <c r="CH35" s="4" t="str">
        <f t="shared" si="71"/>
        <v/>
      </c>
      <c r="CI35" s="4" t="str">
        <f t="shared" si="71"/>
        <v/>
      </c>
      <c r="CJ35" s="4">
        <f t="shared" si="71"/>
        <v>1070</v>
      </c>
      <c r="CK35" s="4" t="str">
        <f t="shared" si="71"/>
        <v/>
      </c>
      <c r="CL35" s="4">
        <f t="shared" si="71"/>
        <v>1072</v>
      </c>
      <c r="CM35" s="4" t="str">
        <f t="shared" si="71"/>
        <v/>
      </c>
      <c r="CN35" s="4" t="str">
        <f t="shared" si="71"/>
        <v/>
      </c>
      <c r="CO35" s="4" t="str">
        <f t="shared" si="71"/>
        <v/>
      </c>
      <c r="CP35" s="4" t="str">
        <f t="shared" si="71"/>
        <v/>
      </c>
      <c r="CQ35" s="4" t="str">
        <f t="shared" si="71"/>
        <v/>
      </c>
      <c r="CR35" s="4" t="str">
        <f t="shared" si="71"/>
        <v>x</v>
      </c>
      <c r="CS35" s="4" t="str">
        <f t="shared" si="71"/>
        <v/>
      </c>
      <c r="CT35" s="4" t="str">
        <f t="shared" si="71"/>
        <v>x</v>
      </c>
      <c r="CU35" s="4" t="str">
        <f t="shared" si="71"/>
        <v/>
      </c>
      <c r="CV35" s="4" t="str">
        <f t="shared" si="71"/>
        <v/>
      </c>
      <c r="CW35" s="4">
        <f t="shared" si="71"/>
        <v>787</v>
      </c>
      <c r="CX35" s="4" t="str">
        <f t="shared" si="71"/>
        <v/>
      </c>
      <c r="CY35" s="4" t="str">
        <f t="shared" si="71"/>
        <v>x</v>
      </c>
      <c r="CZ35" s="4" t="str">
        <f t="shared" si="71"/>
        <v/>
      </c>
      <c r="DA35" s="4" t="str">
        <f t="shared" si="71"/>
        <v>x</v>
      </c>
      <c r="DB35" s="4" t="str">
        <f t="shared" si="71"/>
        <v/>
      </c>
      <c r="DC35" s="4">
        <f t="shared" si="71"/>
        <v>470</v>
      </c>
      <c r="DD35" s="4">
        <f t="shared" si="71"/>
        <v>255</v>
      </c>
      <c r="DE35" s="4" t="str">
        <f t="shared" si="71"/>
        <v>x</v>
      </c>
      <c r="DF35" s="4" t="str">
        <f t="shared" si="71"/>
        <v>x</v>
      </c>
      <c r="DG35" s="4">
        <f t="shared" si="71"/>
        <v>897</v>
      </c>
      <c r="DH35" s="4" t="str">
        <f t="shared" si="71"/>
        <v/>
      </c>
      <c r="DI35" s="4">
        <f t="shared" si="71"/>
        <v>1042</v>
      </c>
      <c r="DJ35" s="4">
        <f t="shared" si="71"/>
        <v>921</v>
      </c>
      <c r="DK35" s="4" t="str">
        <f t="shared" si="71"/>
        <v/>
      </c>
      <c r="DL35" s="4">
        <f t="shared" si="71"/>
        <v>950</v>
      </c>
      <c r="DM35" s="4">
        <f t="shared" si="71"/>
        <v>1190</v>
      </c>
      <c r="DN35" s="4">
        <f t="shared" si="71"/>
        <v>1006</v>
      </c>
      <c r="DO35" s="4">
        <f t="shared" si="71"/>
        <v>1072</v>
      </c>
      <c r="DP35" s="4" t="str">
        <f t="shared" si="71"/>
        <v/>
      </c>
      <c r="DQ35" s="4" t="str">
        <f t="shared" si="71"/>
        <v/>
      </c>
      <c r="DR35" s="4">
        <f t="shared" si="71"/>
        <v>1212</v>
      </c>
      <c r="DS35" s="4" t="str">
        <f t="shared" si="71"/>
        <v/>
      </c>
      <c r="DT35" s="4" t="str">
        <f t="shared" si="71"/>
        <v/>
      </c>
      <c r="DU35" s="4">
        <f t="shared" si="71"/>
        <v>766</v>
      </c>
      <c r="DV35" s="4" t="str">
        <f t="shared" si="71"/>
        <v>x</v>
      </c>
      <c r="DW35" s="4" t="str">
        <f t="shared" si="71"/>
        <v/>
      </c>
      <c r="DX35" s="4" t="str">
        <f t="shared" si="71"/>
        <v/>
      </c>
      <c r="DY35" s="4">
        <f t="shared" si="71"/>
        <v>813</v>
      </c>
      <c r="DZ35" s="4" t="str">
        <f t="shared" si="71"/>
        <v/>
      </c>
      <c r="EA35" s="4" t="str">
        <f t="shared" si="71"/>
        <v/>
      </c>
      <c r="EB35" s="4">
        <f t="shared" si="71"/>
        <v>992</v>
      </c>
      <c r="EC35" s="4" t="str">
        <f t="shared" si="71"/>
        <v/>
      </c>
      <c r="ED35" s="4">
        <f t="shared" si="71"/>
        <v>921</v>
      </c>
      <c r="EE35" s="4">
        <f t="shared" si="71"/>
        <v>999</v>
      </c>
      <c r="EF35" s="4" t="str">
        <f t="shared" si="71"/>
        <v/>
      </c>
      <c r="EG35" s="4">
        <f t="shared" si="71"/>
        <v>799</v>
      </c>
      <c r="EH35" s="4" t="str">
        <f t="shared" si="71"/>
        <v/>
      </c>
      <c r="EI35" s="4" t="str">
        <f t="shared" si="71"/>
        <v>x</v>
      </c>
      <c r="EJ35" s="4" t="str">
        <f t="shared" ref="EJ35:GU35" si="72">IF(EJ4=0,EJ31,"")</f>
        <v/>
      </c>
      <c r="EK35" s="4">
        <f t="shared" si="72"/>
        <v>1409</v>
      </c>
      <c r="EL35" s="4" t="str">
        <f t="shared" si="72"/>
        <v/>
      </c>
      <c r="EM35" s="4" t="str">
        <f t="shared" si="72"/>
        <v/>
      </c>
      <c r="EN35" s="4" t="str">
        <f t="shared" si="72"/>
        <v/>
      </c>
      <c r="EO35" s="4">
        <f t="shared" si="72"/>
        <v>718</v>
      </c>
      <c r="EP35" s="4" t="str">
        <f t="shared" si="72"/>
        <v>x</v>
      </c>
      <c r="EQ35" s="4" t="str">
        <f t="shared" si="72"/>
        <v/>
      </c>
      <c r="ER35" s="4">
        <f t="shared" si="72"/>
        <v>729</v>
      </c>
      <c r="ES35" s="4" t="str">
        <f t="shared" si="72"/>
        <v/>
      </c>
      <c r="ET35" s="4">
        <f t="shared" si="72"/>
        <v>961</v>
      </c>
      <c r="EU35" s="4" t="str">
        <f t="shared" si="72"/>
        <v/>
      </c>
      <c r="EV35" s="4" t="str">
        <f t="shared" si="72"/>
        <v/>
      </c>
      <c r="EW35" s="4" t="str">
        <f t="shared" si="72"/>
        <v/>
      </c>
      <c r="EX35" s="4">
        <f t="shared" si="72"/>
        <v>1053</v>
      </c>
      <c r="EY35" s="4">
        <f t="shared" si="72"/>
        <v>737</v>
      </c>
      <c r="EZ35" s="4" t="str">
        <f t="shared" si="72"/>
        <v/>
      </c>
      <c r="FA35" s="4" t="str">
        <f t="shared" si="72"/>
        <v>x</v>
      </c>
      <c r="FB35" s="4" t="str">
        <f t="shared" si="72"/>
        <v/>
      </c>
      <c r="FC35" s="4">
        <f t="shared" si="72"/>
        <v>637</v>
      </c>
      <c r="FD35" s="4" t="str">
        <f t="shared" si="72"/>
        <v/>
      </c>
      <c r="FE35" s="4" t="str">
        <f t="shared" si="72"/>
        <v/>
      </c>
      <c r="FF35" s="4" t="str">
        <f t="shared" si="72"/>
        <v/>
      </c>
      <c r="FG35" s="4" t="str">
        <f t="shared" si="72"/>
        <v/>
      </c>
      <c r="FH35" s="4">
        <f t="shared" si="72"/>
        <v>953</v>
      </c>
      <c r="FI35" s="4">
        <f t="shared" si="72"/>
        <v>1147</v>
      </c>
      <c r="FJ35" s="4">
        <f t="shared" si="72"/>
        <v>1288</v>
      </c>
      <c r="FK35" s="4">
        <f t="shared" si="72"/>
        <v>1523</v>
      </c>
      <c r="FL35" s="4" t="str">
        <f t="shared" si="72"/>
        <v/>
      </c>
      <c r="FM35" s="4" t="str">
        <f t="shared" si="72"/>
        <v/>
      </c>
      <c r="FN35" s="4">
        <f t="shared" si="72"/>
        <v>1022</v>
      </c>
      <c r="FO35" s="4">
        <f t="shared" si="72"/>
        <v>977</v>
      </c>
      <c r="FP35" s="4">
        <f t="shared" si="72"/>
        <v>1313</v>
      </c>
      <c r="FQ35" s="4">
        <f t="shared" si="72"/>
        <v>1336</v>
      </c>
      <c r="FR35" s="4" t="str">
        <f t="shared" si="72"/>
        <v/>
      </c>
      <c r="FS35" s="4" t="str">
        <f t="shared" si="72"/>
        <v/>
      </c>
      <c r="FT35" s="4">
        <f t="shared" si="72"/>
        <v>1103</v>
      </c>
      <c r="FU35" s="4" t="str">
        <f t="shared" si="72"/>
        <v/>
      </c>
      <c r="FV35" s="4" t="str">
        <f t="shared" si="72"/>
        <v/>
      </c>
      <c r="FW35" s="4" t="str">
        <f t="shared" si="72"/>
        <v/>
      </c>
      <c r="FX35" s="4">
        <f t="shared" si="72"/>
        <v>888</v>
      </c>
      <c r="FY35" s="4">
        <f t="shared" si="72"/>
        <v>1076</v>
      </c>
      <c r="FZ35" s="4" t="str">
        <f t="shared" si="72"/>
        <v>x</v>
      </c>
      <c r="GA35" s="4" t="str">
        <f t="shared" si="72"/>
        <v/>
      </c>
      <c r="GB35" s="4" t="str">
        <f t="shared" si="72"/>
        <v/>
      </c>
      <c r="GC35" s="4" t="str">
        <f t="shared" si="72"/>
        <v/>
      </c>
      <c r="GD35" s="4" t="str">
        <f t="shared" si="72"/>
        <v/>
      </c>
      <c r="GE35" s="4">
        <f t="shared" si="72"/>
        <v>1061</v>
      </c>
      <c r="GF35" s="4" t="str">
        <f t="shared" si="72"/>
        <v/>
      </c>
      <c r="GG35" s="4" t="str">
        <f t="shared" si="72"/>
        <v/>
      </c>
      <c r="GH35" s="4">
        <f t="shared" si="72"/>
        <v>1123</v>
      </c>
      <c r="GI35" s="4" t="str">
        <f t="shared" si="72"/>
        <v/>
      </c>
      <c r="GJ35" s="4" t="str">
        <f t="shared" si="72"/>
        <v/>
      </c>
      <c r="GK35" s="4" t="str">
        <f t="shared" si="72"/>
        <v/>
      </c>
      <c r="GL35" s="4" t="str">
        <f t="shared" si="72"/>
        <v/>
      </c>
      <c r="GM35" s="4">
        <f t="shared" si="72"/>
        <v>1184</v>
      </c>
      <c r="GN35" s="4" t="str">
        <f t="shared" si="72"/>
        <v/>
      </c>
      <c r="GO35" s="4">
        <f t="shared" si="72"/>
        <v>1142</v>
      </c>
      <c r="GP35" s="4">
        <f t="shared" si="72"/>
        <v>1025</v>
      </c>
      <c r="GQ35" s="4">
        <f t="shared" si="72"/>
        <v>1077</v>
      </c>
      <c r="GR35" s="4">
        <f t="shared" si="72"/>
        <v>1255</v>
      </c>
      <c r="GS35" s="4">
        <f t="shared" si="72"/>
        <v>1213</v>
      </c>
      <c r="GT35" s="4" t="str">
        <f t="shared" si="72"/>
        <v/>
      </c>
      <c r="GU35" s="4">
        <f t="shared" si="72"/>
        <v>1143</v>
      </c>
      <c r="GV35" s="4" t="str">
        <f t="shared" ref="GV35:HB35" si="73">IF(GV4=0,GV31,"")</f>
        <v>x</v>
      </c>
      <c r="GW35" s="4">
        <f t="shared" si="73"/>
        <v>1397</v>
      </c>
      <c r="GX35" s="4" t="str">
        <f t="shared" si="73"/>
        <v/>
      </c>
      <c r="GY35" s="4">
        <f t="shared" si="73"/>
        <v>1254</v>
      </c>
      <c r="GZ35" s="4">
        <f t="shared" si="73"/>
        <v>1275</v>
      </c>
      <c r="HA35" s="4" t="str">
        <f t="shared" si="73"/>
        <v/>
      </c>
      <c r="HB35" s="4" t="str">
        <f t="shared" si="73"/>
        <v/>
      </c>
    </row>
    <row r="36" spans="1:210" x14ac:dyDescent="0.45">
      <c r="A36" s="4" t="s">
        <v>26</v>
      </c>
      <c r="B36" s="4" t="s">
        <v>27</v>
      </c>
      <c r="C36" s="4" t="s">
        <v>28</v>
      </c>
      <c r="D36" s="6" t="s">
        <v>18</v>
      </c>
      <c r="E36" s="6" t="s">
        <v>27</v>
      </c>
      <c r="F36" s="4" t="s">
        <v>28</v>
      </c>
      <c r="G36" s="6" t="s">
        <v>10</v>
      </c>
      <c r="H36" s="25" t="s">
        <v>27</v>
      </c>
      <c r="I36" s="4" t="s">
        <v>28</v>
      </c>
      <c r="J36" s="2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</row>
    <row r="37" spans="1:210" x14ac:dyDescent="0.45">
      <c r="A37" s="5">
        <f>AVERAGE(K44:BH44)</f>
        <v>919</v>
      </c>
      <c r="B37" s="5">
        <f>MEDIAN(K44:BH44)</f>
        <v>906</v>
      </c>
      <c r="C37" s="5">
        <v>1500</v>
      </c>
      <c r="D37" s="5">
        <f>AVERAGE(K45:BH45)</f>
        <v>566.61538461538464</v>
      </c>
      <c r="E37" s="5">
        <f>MEDIAN(K45:BH45)</f>
        <v>633</v>
      </c>
      <c r="F37" s="5">
        <v>500</v>
      </c>
      <c r="G37" s="5">
        <f>AVERAGE(K41:BH41)</f>
        <v>784.26470588235293</v>
      </c>
      <c r="H37" s="5">
        <f>MEDIAN(K41:BH41)</f>
        <v>724</v>
      </c>
      <c r="I37" s="5">
        <f>(C37+F37)/2</f>
        <v>1000</v>
      </c>
      <c r="J37" s="2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</row>
    <row r="38" spans="1:210" x14ac:dyDescent="0.45">
      <c r="A38" s="5">
        <f>AVERAGE(BI44:DF44)</f>
        <v>798.83333333333337</v>
      </c>
      <c r="B38" s="5">
        <f>MEDIAN(BI44:DF44)</f>
        <v>875.5</v>
      </c>
      <c r="C38" s="5">
        <v>1166</v>
      </c>
      <c r="D38" s="5">
        <f>AVERAGE(BI45:DF45)</f>
        <v>827</v>
      </c>
      <c r="E38" s="5">
        <f>MEDIAN(BI45:DF45)</f>
        <v>842.5</v>
      </c>
      <c r="F38" s="5">
        <v>833</v>
      </c>
      <c r="G38" s="5">
        <f>AVERAGE(BI41:DF41)</f>
        <v>808.89285714285711</v>
      </c>
      <c r="H38" s="5">
        <f>MEDIAN(BI41:DF41)</f>
        <v>842.5</v>
      </c>
      <c r="I38" s="5">
        <f t="shared" ref="I38:I40" si="74">(C38+F38)/2</f>
        <v>999.5</v>
      </c>
      <c r="K38" s="4"/>
      <c r="M38" s="6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210" x14ac:dyDescent="0.45">
      <c r="A39" s="5">
        <f>AVERAGE(DG44:FD44)</f>
        <v>229</v>
      </c>
      <c r="B39" s="5">
        <f>MEDIAN(DG44:FD44)</f>
        <v>160</v>
      </c>
      <c r="C39" s="5">
        <v>500</v>
      </c>
      <c r="D39" s="5">
        <f>AVERAGE(DG45:FD45)</f>
        <v>652.43478260869563</v>
      </c>
      <c r="E39" s="5">
        <f>MEDIAN(DG45:FD45)</f>
        <v>558</v>
      </c>
      <c r="F39" s="5">
        <v>1166</v>
      </c>
      <c r="G39" s="5">
        <f>AVERAGE(DG41:FD41)</f>
        <v>553.63333333333333</v>
      </c>
      <c r="H39" s="5">
        <f>MEDIAN(DG41:FD41)</f>
        <v>401</v>
      </c>
      <c r="I39" s="5">
        <f t="shared" si="74"/>
        <v>833</v>
      </c>
      <c r="K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210" x14ac:dyDescent="0.45">
      <c r="A40" s="5">
        <f>AVERAGE(FE44:HB44)</f>
        <v>666.8</v>
      </c>
      <c r="B40" s="5">
        <f>MEDIAN(FE44:HB44)</f>
        <v>684</v>
      </c>
      <c r="C40" s="23">
        <v>833</v>
      </c>
      <c r="D40" s="5">
        <f>AVERAGE(FE45:HB45)</f>
        <v>941.40909090909088</v>
      </c>
      <c r="E40" s="5">
        <f>MEDIAN(FE45:HB45)</f>
        <v>1001.5</v>
      </c>
      <c r="F40" s="23">
        <v>1500</v>
      </c>
      <c r="G40" s="5">
        <f>AVERAGE(FE41:HB41)</f>
        <v>830.08108108108104</v>
      </c>
      <c r="H40" s="5">
        <f>MEDIAN(FE41:HB41)</f>
        <v>831</v>
      </c>
      <c r="I40" s="5">
        <f t="shared" si="74"/>
        <v>1166.5</v>
      </c>
      <c r="J40" s="24" t="s">
        <v>24</v>
      </c>
      <c r="K40" s="4" t="s">
        <v>2</v>
      </c>
      <c r="L40" s="5">
        <v>1</v>
      </c>
      <c r="M40" s="6" t="s">
        <v>2</v>
      </c>
      <c r="N40" s="5">
        <v>2</v>
      </c>
      <c r="O40" s="4">
        <v>1</v>
      </c>
      <c r="P40" s="4" t="s">
        <v>2</v>
      </c>
      <c r="Q40" s="5">
        <v>2</v>
      </c>
      <c r="R40" s="4">
        <v>3</v>
      </c>
      <c r="S40" s="4" t="s">
        <v>2</v>
      </c>
      <c r="T40" s="4" t="s">
        <v>2</v>
      </c>
      <c r="U40" s="4" t="s">
        <v>2</v>
      </c>
      <c r="V40" s="4">
        <v>2</v>
      </c>
      <c r="W40" s="4">
        <v>3</v>
      </c>
      <c r="X40" s="4" t="s">
        <v>2</v>
      </c>
      <c r="Y40" s="4">
        <v>1</v>
      </c>
      <c r="Z40" s="4" t="s">
        <v>2</v>
      </c>
      <c r="AA40" s="4">
        <v>1</v>
      </c>
      <c r="AB40" s="4">
        <v>1</v>
      </c>
      <c r="AC40" s="4" t="s">
        <v>2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 t="s">
        <v>2</v>
      </c>
      <c r="AJ40" s="4">
        <v>1</v>
      </c>
      <c r="AK40" s="5">
        <v>1</v>
      </c>
      <c r="AL40" s="5" t="s">
        <v>2</v>
      </c>
      <c r="AM40" s="5">
        <v>1</v>
      </c>
      <c r="AN40" s="5">
        <v>1</v>
      </c>
      <c r="AO40" s="5" t="s">
        <v>2</v>
      </c>
      <c r="AP40" s="5">
        <v>1</v>
      </c>
      <c r="AQ40" s="5">
        <v>1</v>
      </c>
      <c r="AR40" s="5">
        <v>1</v>
      </c>
      <c r="AS40" s="5" t="s">
        <v>2</v>
      </c>
      <c r="AT40" s="5">
        <v>1</v>
      </c>
      <c r="AU40" s="5">
        <v>1</v>
      </c>
      <c r="AV40" s="5">
        <v>1</v>
      </c>
      <c r="AW40" s="5">
        <v>1</v>
      </c>
      <c r="AX40" s="5">
        <v>1</v>
      </c>
      <c r="AY40" s="5" t="s">
        <v>2</v>
      </c>
      <c r="AZ40" s="5">
        <v>1</v>
      </c>
      <c r="BA40" s="5">
        <v>1</v>
      </c>
      <c r="BB40" s="5">
        <v>1</v>
      </c>
      <c r="BC40" s="5">
        <v>2</v>
      </c>
      <c r="BD40" s="5">
        <v>1</v>
      </c>
      <c r="BE40" s="5" t="s">
        <v>2</v>
      </c>
      <c r="BF40" s="5">
        <v>1</v>
      </c>
      <c r="BG40" s="5" t="s">
        <v>2</v>
      </c>
      <c r="BH40" s="5">
        <v>1</v>
      </c>
      <c r="BI40" s="5" t="s">
        <v>2</v>
      </c>
      <c r="BJ40" s="5">
        <v>1</v>
      </c>
      <c r="BK40" s="5" t="s">
        <v>2</v>
      </c>
      <c r="BL40" s="5">
        <v>1</v>
      </c>
      <c r="BM40" s="5">
        <v>1</v>
      </c>
      <c r="BN40" s="5">
        <v>1</v>
      </c>
      <c r="BO40" s="5" t="s">
        <v>2</v>
      </c>
      <c r="BP40" s="5" t="s">
        <v>2</v>
      </c>
      <c r="BQ40" s="5">
        <v>1</v>
      </c>
      <c r="BR40" s="5" t="s">
        <v>2</v>
      </c>
      <c r="BS40" s="5">
        <v>1</v>
      </c>
      <c r="BT40" s="5">
        <v>1</v>
      </c>
      <c r="BU40" s="5" t="s">
        <v>2</v>
      </c>
      <c r="BV40" s="5">
        <v>1</v>
      </c>
      <c r="BW40" s="5" t="s">
        <v>2</v>
      </c>
      <c r="BX40" s="5">
        <v>1</v>
      </c>
      <c r="BY40" s="5" t="s">
        <v>2</v>
      </c>
      <c r="BZ40" s="5">
        <v>1</v>
      </c>
      <c r="CA40" s="5" t="s">
        <v>2</v>
      </c>
      <c r="CB40" s="5">
        <v>1</v>
      </c>
      <c r="CC40" s="5">
        <v>1</v>
      </c>
      <c r="CD40" s="5" t="s">
        <v>2</v>
      </c>
      <c r="CE40" s="5">
        <v>1</v>
      </c>
      <c r="CF40" s="5">
        <v>1</v>
      </c>
      <c r="CG40" s="5" t="s">
        <v>2</v>
      </c>
      <c r="CH40" s="5">
        <v>1</v>
      </c>
      <c r="CI40" s="5">
        <v>1</v>
      </c>
      <c r="CJ40" s="5">
        <v>1</v>
      </c>
      <c r="CK40" s="5" t="s">
        <v>2</v>
      </c>
      <c r="CL40" s="5" t="s">
        <v>2</v>
      </c>
      <c r="CM40" s="5">
        <v>1</v>
      </c>
      <c r="CN40" s="5">
        <v>1</v>
      </c>
      <c r="CO40" s="5">
        <v>1</v>
      </c>
      <c r="CP40" s="5">
        <v>1</v>
      </c>
      <c r="CQ40" s="5" t="s">
        <v>2</v>
      </c>
      <c r="CR40" s="5" t="s">
        <v>2</v>
      </c>
      <c r="CS40" s="5" t="s">
        <v>2</v>
      </c>
      <c r="CT40" s="5" t="s">
        <v>2</v>
      </c>
      <c r="CU40" s="5">
        <v>1</v>
      </c>
      <c r="CV40" s="5" t="s">
        <v>2</v>
      </c>
      <c r="CW40" s="5">
        <v>1</v>
      </c>
      <c r="CX40" s="5" t="s">
        <v>2</v>
      </c>
      <c r="CY40" s="5" t="s">
        <v>2</v>
      </c>
      <c r="CZ40" s="5">
        <v>1</v>
      </c>
      <c r="DA40" s="5" t="s">
        <v>2</v>
      </c>
      <c r="DB40" s="5">
        <v>1</v>
      </c>
      <c r="DC40" s="5">
        <v>1</v>
      </c>
      <c r="DD40" s="5">
        <v>1</v>
      </c>
      <c r="DE40" s="5">
        <v>1</v>
      </c>
      <c r="DF40" s="5" t="s">
        <v>2</v>
      </c>
      <c r="DG40" s="5">
        <v>1</v>
      </c>
      <c r="DH40" s="5" t="s">
        <v>2</v>
      </c>
      <c r="DI40" s="5">
        <v>1</v>
      </c>
      <c r="DJ40" s="5">
        <v>1</v>
      </c>
      <c r="DK40" s="5" t="s">
        <v>2</v>
      </c>
      <c r="DL40" s="5">
        <v>1</v>
      </c>
      <c r="DM40" s="5">
        <v>1</v>
      </c>
      <c r="DN40" s="5">
        <v>1</v>
      </c>
      <c r="DO40" s="5">
        <v>1</v>
      </c>
      <c r="DP40" s="5" t="s">
        <v>2</v>
      </c>
      <c r="DQ40" s="5" t="s">
        <v>2</v>
      </c>
      <c r="DR40" s="5">
        <v>1</v>
      </c>
      <c r="DS40" s="5" t="s">
        <v>2</v>
      </c>
      <c r="DT40" s="5" t="s">
        <v>2</v>
      </c>
      <c r="DU40" s="5">
        <v>1</v>
      </c>
      <c r="DV40" s="5">
        <v>1</v>
      </c>
      <c r="DW40" s="5" t="s">
        <v>2</v>
      </c>
      <c r="DX40" s="5">
        <v>1</v>
      </c>
      <c r="DY40" s="5" t="s">
        <v>2</v>
      </c>
      <c r="DZ40" s="5" t="s">
        <v>2</v>
      </c>
      <c r="EA40" s="5">
        <v>1</v>
      </c>
      <c r="EB40" s="5">
        <v>1</v>
      </c>
      <c r="EC40" s="5" t="s">
        <v>2</v>
      </c>
      <c r="ED40" s="5" t="s">
        <v>2</v>
      </c>
      <c r="EE40" s="5">
        <v>1</v>
      </c>
      <c r="EF40" s="5" t="s">
        <v>2</v>
      </c>
      <c r="EG40" s="5">
        <v>1</v>
      </c>
      <c r="EH40" s="5" t="s">
        <v>2</v>
      </c>
      <c r="EI40" s="5">
        <v>1</v>
      </c>
      <c r="EJ40" s="5">
        <v>1</v>
      </c>
      <c r="EK40" s="5">
        <v>1</v>
      </c>
      <c r="EL40" s="5" t="s">
        <v>2</v>
      </c>
      <c r="EM40" s="5" t="s">
        <v>2</v>
      </c>
      <c r="EN40" s="5" t="s">
        <v>2</v>
      </c>
      <c r="EO40" s="5">
        <v>1</v>
      </c>
      <c r="EP40" s="5">
        <v>1</v>
      </c>
      <c r="EQ40" s="5" t="s">
        <v>2</v>
      </c>
      <c r="ER40" s="5">
        <v>1</v>
      </c>
      <c r="ES40" s="5" t="s">
        <v>2</v>
      </c>
      <c r="ET40" s="5">
        <v>1</v>
      </c>
      <c r="EU40" s="5" t="s">
        <v>2</v>
      </c>
      <c r="EV40" s="5" t="s">
        <v>2</v>
      </c>
      <c r="EW40" s="5">
        <v>1</v>
      </c>
      <c r="EX40" s="5">
        <v>1</v>
      </c>
      <c r="EY40" s="5">
        <v>1</v>
      </c>
      <c r="EZ40" s="5">
        <v>1</v>
      </c>
      <c r="FA40" s="5">
        <v>1</v>
      </c>
      <c r="FB40" s="5">
        <v>1</v>
      </c>
      <c r="FC40" s="5">
        <v>1</v>
      </c>
      <c r="FD40" s="5">
        <v>1</v>
      </c>
      <c r="FE40" s="5">
        <v>1</v>
      </c>
      <c r="FF40" s="5" t="s">
        <v>2</v>
      </c>
      <c r="FG40" s="5">
        <v>1</v>
      </c>
      <c r="FH40" s="5">
        <v>1</v>
      </c>
      <c r="FI40" s="5">
        <v>1</v>
      </c>
      <c r="FJ40" s="5">
        <v>1</v>
      </c>
      <c r="FK40" s="5">
        <v>1</v>
      </c>
      <c r="FL40" s="5">
        <v>1</v>
      </c>
      <c r="FM40" s="5" t="s">
        <v>2</v>
      </c>
      <c r="FN40" s="5">
        <v>1</v>
      </c>
      <c r="FO40" s="5">
        <v>1</v>
      </c>
      <c r="FP40" s="5">
        <v>1</v>
      </c>
      <c r="FQ40" s="5">
        <v>1</v>
      </c>
      <c r="FR40" s="5" t="s">
        <v>2</v>
      </c>
      <c r="FS40" s="5">
        <v>1</v>
      </c>
      <c r="FT40" s="5">
        <v>1</v>
      </c>
      <c r="FU40" s="5">
        <v>1</v>
      </c>
      <c r="FV40" s="5">
        <v>1</v>
      </c>
      <c r="FW40" s="5">
        <v>1</v>
      </c>
      <c r="FX40" s="5">
        <v>1</v>
      </c>
      <c r="FY40" s="5">
        <v>1</v>
      </c>
      <c r="FZ40" s="5">
        <v>1</v>
      </c>
      <c r="GA40" s="5" t="s">
        <v>2</v>
      </c>
      <c r="GB40" s="5">
        <v>1</v>
      </c>
      <c r="GC40" s="5" t="s">
        <v>2</v>
      </c>
      <c r="GD40" s="5">
        <v>1</v>
      </c>
      <c r="GE40" s="5">
        <v>1</v>
      </c>
      <c r="GF40" s="5" t="s">
        <v>2</v>
      </c>
      <c r="GG40" s="5">
        <v>1</v>
      </c>
      <c r="GH40" s="5">
        <v>1</v>
      </c>
      <c r="GI40" s="5" t="s">
        <v>2</v>
      </c>
      <c r="GJ40" s="5" t="s">
        <v>2</v>
      </c>
      <c r="GK40" s="5">
        <v>1</v>
      </c>
      <c r="GL40" s="5">
        <v>1</v>
      </c>
      <c r="GM40" s="5">
        <v>1</v>
      </c>
      <c r="GN40" s="5">
        <v>1</v>
      </c>
      <c r="GO40" s="5" t="s">
        <v>2</v>
      </c>
      <c r="GP40" s="5">
        <v>1</v>
      </c>
      <c r="GQ40" s="5">
        <v>1</v>
      </c>
      <c r="GR40" s="5">
        <v>1</v>
      </c>
      <c r="GS40" s="5">
        <v>1</v>
      </c>
      <c r="GT40" s="5" t="s">
        <v>2</v>
      </c>
      <c r="GU40" s="5" t="s">
        <v>2</v>
      </c>
      <c r="GV40" s="5">
        <v>1</v>
      </c>
      <c r="GW40" s="5">
        <v>1</v>
      </c>
      <c r="GX40" s="5">
        <v>2</v>
      </c>
      <c r="GY40" s="5">
        <v>1</v>
      </c>
      <c r="GZ40" s="5" t="s">
        <v>2</v>
      </c>
      <c r="HA40" s="5" t="s">
        <v>2</v>
      </c>
      <c r="HB40" s="5">
        <v>1</v>
      </c>
    </row>
    <row r="41" spans="1:210" x14ac:dyDescent="0.45">
      <c r="J41" s="24" t="s">
        <v>25</v>
      </c>
      <c r="K41" s="4" t="s">
        <v>2</v>
      </c>
      <c r="L41" s="5">
        <v>481</v>
      </c>
      <c r="M41" s="5" t="s">
        <v>2</v>
      </c>
      <c r="N41" s="5">
        <v>792</v>
      </c>
      <c r="O41" s="5">
        <v>1158</v>
      </c>
      <c r="P41" s="5" t="s">
        <v>2</v>
      </c>
      <c r="Q41" s="5">
        <v>800</v>
      </c>
      <c r="R41" s="5">
        <v>1019</v>
      </c>
      <c r="S41" s="5" t="s">
        <v>2</v>
      </c>
      <c r="T41" s="5" t="s">
        <v>2</v>
      </c>
      <c r="U41" s="5" t="s">
        <v>2</v>
      </c>
      <c r="V41" s="5">
        <v>592</v>
      </c>
      <c r="W41" s="5">
        <v>410</v>
      </c>
      <c r="X41" s="5" t="s">
        <v>2</v>
      </c>
      <c r="Y41" s="5">
        <v>1029</v>
      </c>
      <c r="Z41" s="5" t="s">
        <v>2</v>
      </c>
      <c r="AA41" s="5">
        <v>531</v>
      </c>
      <c r="AB41" s="5">
        <v>807</v>
      </c>
      <c r="AC41" s="5" t="s">
        <v>2</v>
      </c>
      <c r="AD41" s="5">
        <v>650</v>
      </c>
      <c r="AE41" s="5">
        <v>687</v>
      </c>
      <c r="AF41" s="5">
        <v>614</v>
      </c>
      <c r="AG41" s="5">
        <v>610</v>
      </c>
      <c r="AH41" s="5">
        <v>1398</v>
      </c>
      <c r="AI41" s="5" t="s">
        <v>2</v>
      </c>
      <c r="AJ41" s="5">
        <v>885</v>
      </c>
      <c r="AK41" s="5">
        <v>1502</v>
      </c>
      <c r="AL41" s="5" t="s">
        <v>2</v>
      </c>
      <c r="AM41" s="5">
        <v>1623</v>
      </c>
      <c r="AN41" s="5">
        <v>1611</v>
      </c>
      <c r="AO41" s="5" t="s">
        <v>2</v>
      </c>
      <c r="AP41" s="5">
        <v>442</v>
      </c>
      <c r="AQ41" s="5">
        <v>906</v>
      </c>
      <c r="AR41" s="5">
        <v>323</v>
      </c>
      <c r="AS41" s="5" t="s">
        <v>2</v>
      </c>
      <c r="AT41" s="5">
        <v>1289</v>
      </c>
      <c r="AU41" s="5">
        <v>757</v>
      </c>
      <c r="AV41" s="5">
        <v>691</v>
      </c>
      <c r="AW41" s="5">
        <v>1322</v>
      </c>
      <c r="AX41" s="5">
        <v>604</v>
      </c>
      <c r="AY41" s="5" t="s">
        <v>2</v>
      </c>
      <c r="AZ41" s="5">
        <v>355</v>
      </c>
      <c r="BA41" s="5">
        <v>633</v>
      </c>
      <c r="BB41" s="5">
        <v>233</v>
      </c>
      <c r="BC41" s="5">
        <v>26</v>
      </c>
      <c r="BD41" s="5">
        <v>783</v>
      </c>
      <c r="BE41" s="5" t="s">
        <v>2</v>
      </c>
      <c r="BF41" s="5">
        <v>964</v>
      </c>
      <c r="BG41" s="5" t="s">
        <v>2</v>
      </c>
      <c r="BH41" s="5">
        <v>138</v>
      </c>
      <c r="BI41" s="5" t="s">
        <v>2</v>
      </c>
      <c r="BJ41" s="5">
        <v>1137</v>
      </c>
      <c r="BK41" s="5" t="s">
        <v>2</v>
      </c>
      <c r="BL41" s="5">
        <v>410</v>
      </c>
      <c r="BM41" s="5">
        <v>456</v>
      </c>
      <c r="BN41" s="5">
        <v>833</v>
      </c>
      <c r="BO41" s="5" t="s">
        <v>2</v>
      </c>
      <c r="BP41" s="5" t="s">
        <v>2</v>
      </c>
      <c r="BQ41" s="5">
        <v>1137</v>
      </c>
      <c r="BR41" s="5" t="s">
        <v>2</v>
      </c>
      <c r="BS41" s="5">
        <v>924</v>
      </c>
      <c r="BT41" s="5">
        <v>1026</v>
      </c>
      <c r="BU41" s="5" t="s">
        <v>2</v>
      </c>
      <c r="BV41" s="5">
        <v>1411</v>
      </c>
      <c r="BW41" s="5" t="s">
        <v>2</v>
      </c>
      <c r="BX41" s="5">
        <v>408</v>
      </c>
      <c r="BY41" s="5" t="s">
        <v>2</v>
      </c>
      <c r="BZ41" s="5">
        <v>1164</v>
      </c>
      <c r="CA41" s="5" t="s">
        <v>2</v>
      </c>
      <c r="CB41" s="5">
        <v>431</v>
      </c>
      <c r="CC41" s="5">
        <v>1283</v>
      </c>
      <c r="CD41" s="5" t="s">
        <v>2</v>
      </c>
      <c r="CE41" s="5">
        <v>1004</v>
      </c>
      <c r="CF41" s="5">
        <v>1266</v>
      </c>
      <c r="CG41" s="5" t="s">
        <v>2</v>
      </c>
      <c r="CH41" s="5">
        <v>120</v>
      </c>
      <c r="CI41" s="5">
        <v>177</v>
      </c>
      <c r="CJ41" s="5">
        <v>852</v>
      </c>
      <c r="CK41" s="5" t="s">
        <v>2</v>
      </c>
      <c r="CL41" s="5" t="s">
        <v>2</v>
      </c>
      <c r="CM41" s="5">
        <v>777</v>
      </c>
      <c r="CN41" s="5">
        <v>1113</v>
      </c>
      <c r="CO41" s="5">
        <v>311</v>
      </c>
      <c r="CP41" s="5">
        <v>5</v>
      </c>
      <c r="CQ41" s="5" t="s">
        <v>2</v>
      </c>
      <c r="CR41" s="5" t="s">
        <v>2</v>
      </c>
      <c r="CS41" s="5" t="s">
        <v>2</v>
      </c>
      <c r="CT41" s="5" t="s">
        <v>2</v>
      </c>
      <c r="CU41" s="5">
        <v>1209</v>
      </c>
      <c r="CV41" s="5" t="s">
        <v>2</v>
      </c>
      <c r="CW41" s="5">
        <v>616</v>
      </c>
      <c r="CX41" s="5" t="s">
        <v>2</v>
      </c>
      <c r="CY41" s="5" t="s">
        <v>2</v>
      </c>
      <c r="CZ41" s="5">
        <v>677</v>
      </c>
      <c r="DA41" s="5" t="s">
        <v>2</v>
      </c>
      <c r="DB41" s="5">
        <v>827</v>
      </c>
      <c r="DC41" s="5">
        <v>1112</v>
      </c>
      <c r="DD41" s="5">
        <v>1134</v>
      </c>
      <c r="DE41" s="5">
        <v>829</v>
      </c>
      <c r="DF41" s="5" t="s">
        <v>2</v>
      </c>
      <c r="DG41" s="5">
        <v>1345</v>
      </c>
      <c r="DH41" s="5" t="s">
        <v>2</v>
      </c>
      <c r="DI41" s="5">
        <v>1073</v>
      </c>
      <c r="DJ41" s="5">
        <v>1010</v>
      </c>
      <c r="DK41" s="5" t="s">
        <v>2</v>
      </c>
      <c r="DL41" s="5">
        <v>819</v>
      </c>
      <c r="DM41" s="5">
        <v>796</v>
      </c>
      <c r="DN41" s="5">
        <v>929</v>
      </c>
      <c r="DO41" s="5">
        <v>8</v>
      </c>
      <c r="DP41" s="5" t="s">
        <v>2</v>
      </c>
      <c r="DQ41" s="5" t="s">
        <v>2</v>
      </c>
      <c r="DR41" s="5">
        <v>369</v>
      </c>
      <c r="DS41" s="5" t="s">
        <v>2</v>
      </c>
      <c r="DT41" s="5" t="s">
        <v>2</v>
      </c>
      <c r="DU41" s="5">
        <v>528</v>
      </c>
      <c r="DV41" s="5">
        <v>1255</v>
      </c>
      <c r="DW41" s="5" t="s">
        <v>2</v>
      </c>
      <c r="DX41" s="5">
        <v>578</v>
      </c>
      <c r="DY41" s="5" t="s">
        <v>2</v>
      </c>
      <c r="DZ41" s="5" t="s">
        <v>2</v>
      </c>
      <c r="EA41" s="5">
        <v>147</v>
      </c>
      <c r="EB41" s="5">
        <v>1075</v>
      </c>
      <c r="EC41" s="5" t="s">
        <v>2</v>
      </c>
      <c r="ED41" s="5" t="s">
        <v>2</v>
      </c>
      <c r="EE41" s="5">
        <v>558</v>
      </c>
      <c r="EF41" s="5" t="s">
        <v>2</v>
      </c>
      <c r="EG41" s="5">
        <v>1263</v>
      </c>
      <c r="EH41" s="5" t="s">
        <v>2</v>
      </c>
      <c r="EI41" s="5">
        <v>898</v>
      </c>
      <c r="EJ41" s="5">
        <v>160</v>
      </c>
      <c r="EK41" s="5">
        <v>178</v>
      </c>
      <c r="EL41" s="5" t="s">
        <v>2</v>
      </c>
      <c r="EM41" s="5" t="s">
        <v>2</v>
      </c>
      <c r="EN41" s="5" t="s">
        <v>2</v>
      </c>
      <c r="EO41" s="5">
        <v>433</v>
      </c>
      <c r="EP41" s="5">
        <v>271</v>
      </c>
      <c r="EQ41" s="5" t="s">
        <v>2</v>
      </c>
      <c r="ER41" s="5">
        <v>1228</v>
      </c>
      <c r="ES41" s="5" t="s">
        <v>2</v>
      </c>
      <c r="ET41" s="5">
        <v>148</v>
      </c>
      <c r="EU41" s="5" t="s">
        <v>2</v>
      </c>
      <c r="EV41" s="5" t="s">
        <v>2</v>
      </c>
      <c r="EW41" s="5">
        <v>240</v>
      </c>
      <c r="EX41" s="5">
        <v>353</v>
      </c>
      <c r="EY41" s="5">
        <v>107</v>
      </c>
      <c r="EZ41" s="5">
        <v>199</v>
      </c>
      <c r="FA41" s="5">
        <v>189</v>
      </c>
      <c r="FB41" s="5">
        <v>153</v>
      </c>
      <c r="FC41" s="5">
        <v>173</v>
      </c>
      <c r="FD41" s="5">
        <v>126</v>
      </c>
      <c r="FE41" s="5">
        <v>684</v>
      </c>
      <c r="FF41" s="5" t="s">
        <v>2</v>
      </c>
      <c r="FG41" s="5">
        <v>673</v>
      </c>
      <c r="FH41" s="5">
        <v>1118</v>
      </c>
      <c r="FI41" s="5">
        <v>999</v>
      </c>
      <c r="FJ41" s="5">
        <v>1298</v>
      </c>
      <c r="FK41" s="5">
        <v>1626</v>
      </c>
      <c r="FL41" s="5">
        <v>1046</v>
      </c>
      <c r="FM41" s="5" t="s">
        <v>2</v>
      </c>
      <c r="FN41" s="5">
        <v>738</v>
      </c>
      <c r="FO41" s="5">
        <v>1034</v>
      </c>
      <c r="FP41" s="5">
        <v>1222</v>
      </c>
      <c r="FQ41" s="5">
        <v>1679</v>
      </c>
      <c r="FR41" s="5" t="s">
        <v>2</v>
      </c>
      <c r="FS41" s="5">
        <v>572</v>
      </c>
      <c r="FT41" s="5">
        <v>541</v>
      </c>
      <c r="FU41" s="5">
        <v>1005</v>
      </c>
      <c r="FV41" s="5">
        <v>808</v>
      </c>
      <c r="FW41" s="5">
        <v>481</v>
      </c>
      <c r="FX41" s="5">
        <v>1017</v>
      </c>
      <c r="FY41" s="5">
        <v>1447</v>
      </c>
      <c r="FZ41" s="5">
        <v>837</v>
      </c>
      <c r="GA41" s="5" t="s">
        <v>2</v>
      </c>
      <c r="GB41" s="5">
        <v>356</v>
      </c>
      <c r="GC41" s="5" t="s">
        <v>2</v>
      </c>
      <c r="GD41" s="5">
        <v>549</v>
      </c>
      <c r="GE41" s="5">
        <v>769</v>
      </c>
      <c r="GF41" s="5" t="s">
        <v>2</v>
      </c>
      <c r="GG41" s="5">
        <v>1018</v>
      </c>
      <c r="GH41" s="5">
        <v>1059</v>
      </c>
      <c r="GI41" s="5" t="s">
        <v>2</v>
      </c>
      <c r="GJ41" s="5" t="s">
        <v>2</v>
      </c>
      <c r="GK41" s="5">
        <v>986</v>
      </c>
      <c r="GL41" s="5">
        <v>831</v>
      </c>
      <c r="GM41" s="5">
        <v>1004</v>
      </c>
      <c r="GN41" s="5">
        <v>920</v>
      </c>
      <c r="GO41" s="5" t="s">
        <v>2</v>
      </c>
      <c r="GP41" s="5">
        <v>507</v>
      </c>
      <c r="GQ41" s="5">
        <v>503</v>
      </c>
      <c r="GR41" s="5">
        <v>147</v>
      </c>
      <c r="GS41" s="5">
        <v>689</v>
      </c>
      <c r="GT41" s="5" t="s">
        <v>2</v>
      </c>
      <c r="GU41" s="5" t="s">
        <v>2</v>
      </c>
      <c r="GV41" s="5">
        <v>1173</v>
      </c>
      <c r="GW41" s="5">
        <v>492</v>
      </c>
      <c r="GX41" s="5">
        <v>11</v>
      </c>
      <c r="GY41" s="5">
        <v>812</v>
      </c>
      <c r="GZ41" s="5" t="s">
        <v>2</v>
      </c>
      <c r="HA41" s="5" t="s">
        <v>2</v>
      </c>
      <c r="HB41" s="5">
        <v>62</v>
      </c>
    </row>
    <row r="42" spans="1:210" x14ac:dyDescent="0.45">
      <c r="A42" s="4">
        <f>COUNTIFS(K42:HB42, "Y", K4:HB4,"1")</f>
        <v>19</v>
      </c>
      <c r="B42" s="4"/>
      <c r="C42" s="4"/>
      <c r="D42" s="4">
        <f>COUNTIFS(K42:HB42, "Y", K4:HB4,"0")</f>
        <v>18</v>
      </c>
      <c r="E42" s="4"/>
      <c r="F42" s="4"/>
      <c r="G42" s="6">
        <f>COUNTIF(K42:HB42, "Y")</f>
        <v>37</v>
      </c>
      <c r="J42" s="24" t="s">
        <v>19</v>
      </c>
      <c r="K42" s="4" t="str">
        <f t="shared" ref="K42:AP42" si="75">IFERROR(IF(K41+K3&gt;K2, "Y", "N"),"")</f>
        <v/>
      </c>
      <c r="L42" s="4" t="str">
        <f t="shared" si="75"/>
        <v>N</v>
      </c>
      <c r="M42" s="4" t="str">
        <f t="shared" si="75"/>
        <v/>
      </c>
      <c r="N42" s="4" t="str">
        <f t="shared" si="75"/>
        <v>N</v>
      </c>
      <c r="O42" s="4" t="str">
        <f t="shared" si="75"/>
        <v>N</v>
      </c>
      <c r="P42" s="4" t="str">
        <f t="shared" si="75"/>
        <v/>
      </c>
      <c r="Q42" s="4" t="str">
        <f t="shared" si="75"/>
        <v>N</v>
      </c>
      <c r="R42" s="4" t="str">
        <f t="shared" si="75"/>
        <v>N</v>
      </c>
      <c r="S42" s="4" t="str">
        <f t="shared" si="75"/>
        <v/>
      </c>
      <c r="T42" s="4" t="str">
        <f t="shared" si="75"/>
        <v/>
      </c>
      <c r="U42" s="4" t="str">
        <f t="shared" si="75"/>
        <v/>
      </c>
      <c r="V42" s="4" t="str">
        <f t="shared" si="75"/>
        <v>N</v>
      </c>
      <c r="W42" s="4" t="str">
        <f t="shared" si="75"/>
        <v>N</v>
      </c>
      <c r="X42" s="4" t="str">
        <f t="shared" si="75"/>
        <v/>
      </c>
      <c r="Y42" s="4" t="str">
        <f t="shared" si="75"/>
        <v>N</v>
      </c>
      <c r="Z42" s="4" t="str">
        <f t="shared" si="75"/>
        <v/>
      </c>
      <c r="AA42" s="4" t="str">
        <f t="shared" si="75"/>
        <v>N</v>
      </c>
      <c r="AB42" s="4" t="str">
        <f t="shared" si="75"/>
        <v>Y</v>
      </c>
      <c r="AC42" s="4" t="str">
        <f t="shared" si="75"/>
        <v/>
      </c>
      <c r="AD42" s="4" t="str">
        <f t="shared" si="75"/>
        <v>Y</v>
      </c>
      <c r="AE42" s="4" t="str">
        <f t="shared" si="75"/>
        <v>N</v>
      </c>
      <c r="AF42" s="4" t="str">
        <f t="shared" si="75"/>
        <v>N</v>
      </c>
      <c r="AG42" s="4" t="str">
        <f t="shared" si="75"/>
        <v>N</v>
      </c>
      <c r="AH42" s="4" t="str">
        <f t="shared" si="75"/>
        <v>Y</v>
      </c>
      <c r="AI42" s="4" t="str">
        <f t="shared" si="75"/>
        <v/>
      </c>
      <c r="AJ42" s="4" t="str">
        <f t="shared" si="75"/>
        <v>N</v>
      </c>
      <c r="AK42" s="4" t="str">
        <f t="shared" si="75"/>
        <v>Y</v>
      </c>
      <c r="AL42" s="4" t="str">
        <f t="shared" si="75"/>
        <v/>
      </c>
      <c r="AM42" s="4" t="str">
        <f t="shared" si="75"/>
        <v>Y</v>
      </c>
      <c r="AN42" s="4" t="str">
        <f t="shared" si="75"/>
        <v>Y</v>
      </c>
      <c r="AO42" s="4" t="str">
        <f t="shared" si="75"/>
        <v/>
      </c>
      <c r="AP42" s="4" t="str">
        <f t="shared" si="75"/>
        <v>N</v>
      </c>
      <c r="AQ42" s="4" t="str">
        <f t="shared" ref="AQ42:BV42" si="76">IFERROR(IF(AQ41+AQ3&gt;AQ2, "Y", "N"),"")</f>
        <v>N</v>
      </c>
      <c r="AR42" s="4" t="str">
        <f t="shared" si="76"/>
        <v>N</v>
      </c>
      <c r="AS42" s="4" t="str">
        <f t="shared" si="76"/>
        <v/>
      </c>
      <c r="AT42" s="4" t="str">
        <f t="shared" si="76"/>
        <v>Y</v>
      </c>
      <c r="AU42" s="4" t="str">
        <f t="shared" si="76"/>
        <v>Y</v>
      </c>
      <c r="AV42" s="4" t="str">
        <f t="shared" si="76"/>
        <v>Y</v>
      </c>
      <c r="AW42" s="4" t="str">
        <f t="shared" si="76"/>
        <v>Y</v>
      </c>
      <c r="AX42" s="4" t="str">
        <f t="shared" si="76"/>
        <v>N</v>
      </c>
      <c r="AY42" s="4" t="str">
        <f t="shared" si="76"/>
        <v/>
      </c>
      <c r="AZ42" s="4" t="str">
        <f t="shared" si="76"/>
        <v>N</v>
      </c>
      <c r="BA42" s="4" t="str">
        <f t="shared" si="76"/>
        <v>N</v>
      </c>
      <c r="BB42" s="4" t="str">
        <f t="shared" si="76"/>
        <v>N</v>
      </c>
      <c r="BC42" s="4" t="str">
        <f t="shared" si="76"/>
        <v>N</v>
      </c>
      <c r="BD42" s="4" t="str">
        <f t="shared" si="76"/>
        <v>Y</v>
      </c>
      <c r="BE42" s="4" t="str">
        <f t="shared" si="76"/>
        <v/>
      </c>
      <c r="BF42" s="4" t="str">
        <f t="shared" si="76"/>
        <v>N</v>
      </c>
      <c r="BG42" s="4" t="str">
        <f t="shared" si="76"/>
        <v/>
      </c>
      <c r="BH42" s="4" t="str">
        <f t="shared" si="76"/>
        <v>N</v>
      </c>
      <c r="BI42" s="4" t="str">
        <f t="shared" si="76"/>
        <v/>
      </c>
      <c r="BJ42" s="4" t="str">
        <f t="shared" si="76"/>
        <v>Y</v>
      </c>
      <c r="BK42" s="4" t="str">
        <f t="shared" si="76"/>
        <v/>
      </c>
      <c r="BL42" s="4" t="str">
        <f t="shared" si="76"/>
        <v>N</v>
      </c>
      <c r="BM42" s="4" t="str">
        <f t="shared" si="76"/>
        <v>N</v>
      </c>
      <c r="BN42" s="4" t="str">
        <f t="shared" si="76"/>
        <v>Y</v>
      </c>
      <c r="BO42" s="4" t="str">
        <f t="shared" si="76"/>
        <v/>
      </c>
      <c r="BP42" s="4" t="str">
        <f t="shared" si="76"/>
        <v/>
      </c>
      <c r="BQ42" s="4" t="str">
        <f t="shared" si="76"/>
        <v>Y</v>
      </c>
      <c r="BR42" s="4" t="str">
        <f t="shared" si="76"/>
        <v/>
      </c>
      <c r="BS42" s="4" t="str">
        <f t="shared" si="76"/>
        <v>N</v>
      </c>
      <c r="BT42" s="4" t="str">
        <f t="shared" si="76"/>
        <v>Y</v>
      </c>
      <c r="BU42" s="4" t="str">
        <f t="shared" si="76"/>
        <v/>
      </c>
      <c r="BV42" s="4" t="str">
        <f t="shared" si="76"/>
        <v>Y</v>
      </c>
      <c r="BW42" s="4" t="str">
        <f t="shared" ref="BW42:DB42" si="77">IFERROR(IF(BW41+BW3&gt;BW2, "Y", "N"),"")</f>
        <v/>
      </c>
      <c r="BX42" s="4" t="str">
        <f t="shared" si="77"/>
        <v>N</v>
      </c>
      <c r="BY42" s="4" t="str">
        <f t="shared" si="77"/>
        <v/>
      </c>
      <c r="BZ42" s="4" t="str">
        <f t="shared" si="77"/>
        <v>Y</v>
      </c>
      <c r="CA42" s="4" t="str">
        <f t="shared" si="77"/>
        <v/>
      </c>
      <c r="CB42" s="4" t="str">
        <f t="shared" si="77"/>
        <v>N</v>
      </c>
      <c r="CC42" s="4" t="str">
        <f t="shared" si="77"/>
        <v>Y</v>
      </c>
      <c r="CD42" s="4" t="str">
        <f t="shared" si="77"/>
        <v/>
      </c>
      <c r="CE42" s="4" t="str">
        <f t="shared" si="77"/>
        <v>Y</v>
      </c>
      <c r="CF42" s="4" t="str">
        <f t="shared" si="77"/>
        <v>Y</v>
      </c>
      <c r="CG42" s="4" t="str">
        <f t="shared" si="77"/>
        <v/>
      </c>
      <c r="CH42" s="4" t="str">
        <f t="shared" si="77"/>
        <v>N</v>
      </c>
      <c r="CI42" s="4" t="str">
        <f t="shared" si="77"/>
        <v>N</v>
      </c>
      <c r="CJ42" s="4" t="str">
        <f t="shared" si="77"/>
        <v>N</v>
      </c>
      <c r="CK42" s="4" t="str">
        <f t="shared" si="77"/>
        <v/>
      </c>
      <c r="CL42" s="4" t="str">
        <f t="shared" si="77"/>
        <v/>
      </c>
      <c r="CM42" s="4" t="str">
        <f t="shared" si="77"/>
        <v>N</v>
      </c>
      <c r="CN42" s="4" t="str">
        <f t="shared" si="77"/>
        <v>N</v>
      </c>
      <c r="CO42" s="4" t="str">
        <f t="shared" si="77"/>
        <v>N</v>
      </c>
      <c r="CP42" s="4" t="str">
        <f t="shared" si="77"/>
        <v>N</v>
      </c>
      <c r="CQ42" s="4" t="str">
        <f t="shared" si="77"/>
        <v/>
      </c>
      <c r="CR42" s="4" t="str">
        <f t="shared" si="77"/>
        <v/>
      </c>
      <c r="CS42" s="4" t="str">
        <f t="shared" si="77"/>
        <v/>
      </c>
      <c r="CT42" s="4" t="str">
        <f t="shared" si="77"/>
        <v/>
      </c>
      <c r="CU42" s="4" t="str">
        <f t="shared" si="77"/>
        <v>Y</v>
      </c>
      <c r="CV42" s="4" t="str">
        <f t="shared" si="77"/>
        <v/>
      </c>
      <c r="CW42" s="4" t="str">
        <f t="shared" si="77"/>
        <v>N</v>
      </c>
      <c r="CX42" s="4" t="str">
        <f t="shared" si="77"/>
        <v/>
      </c>
      <c r="CY42" s="4" t="str">
        <f t="shared" si="77"/>
        <v/>
      </c>
      <c r="CZ42" s="4" t="str">
        <f t="shared" si="77"/>
        <v>N</v>
      </c>
      <c r="DA42" s="4" t="str">
        <f t="shared" si="77"/>
        <v/>
      </c>
      <c r="DB42" s="4" t="str">
        <f t="shared" si="77"/>
        <v>N</v>
      </c>
      <c r="DC42" s="4" t="str">
        <f t="shared" ref="DC42:EH42" si="78">IFERROR(IF(DC41+DC3&gt;DC2, "Y", "N"),"")</f>
        <v>Y</v>
      </c>
      <c r="DD42" s="4" t="str">
        <f t="shared" si="78"/>
        <v>Y</v>
      </c>
      <c r="DE42" s="4" t="str">
        <f t="shared" si="78"/>
        <v>N</v>
      </c>
      <c r="DF42" s="4" t="str">
        <f t="shared" si="78"/>
        <v/>
      </c>
      <c r="DG42" s="4" t="str">
        <f t="shared" si="78"/>
        <v>Y</v>
      </c>
      <c r="DH42" s="4" t="str">
        <f t="shared" si="78"/>
        <v/>
      </c>
      <c r="DI42" s="4" t="str">
        <f t="shared" si="78"/>
        <v>N</v>
      </c>
      <c r="DJ42" s="4" t="str">
        <f t="shared" si="78"/>
        <v>N</v>
      </c>
      <c r="DK42" s="4" t="str">
        <f t="shared" si="78"/>
        <v/>
      </c>
      <c r="DL42" s="4" t="str">
        <f t="shared" si="78"/>
        <v>N</v>
      </c>
      <c r="DM42" s="4" t="str">
        <f t="shared" si="78"/>
        <v>N</v>
      </c>
      <c r="DN42" s="4" t="str">
        <f t="shared" si="78"/>
        <v>N</v>
      </c>
      <c r="DO42" s="4" t="str">
        <f t="shared" si="78"/>
        <v>N</v>
      </c>
      <c r="DP42" s="4" t="str">
        <f t="shared" si="78"/>
        <v/>
      </c>
      <c r="DQ42" s="4" t="str">
        <f t="shared" si="78"/>
        <v/>
      </c>
      <c r="DR42" s="4" t="str">
        <f t="shared" si="78"/>
        <v>N</v>
      </c>
      <c r="DS42" s="4" t="str">
        <f t="shared" si="78"/>
        <v/>
      </c>
      <c r="DT42" s="4" t="str">
        <f t="shared" si="78"/>
        <v/>
      </c>
      <c r="DU42" s="4" t="str">
        <f t="shared" si="78"/>
        <v>N</v>
      </c>
      <c r="DV42" s="4" t="str">
        <f t="shared" si="78"/>
        <v>Y</v>
      </c>
      <c r="DW42" s="4" t="str">
        <f t="shared" si="78"/>
        <v/>
      </c>
      <c r="DX42" s="4" t="str">
        <f t="shared" si="78"/>
        <v>N</v>
      </c>
      <c r="DY42" s="4" t="str">
        <f t="shared" si="78"/>
        <v/>
      </c>
      <c r="DZ42" s="4" t="str">
        <f t="shared" si="78"/>
        <v/>
      </c>
      <c r="EA42" s="4" t="str">
        <f t="shared" si="78"/>
        <v>N</v>
      </c>
      <c r="EB42" s="4" t="str">
        <f t="shared" si="78"/>
        <v>N</v>
      </c>
      <c r="EC42" s="4" t="str">
        <f t="shared" si="78"/>
        <v/>
      </c>
      <c r="ED42" s="4" t="str">
        <f t="shared" si="78"/>
        <v/>
      </c>
      <c r="EE42" s="4" t="str">
        <f t="shared" si="78"/>
        <v>N</v>
      </c>
      <c r="EF42" s="4" t="str">
        <f t="shared" si="78"/>
        <v/>
      </c>
      <c r="EG42" s="4" t="str">
        <f t="shared" si="78"/>
        <v>Y</v>
      </c>
      <c r="EH42" s="4" t="str">
        <f t="shared" si="78"/>
        <v/>
      </c>
      <c r="EI42" s="4" t="str">
        <f t="shared" ref="EI42:FN42" si="79">IFERROR(IF(EI41+EI3&gt;EI2, "Y", "N"),"")</f>
        <v>N</v>
      </c>
      <c r="EJ42" s="4" t="str">
        <f t="shared" si="79"/>
        <v>N</v>
      </c>
      <c r="EK42" s="4" t="str">
        <f t="shared" si="79"/>
        <v>N</v>
      </c>
      <c r="EL42" s="4" t="str">
        <f t="shared" si="79"/>
        <v/>
      </c>
      <c r="EM42" s="4" t="str">
        <f t="shared" si="79"/>
        <v/>
      </c>
      <c r="EN42" s="4" t="str">
        <f t="shared" si="79"/>
        <v/>
      </c>
      <c r="EO42" s="4" t="str">
        <f t="shared" si="79"/>
        <v>N</v>
      </c>
      <c r="EP42" s="4" t="str">
        <f t="shared" si="79"/>
        <v>N</v>
      </c>
      <c r="EQ42" s="4" t="str">
        <f t="shared" si="79"/>
        <v/>
      </c>
      <c r="ER42" s="4" t="str">
        <f t="shared" si="79"/>
        <v>Y</v>
      </c>
      <c r="ES42" s="4" t="str">
        <f t="shared" si="79"/>
        <v/>
      </c>
      <c r="ET42" s="4" t="str">
        <f t="shared" si="79"/>
        <v>N</v>
      </c>
      <c r="EU42" s="4" t="str">
        <f t="shared" si="79"/>
        <v/>
      </c>
      <c r="EV42" s="4" t="str">
        <f t="shared" si="79"/>
        <v/>
      </c>
      <c r="EW42" s="4" t="str">
        <f t="shared" si="79"/>
        <v>N</v>
      </c>
      <c r="EX42" s="4" t="str">
        <f t="shared" si="79"/>
        <v>N</v>
      </c>
      <c r="EY42" s="4" t="str">
        <f t="shared" si="79"/>
        <v>N</v>
      </c>
      <c r="EZ42" s="4" t="str">
        <f t="shared" si="79"/>
        <v>N</v>
      </c>
      <c r="FA42" s="4" t="str">
        <f t="shared" si="79"/>
        <v>N</v>
      </c>
      <c r="FB42" s="4" t="str">
        <f t="shared" si="79"/>
        <v>N</v>
      </c>
      <c r="FC42" s="4" t="str">
        <f t="shared" si="79"/>
        <v>N</v>
      </c>
      <c r="FD42" s="4" t="str">
        <f t="shared" si="79"/>
        <v>N</v>
      </c>
      <c r="FE42" s="4" t="str">
        <f t="shared" si="79"/>
        <v>N</v>
      </c>
      <c r="FF42" s="4" t="str">
        <f t="shared" si="79"/>
        <v/>
      </c>
      <c r="FG42" s="4" t="str">
        <f t="shared" si="79"/>
        <v>Y</v>
      </c>
      <c r="FH42" s="4" t="str">
        <f t="shared" si="79"/>
        <v>Y</v>
      </c>
      <c r="FI42" s="4" t="str">
        <f t="shared" si="79"/>
        <v>N</v>
      </c>
      <c r="FJ42" s="4" t="str">
        <f t="shared" si="79"/>
        <v>N</v>
      </c>
      <c r="FK42" s="4" t="str">
        <f t="shared" si="79"/>
        <v>Y</v>
      </c>
      <c r="FL42" s="4" t="str">
        <f t="shared" si="79"/>
        <v>Y</v>
      </c>
      <c r="FM42" s="4" t="str">
        <f t="shared" si="79"/>
        <v/>
      </c>
      <c r="FN42" s="4" t="str">
        <f t="shared" si="79"/>
        <v>N</v>
      </c>
      <c r="FO42" s="4" t="str">
        <f t="shared" ref="FO42:GT42" si="80">IFERROR(IF(FO41+FO3&gt;FO2, "Y", "N"),"")</f>
        <v>N</v>
      </c>
      <c r="FP42" s="4" t="str">
        <f t="shared" si="80"/>
        <v>N</v>
      </c>
      <c r="FQ42" s="4" t="str">
        <f t="shared" si="80"/>
        <v>Y</v>
      </c>
      <c r="FR42" s="4" t="str">
        <f t="shared" si="80"/>
        <v/>
      </c>
      <c r="FS42" s="4" t="str">
        <f t="shared" si="80"/>
        <v>N</v>
      </c>
      <c r="FT42" s="4" t="str">
        <f t="shared" si="80"/>
        <v>N</v>
      </c>
      <c r="FU42" s="4" t="str">
        <f t="shared" si="80"/>
        <v>Y</v>
      </c>
      <c r="FV42" s="4" t="str">
        <f t="shared" si="80"/>
        <v>N</v>
      </c>
      <c r="FW42" s="4" t="str">
        <f t="shared" si="80"/>
        <v>N</v>
      </c>
      <c r="FX42" s="4" t="str">
        <f t="shared" si="80"/>
        <v>N</v>
      </c>
      <c r="FY42" s="4" t="str">
        <f t="shared" si="80"/>
        <v>Y</v>
      </c>
      <c r="FZ42" s="4" t="str">
        <f t="shared" si="80"/>
        <v>N</v>
      </c>
      <c r="GA42" s="4" t="str">
        <f t="shared" si="80"/>
        <v/>
      </c>
      <c r="GB42" s="4" t="str">
        <f t="shared" si="80"/>
        <v>N</v>
      </c>
      <c r="GC42" s="4" t="str">
        <f t="shared" si="80"/>
        <v/>
      </c>
      <c r="GD42" s="4" t="str">
        <f t="shared" si="80"/>
        <v>N</v>
      </c>
      <c r="GE42" s="4" t="str">
        <f t="shared" si="80"/>
        <v>N</v>
      </c>
      <c r="GF42" s="4" t="str">
        <f t="shared" si="80"/>
        <v/>
      </c>
      <c r="GG42" s="4" t="str">
        <f t="shared" si="80"/>
        <v>Y</v>
      </c>
      <c r="GH42" s="4" t="str">
        <f t="shared" si="80"/>
        <v>N</v>
      </c>
      <c r="GI42" s="4" t="str">
        <f t="shared" si="80"/>
        <v/>
      </c>
      <c r="GJ42" s="4" t="str">
        <f t="shared" si="80"/>
        <v/>
      </c>
      <c r="GK42" s="4" t="str">
        <f t="shared" si="80"/>
        <v>Y</v>
      </c>
      <c r="GL42" s="4" t="str">
        <f t="shared" si="80"/>
        <v>Y</v>
      </c>
      <c r="GM42" s="4" t="str">
        <f t="shared" si="80"/>
        <v>N</v>
      </c>
      <c r="GN42" s="4" t="str">
        <f t="shared" si="80"/>
        <v>N</v>
      </c>
      <c r="GO42" s="4" t="str">
        <f t="shared" si="80"/>
        <v/>
      </c>
      <c r="GP42" s="4" t="str">
        <f t="shared" si="80"/>
        <v>N</v>
      </c>
      <c r="GQ42" s="4" t="str">
        <f t="shared" si="80"/>
        <v>N</v>
      </c>
      <c r="GR42" s="4" t="str">
        <f t="shared" si="80"/>
        <v>N</v>
      </c>
      <c r="GS42" s="4" t="str">
        <f t="shared" si="80"/>
        <v>N</v>
      </c>
      <c r="GT42" s="4" t="str">
        <f t="shared" si="80"/>
        <v/>
      </c>
      <c r="GU42" s="4" t="str">
        <f t="shared" ref="GU42:HB42" si="81">IFERROR(IF(GU41+GU3&gt;GU2, "Y", "N"),"")</f>
        <v/>
      </c>
      <c r="GV42" s="4" t="str">
        <f t="shared" si="81"/>
        <v>N</v>
      </c>
      <c r="GW42" s="4" t="str">
        <f t="shared" si="81"/>
        <v>N</v>
      </c>
      <c r="GX42" s="4" t="str">
        <f t="shared" si="81"/>
        <v>N</v>
      </c>
      <c r="GY42" s="4" t="str">
        <f t="shared" si="81"/>
        <v>N</v>
      </c>
      <c r="GZ42" s="4" t="str">
        <f t="shared" si="81"/>
        <v/>
      </c>
      <c r="HA42" s="4" t="str">
        <f t="shared" si="81"/>
        <v/>
      </c>
      <c r="HB42" s="4" t="str">
        <f t="shared" si="81"/>
        <v>N</v>
      </c>
    </row>
    <row r="43" spans="1:210" x14ac:dyDescent="0.45">
      <c r="A43" s="4">
        <f>COUNTIFS(K43:HB43, "Y", K4:HB4,"1")</f>
        <v>30</v>
      </c>
      <c r="B43" s="4"/>
      <c r="C43" s="4"/>
      <c r="D43" s="4">
        <f>COUNTIFS(K43:HB43, "Y", K4:HB4,"0")</f>
        <v>41</v>
      </c>
      <c r="E43" s="4"/>
      <c r="F43" s="4"/>
      <c r="G43" s="6">
        <f>COUNTIF(K43:HB43, "Y")</f>
        <v>71</v>
      </c>
      <c r="J43" s="24" t="s">
        <v>22</v>
      </c>
      <c r="K43" s="4" t="str">
        <f t="shared" ref="K43:AP43" si="82">IFERROR(IF(K41+K3&gt;K1, "Y", "N"),"")</f>
        <v/>
      </c>
      <c r="L43" s="4" t="str">
        <f t="shared" si="82"/>
        <v>N</v>
      </c>
      <c r="M43" s="4" t="str">
        <f t="shared" si="82"/>
        <v/>
      </c>
      <c r="N43" s="4" t="str">
        <f t="shared" si="82"/>
        <v>N</v>
      </c>
      <c r="O43" s="4" t="str">
        <f t="shared" si="82"/>
        <v>Y</v>
      </c>
      <c r="P43" s="4" t="str">
        <f t="shared" si="82"/>
        <v/>
      </c>
      <c r="Q43" s="4" t="str">
        <f t="shared" si="82"/>
        <v>N</v>
      </c>
      <c r="R43" s="4" t="str">
        <f t="shared" si="82"/>
        <v>Y</v>
      </c>
      <c r="S43" s="4" t="str">
        <f t="shared" si="82"/>
        <v/>
      </c>
      <c r="T43" s="4" t="str">
        <f t="shared" si="82"/>
        <v/>
      </c>
      <c r="U43" s="4" t="str">
        <f t="shared" si="82"/>
        <v/>
      </c>
      <c r="V43" s="4" t="str">
        <f t="shared" si="82"/>
        <v>N</v>
      </c>
      <c r="W43" s="4" t="str">
        <f t="shared" si="82"/>
        <v>Y</v>
      </c>
      <c r="X43" s="4" t="str">
        <f t="shared" si="82"/>
        <v/>
      </c>
      <c r="Y43" s="4" t="str">
        <f t="shared" si="82"/>
        <v>Y</v>
      </c>
      <c r="Z43" s="4" t="str">
        <f t="shared" si="82"/>
        <v/>
      </c>
      <c r="AA43" s="4" t="str">
        <f t="shared" si="82"/>
        <v>Y</v>
      </c>
      <c r="AB43" s="4" t="str">
        <f t="shared" si="82"/>
        <v>Y</v>
      </c>
      <c r="AC43" s="4" t="str">
        <f t="shared" si="82"/>
        <v/>
      </c>
      <c r="AD43" s="4" t="str">
        <f t="shared" si="82"/>
        <v>Y</v>
      </c>
      <c r="AE43" s="4" t="str">
        <f t="shared" si="82"/>
        <v>Y</v>
      </c>
      <c r="AF43" s="4" t="str">
        <f t="shared" si="82"/>
        <v>N</v>
      </c>
      <c r="AG43" s="4" t="str">
        <f t="shared" si="82"/>
        <v>N</v>
      </c>
      <c r="AH43" s="4" t="str">
        <f t="shared" si="82"/>
        <v>Y</v>
      </c>
      <c r="AI43" s="4" t="str">
        <f t="shared" si="82"/>
        <v/>
      </c>
      <c r="AJ43" s="4" t="str">
        <f t="shared" si="82"/>
        <v>N</v>
      </c>
      <c r="AK43" s="4" t="str">
        <f t="shared" si="82"/>
        <v>Y</v>
      </c>
      <c r="AL43" s="4" t="str">
        <f t="shared" si="82"/>
        <v/>
      </c>
      <c r="AM43" s="4" t="str">
        <f t="shared" si="82"/>
        <v>Y</v>
      </c>
      <c r="AN43" s="4" t="str">
        <f t="shared" si="82"/>
        <v>Y</v>
      </c>
      <c r="AO43" s="4" t="str">
        <f t="shared" si="82"/>
        <v/>
      </c>
      <c r="AP43" s="4" t="str">
        <f t="shared" si="82"/>
        <v>Y</v>
      </c>
      <c r="AQ43" s="4" t="str">
        <f t="shared" ref="AQ43:BV43" si="83">IFERROR(IF(AQ41+AQ3&gt;AQ1, "Y", "N"),"")</f>
        <v>N</v>
      </c>
      <c r="AR43" s="4" t="str">
        <f t="shared" si="83"/>
        <v>N</v>
      </c>
      <c r="AS43" s="4" t="str">
        <f t="shared" si="83"/>
        <v/>
      </c>
      <c r="AT43" s="4" t="str">
        <f t="shared" si="83"/>
        <v>Y</v>
      </c>
      <c r="AU43" s="4" t="str">
        <f t="shared" si="83"/>
        <v>Y</v>
      </c>
      <c r="AV43" s="4" t="str">
        <f t="shared" si="83"/>
        <v>Y</v>
      </c>
      <c r="AW43" s="4" t="str">
        <f t="shared" si="83"/>
        <v>Y</v>
      </c>
      <c r="AX43" s="4" t="str">
        <f t="shared" si="83"/>
        <v>Y</v>
      </c>
      <c r="AY43" s="4" t="str">
        <f t="shared" si="83"/>
        <v/>
      </c>
      <c r="AZ43" s="4" t="str">
        <f t="shared" si="83"/>
        <v>N</v>
      </c>
      <c r="BA43" s="4" t="str">
        <f t="shared" si="83"/>
        <v>Y</v>
      </c>
      <c r="BB43" s="4" t="str">
        <f t="shared" si="83"/>
        <v>N</v>
      </c>
      <c r="BC43" s="4" t="str">
        <f t="shared" si="83"/>
        <v>N</v>
      </c>
      <c r="BD43" s="4" t="str">
        <f t="shared" si="83"/>
        <v>Y</v>
      </c>
      <c r="BE43" s="4" t="str">
        <f t="shared" si="83"/>
        <v/>
      </c>
      <c r="BF43" s="4" t="str">
        <f t="shared" si="83"/>
        <v>N</v>
      </c>
      <c r="BG43" s="4" t="str">
        <f t="shared" si="83"/>
        <v/>
      </c>
      <c r="BH43" s="4" t="str">
        <f t="shared" si="83"/>
        <v>N</v>
      </c>
      <c r="BI43" s="4" t="str">
        <f t="shared" si="83"/>
        <v/>
      </c>
      <c r="BJ43" s="4" t="str">
        <f t="shared" si="83"/>
        <v>Y</v>
      </c>
      <c r="BK43" s="4" t="str">
        <f t="shared" si="83"/>
        <v/>
      </c>
      <c r="BL43" s="4" t="str">
        <f t="shared" si="83"/>
        <v>N</v>
      </c>
      <c r="BM43" s="4" t="str">
        <f t="shared" si="83"/>
        <v>N</v>
      </c>
      <c r="BN43" s="4" t="str">
        <f t="shared" si="83"/>
        <v>Y</v>
      </c>
      <c r="BO43" s="4" t="str">
        <f t="shared" si="83"/>
        <v/>
      </c>
      <c r="BP43" s="4" t="str">
        <f t="shared" si="83"/>
        <v/>
      </c>
      <c r="BQ43" s="4" t="str">
        <f t="shared" si="83"/>
        <v>Y</v>
      </c>
      <c r="BR43" s="4" t="str">
        <f t="shared" si="83"/>
        <v/>
      </c>
      <c r="BS43" s="4" t="str">
        <f t="shared" si="83"/>
        <v>Y</v>
      </c>
      <c r="BT43" s="4" t="str">
        <f t="shared" si="83"/>
        <v>Y</v>
      </c>
      <c r="BU43" s="4" t="str">
        <f t="shared" si="83"/>
        <v/>
      </c>
      <c r="BV43" s="4" t="str">
        <f t="shared" si="83"/>
        <v>Y</v>
      </c>
      <c r="BW43" s="4" t="str">
        <f t="shared" ref="BW43:DB43" si="84">IFERROR(IF(BW41+BW3&gt;BW1, "Y", "N"),"")</f>
        <v/>
      </c>
      <c r="BX43" s="4" t="str">
        <f t="shared" si="84"/>
        <v>N</v>
      </c>
      <c r="BY43" s="4" t="str">
        <f t="shared" si="84"/>
        <v/>
      </c>
      <c r="BZ43" s="4" t="str">
        <f t="shared" si="84"/>
        <v>Y</v>
      </c>
      <c r="CA43" s="4" t="str">
        <f t="shared" si="84"/>
        <v/>
      </c>
      <c r="CB43" s="4" t="str">
        <f t="shared" si="84"/>
        <v>N</v>
      </c>
      <c r="CC43" s="4" t="str">
        <f t="shared" si="84"/>
        <v>Y</v>
      </c>
      <c r="CD43" s="4" t="str">
        <f t="shared" si="84"/>
        <v/>
      </c>
      <c r="CE43" s="4" t="str">
        <f t="shared" si="84"/>
        <v>Y</v>
      </c>
      <c r="CF43" s="4" t="str">
        <f t="shared" si="84"/>
        <v>Y</v>
      </c>
      <c r="CG43" s="4" t="str">
        <f t="shared" si="84"/>
        <v/>
      </c>
      <c r="CH43" s="4" t="str">
        <f t="shared" si="84"/>
        <v>N</v>
      </c>
      <c r="CI43" s="4" t="str">
        <f t="shared" si="84"/>
        <v>N</v>
      </c>
      <c r="CJ43" s="4" t="str">
        <f t="shared" si="84"/>
        <v>Y</v>
      </c>
      <c r="CK43" s="4" t="str">
        <f t="shared" si="84"/>
        <v/>
      </c>
      <c r="CL43" s="4" t="str">
        <f t="shared" si="84"/>
        <v/>
      </c>
      <c r="CM43" s="4" t="str">
        <f t="shared" si="84"/>
        <v>N</v>
      </c>
      <c r="CN43" s="4" t="str">
        <f t="shared" si="84"/>
        <v>Y</v>
      </c>
      <c r="CO43" s="4" t="str">
        <f t="shared" si="84"/>
        <v>N</v>
      </c>
      <c r="CP43" s="4" t="str">
        <f t="shared" si="84"/>
        <v>N</v>
      </c>
      <c r="CQ43" s="4" t="str">
        <f t="shared" si="84"/>
        <v/>
      </c>
      <c r="CR43" s="4" t="str">
        <f t="shared" si="84"/>
        <v/>
      </c>
      <c r="CS43" s="4" t="str">
        <f t="shared" si="84"/>
        <v/>
      </c>
      <c r="CT43" s="4" t="str">
        <f t="shared" si="84"/>
        <v/>
      </c>
      <c r="CU43" s="4" t="str">
        <f t="shared" si="84"/>
        <v>Y</v>
      </c>
      <c r="CV43" s="4" t="str">
        <f t="shared" si="84"/>
        <v/>
      </c>
      <c r="CW43" s="4" t="str">
        <f t="shared" si="84"/>
        <v>Y</v>
      </c>
      <c r="CX43" s="4" t="str">
        <f t="shared" si="84"/>
        <v/>
      </c>
      <c r="CY43" s="4" t="str">
        <f t="shared" si="84"/>
        <v/>
      </c>
      <c r="CZ43" s="4" t="str">
        <f t="shared" si="84"/>
        <v>N</v>
      </c>
      <c r="DA43" s="4" t="str">
        <f t="shared" si="84"/>
        <v/>
      </c>
      <c r="DB43" s="4" t="str">
        <f t="shared" si="84"/>
        <v>Y</v>
      </c>
      <c r="DC43" s="4" t="str">
        <f t="shared" ref="DC43:EH43" si="85">IFERROR(IF(DC41+DC3&gt;DC1, "Y", "N"),"")</f>
        <v>Y</v>
      </c>
      <c r="DD43" s="4" t="str">
        <f t="shared" si="85"/>
        <v>Y</v>
      </c>
      <c r="DE43" s="4" t="str">
        <f t="shared" si="85"/>
        <v>Y</v>
      </c>
      <c r="DF43" s="4" t="str">
        <f t="shared" si="85"/>
        <v/>
      </c>
      <c r="DG43" s="4" t="str">
        <f t="shared" si="85"/>
        <v>Y</v>
      </c>
      <c r="DH43" s="4" t="str">
        <f t="shared" si="85"/>
        <v/>
      </c>
      <c r="DI43" s="4" t="str">
        <f t="shared" si="85"/>
        <v>Y</v>
      </c>
      <c r="DJ43" s="4" t="str">
        <f t="shared" si="85"/>
        <v>Y</v>
      </c>
      <c r="DK43" s="4" t="str">
        <f t="shared" si="85"/>
        <v/>
      </c>
      <c r="DL43" s="4" t="str">
        <f t="shared" si="85"/>
        <v>Y</v>
      </c>
      <c r="DM43" s="4" t="str">
        <f t="shared" si="85"/>
        <v>Y</v>
      </c>
      <c r="DN43" s="4" t="str">
        <f t="shared" si="85"/>
        <v>Y</v>
      </c>
      <c r="DO43" s="4" t="str">
        <f t="shared" si="85"/>
        <v>N</v>
      </c>
      <c r="DP43" s="4" t="str">
        <f t="shared" si="85"/>
        <v/>
      </c>
      <c r="DQ43" s="4" t="str">
        <f t="shared" si="85"/>
        <v/>
      </c>
      <c r="DR43" s="4" t="str">
        <f t="shared" si="85"/>
        <v>N</v>
      </c>
      <c r="DS43" s="4" t="str">
        <f t="shared" si="85"/>
        <v/>
      </c>
      <c r="DT43" s="4" t="str">
        <f t="shared" si="85"/>
        <v/>
      </c>
      <c r="DU43" s="4" t="str">
        <f t="shared" si="85"/>
        <v>N</v>
      </c>
      <c r="DV43" s="4" t="str">
        <f t="shared" si="85"/>
        <v>Y</v>
      </c>
      <c r="DW43" s="4" t="str">
        <f t="shared" si="85"/>
        <v/>
      </c>
      <c r="DX43" s="4" t="str">
        <f t="shared" si="85"/>
        <v>Y</v>
      </c>
      <c r="DY43" s="4" t="str">
        <f t="shared" si="85"/>
        <v/>
      </c>
      <c r="DZ43" s="4" t="str">
        <f t="shared" si="85"/>
        <v/>
      </c>
      <c r="EA43" s="4" t="str">
        <f t="shared" si="85"/>
        <v>N</v>
      </c>
      <c r="EB43" s="4" t="str">
        <f t="shared" si="85"/>
        <v>Y</v>
      </c>
      <c r="EC43" s="4" t="str">
        <f t="shared" si="85"/>
        <v/>
      </c>
      <c r="ED43" s="4" t="str">
        <f t="shared" si="85"/>
        <v/>
      </c>
      <c r="EE43" s="4" t="str">
        <f t="shared" si="85"/>
        <v>N</v>
      </c>
      <c r="EF43" s="4" t="str">
        <f t="shared" si="85"/>
        <v/>
      </c>
      <c r="EG43" s="4" t="str">
        <f t="shared" si="85"/>
        <v>Y</v>
      </c>
      <c r="EH43" s="4" t="str">
        <f t="shared" si="85"/>
        <v/>
      </c>
      <c r="EI43" s="4" t="str">
        <f t="shared" ref="EI43:FN43" si="86">IFERROR(IF(EI41+EI3&gt;EI1, "Y", "N"),"")</f>
        <v>Y</v>
      </c>
      <c r="EJ43" s="4" t="str">
        <f t="shared" si="86"/>
        <v>N</v>
      </c>
      <c r="EK43" s="4" t="str">
        <f t="shared" si="86"/>
        <v>N</v>
      </c>
      <c r="EL43" s="4" t="str">
        <f t="shared" si="86"/>
        <v/>
      </c>
      <c r="EM43" s="4" t="str">
        <f t="shared" si="86"/>
        <v/>
      </c>
      <c r="EN43" s="4" t="str">
        <f t="shared" si="86"/>
        <v/>
      </c>
      <c r="EO43" s="4" t="str">
        <f t="shared" si="86"/>
        <v>N</v>
      </c>
      <c r="EP43" s="4" t="str">
        <f t="shared" si="86"/>
        <v>N</v>
      </c>
      <c r="EQ43" s="4" t="str">
        <f t="shared" si="86"/>
        <v/>
      </c>
      <c r="ER43" s="4" t="str">
        <f t="shared" si="86"/>
        <v>Y</v>
      </c>
      <c r="ES43" s="4" t="str">
        <f t="shared" si="86"/>
        <v/>
      </c>
      <c r="ET43" s="4" t="str">
        <f t="shared" si="86"/>
        <v>N</v>
      </c>
      <c r="EU43" s="4" t="str">
        <f t="shared" si="86"/>
        <v/>
      </c>
      <c r="EV43" s="4" t="str">
        <f t="shared" si="86"/>
        <v/>
      </c>
      <c r="EW43" s="4" t="str">
        <f t="shared" si="86"/>
        <v>N</v>
      </c>
      <c r="EX43" s="4" t="str">
        <f t="shared" si="86"/>
        <v>N</v>
      </c>
      <c r="EY43" s="4" t="str">
        <f t="shared" si="86"/>
        <v>N</v>
      </c>
      <c r="EZ43" s="4" t="str">
        <f t="shared" si="86"/>
        <v>N</v>
      </c>
      <c r="FA43" s="4" t="str">
        <f t="shared" si="86"/>
        <v>N</v>
      </c>
      <c r="FB43" s="4" t="str">
        <f t="shared" si="86"/>
        <v>N</v>
      </c>
      <c r="FC43" s="4" t="str">
        <f t="shared" si="86"/>
        <v>N</v>
      </c>
      <c r="FD43" s="4" t="str">
        <f t="shared" si="86"/>
        <v>N</v>
      </c>
      <c r="FE43" s="4" t="str">
        <f t="shared" si="86"/>
        <v>Y</v>
      </c>
      <c r="FF43" s="4" t="str">
        <f t="shared" si="86"/>
        <v/>
      </c>
      <c r="FG43" s="4" t="str">
        <f t="shared" si="86"/>
        <v>Y</v>
      </c>
      <c r="FH43" s="4" t="str">
        <f t="shared" si="86"/>
        <v>Y</v>
      </c>
      <c r="FI43" s="4" t="str">
        <f t="shared" si="86"/>
        <v>N</v>
      </c>
      <c r="FJ43" s="4" t="str">
        <f t="shared" si="86"/>
        <v>Y</v>
      </c>
      <c r="FK43" s="4" t="str">
        <f t="shared" si="86"/>
        <v>Y</v>
      </c>
      <c r="FL43" s="4" t="str">
        <f t="shared" si="86"/>
        <v>Y</v>
      </c>
      <c r="FM43" s="4" t="str">
        <f t="shared" si="86"/>
        <v/>
      </c>
      <c r="FN43" s="4" t="str">
        <f t="shared" si="86"/>
        <v>N</v>
      </c>
      <c r="FO43" s="4" t="str">
        <f t="shared" ref="FO43:GT43" si="87">IFERROR(IF(FO41+FO3&gt;FO1, "Y", "N"),"")</f>
        <v>Y</v>
      </c>
      <c r="FP43" s="4" t="str">
        <f t="shared" si="87"/>
        <v>Y</v>
      </c>
      <c r="FQ43" s="4" t="str">
        <f t="shared" si="87"/>
        <v>Y</v>
      </c>
      <c r="FR43" s="4" t="str">
        <f t="shared" si="87"/>
        <v/>
      </c>
      <c r="FS43" s="4" t="str">
        <f t="shared" si="87"/>
        <v>Y</v>
      </c>
      <c r="FT43" s="4" t="str">
        <f t="shared" si="87"/>
        <v>N</v>
      </c>
      <c r="FU43" s="4" t="str">
        <f t="shared" si="87"/>
        <v>Y</v>
      </c>
      <c r="FV43" s="4" t="str">
        <f t="shared" si="87"/>
        <v>Y</v>
      </c>
      <c r="FW43" s="4" t="str">
        <f t="shared" si="87"/>
        <v>N</v>
      </c>
      <c r="FX43" s="4" t="str">
        <f t="shared" si="87"/>
        <v>Y</v>
      </c>
      <c r="FY43" s="4" t="str">
        <f t="shared" si="87"/>
        <v>Y</v>
      </c>
      <c r="FZ43" s="4" t="str">
        <f t="shared" si="87"/>
        <v>N</v>
      </c>
      <c r="GA43" s="4" t="str">
        <f t="shared" si="87"/>
        <v/>
      </c>
      <c r="GB43" s="4" t="str">
        <f t="shared" si="87"/>
        <v>N</v>
      </c>
      <c r="GC43" s="4" t="str">
        <f t="shared" si="87"/>
        <v/>
      </c>
      <c r="GD43" s="4" t="str">
        <f t="shared" si="87"/>
        <v>N</v>
      </c>
      <c r="GE43" s="4" t="str">
        <f t="shared" si="87"/>
        <v>N</v>
      </c>
      <c r="GF43" s="4" t="str">
        <f t="shared" si="87"/>
        <v/>
      </c>
      <c r="GG43" s="4" t="str">
        <f t="shared" si="87"/>
        <v>Y</v>
      </c>
      <c r="GH43" s="4" t="str">
        <f t="shared" si="87"/>
        <v>Y</v>
      </c>
      <c r="GI43" s="4" t="str">
        <f t="shared" si="87"/>
        <v/>
      </c>
      <c r="GJ43" s="4" t="str">
        <f t="shared" si="87"/>
        <v/>
      </c>
      <c r="GK43" s="4" t="str">
        <f t="shared" si="87"/>
        <v>Y</v>
      </c>
      <c r="GL43" s="4" t="str">
        <f t="shared" si="87"/>
        <v>Y</v>
      </c>
      <c r="GM43" s="4" t="str">
        <f t="shared" si="87"/>
        <v>Y</v>
      </c>
      <c r="GN43" s="4" t="str">
        <f t="shared" si="87"/>
        <v>Y</v>
      </c>
      <c r="GO43" s="4" t="str">
        <f t="shared" si="87"/>
        <v/>
      </c>
      <c r="GP43" s="4" t="str">
        <f t="shared" si="87"/>
        <v>N</v>
      </c>
      <c r="GQ43" s="4" t="str">
        <f t="shared" si="87"/>
        <v>N</v>
      </c>
      <c r="GR43" s="4" t="str">
        <f t="shared" si="87"/>
        <v>N</v>
      </c>
      <c r="GS43" s="4" t="str">
        <f t="shared" si="87"/>
        <v>N</v>
      </c>
      <c r="GT43" s="4" t="str">
        <f t="shared" si="87"/>
        <v/>
      </c>
      <c r="GU43" s="4" t="str">
        <f t="shared" ref="GU43:HB43" si="88">IFERROR(IF(GU41+GU3&gt;GU1, "Y", "N"),"")</f>
        <v/>
      </c>
      <c r="GV43" s="4" t="str">
        <f t="shared" si="88"/>
        <v>Y</v>
      </c>
      <c r="GW43" s="4" t="str">
        <f t="shared" si="88"/>
        <v>N</v>
      </c>
      <c r="GX43" s="4" t="str">
        <f t="shared" si="88"/>
        <v>N</v>
      </c>
      <c r="GY43" s="4" t="str">
        <f t="shared" si="88"/>
        <v>N</v>
      </c>
      <c r="GZ43" s="4" t="str">
        <f t="shared" si="88"/>
        <v/>
      </c>
      <c r="HA43" s="4" t="str">
        <f t="shared" si="88"/>
        <v/>
      </c>
      <c r="HB43" s="4" t="str">
        <f t="shared" si="88"/>
        <v>N</v>
      </c>
    </row>
    <row r="44" spans="1:210" x14ac:dyDescent="0.45">
      <c r="A44" s="4"/>
      <c r="B44" s="4"/>
      <c r="C44" s="4"/>
      <c r="D44" s="4"/>
      <c r="E44" s="4"/>
      <c r="F44" s="4"/>
      <c r="G44" s="6"/>
      <c r="J44" s="24" t="s">
        <v>26</v>
      </c>
      <c r="K44" s="4" t="str">
        <f>IF(K4=1,K41,"")</f>
        <v/>
      </c>
      <c r="L44" s="4">
        <f t="shared" ref="L44:BW44" si="89">IF(L4=1,L41,"")</f>
        <v>481</v>
      </c>
      <c r="M44" s="4" t="str">
        <f t="shared" si="89"/>
        <v/>
      </c>
      <c r="N44" s="4">
        <f t="shared" si="89"/>
        <v>792</v>
      </c>
      <c r="O44" s="4">
        <f t="shared" si="89"/>
        <v>1158</v>
      </c>
      <c r="P44" s="4" t="str">
        <f t="shared" si="89"/>
        <v/>
      </c>
      <c r="Q44" s="4">
        <f t="shared" si="89"/>
        <v>800</v>
      </c>
      <c r="R44" s="4">
        <f t="shared" si="89"/>
        <v>1019</v>
      </c>
      <c r="S44" s="4" t="str">
        <f t="shared" si="89"/>
        <v>x</v>
      </c>
      <c r="T44" s="4" t="str">
        <f t="shared" si="89"/>
        <v>x</v>
      </c>
      <c r="U44" s="4" t="str">
        <f t="shared" si="89"/>
        <v/>
      </c>
      <c r="V44" s="4">
        <f t="shared" si="89"/>
        <v>592</v>
      </c>
      <c r="W44" s="4" t="str">
        <f t="shared" si="89"/>
        <v/>
      </c>
      <c r="X44" s="4" t="str">
        <f t="shared" si="89"/>
        <v/>
      </c>
      <c r="Y44" s="4">
        <f t="shared" si="89"/>
        <v>1029</v>
      </c>
      <c r="Z44" s="4" t="str">
        <f t="shared" si="89"/>
        <v/>
      </c>
      <c r="AA44" s="4" t="str">
        <f t="shared" si="89"/>
        <v/>
      </c>
      <c r="AB44" s="4" t="str">
        <f t="shared" si="89"/>
        <v/>
      </c>
      <c r="AC44" s="4" t="str">
        <f t="shared" si="89"/>
        <v/>
      </c>
      <c r="AD44" s="4" t="str">
        <f t="shared" si="89"/>
        <v/>
      </c>
      <c r="AE44" s="4" t="str">
        <f t="shared" si="89"/>
        <v/>
      </c>
      <c r="AF44" s="4">
        <f t="shared" si="89"/>
        <v>614</v>
      </c>
      <c r="AG44" s="4">
        <f t="shared" si="89"/>
        <v>610</v>
      </c>
      <c r="AH44" s="4">
        <f t="shared" si="89"/>
        <v>1398</v>
      </c>
      <c r="AI44" s="4" t="str">
        <f t="shared" si="89"/>
        <v/>
      </c>
      <c r="AJ44" s="4">
        <f t="shared" si="89"/>
        <v>885</v>
      </c>
      <c r="AK44" s="4">
        <f t="shared" si="89"/>
        <v>1502</v>
      </c>
      <c r="AL44" s="4" t="str">
        <f t="shared" si="89"/>
        <v>x</v>
      </c>
      <c r="AM44" s="4">
        <f t="shared" si="89"/>
        <v>1623</v>
      </c>
      <c r="AN44" s="4">
        <f t="shared" si="89"/>
        <v>1611</v>
      </c>
      <c r="AO44" s="4" t="str">
        <f t="shared" si="89"/>
        <v>x</v>
      </c>
      <c r="AP44" s="4" t="str">
        <f t="shared" si="89"/>
        <v/>
      </c>
      <c r="AQ44" s="4">
        <f t="shared" si="89"/>
        <v>906</v>
      </c>
      <c r="AR44" s="4">
        <f t="shared" si="89"/>
        <v>323</v>
      </c>
      <c r="AS44" s="4" t="str">
        <f t="shared" si="89"/>
        <v/>
      </c>
      <c r="AT44" s="4">
        <f t="shared" si="89"/>
        <v>1289</v>
      </c>
      <c r="AU44" s="4" t="str">
        <f t="shared" si="89"/>
        <v/>
      </c>
      <c r="AV44" s="4" t="str">
        <f t="shared" si="89"/>
        <v/>
      </c>
      <c r="AW44" s="4">
        <f t="shared" si="89"/>
        <v>1322</v>
      </c>
      <c r="AX44" s="4" t="str">
        <f t="shared" si="89"/>
        <v/>
      </c>
      <c r="AY44" s="4" t="str">
        <f t="shared" si="89"/>
        <v/>
      </c>
      <c r="AZ44" s="4">
        <f t="shared" si="89"/>
        <v>355</v>
      </c>
      <c r="BA44" s="4" t="str">
        <f t="shared" si="89"/>
        <v/>
      </c>
      <c r="BB44" s="4" t="str">
        <f t="shared" si="89"/>
        <v/>
      </c>
      <c r="BC44" s="4">
        <f t="shared" si="89"/>
        <v>26</v>
      </c>
      <c r="BD44" s="4" t="str">
        <f t="shared" si="89"/>
        <v/>
      </c>
      <c r="BE44" s="4" t="str">
        <f t="shared" si="89"/>
        <v/>
      </c>
      <c r="BF44" s="4">
        <f t="shared" si="89"/>
        <v>964</v>
      </c>
      <c r="BG44" s="4" t="str">
        <f t="shared" si="89"/>
        <v/>
      </c>
      <c r="BH44" s="4" t="str">
        <f t="shared" si="89"/>
        <v/>
      </c>
      <c r="BI44" s="4" t="str">
        <f t="shared" si="89"/>
        <v/>
      </c>
      <c r="BJ44" s="4">
        <f t="shared" si="89"/>
        <v>1137</v>
      </c>
      <c r="BK44" s="4" t="str">
        <f t="shared" si="89"/>
        <v/>
      </c>
      <c r="BL44" s="4">
        <f t="shared" si="89"/>
        <v>410</v>
      </c>
      <c r="BM44" s="4" t="str">
        <f t="shared" si="89"/>
        <v/>
      </c>
      <c r="BN44" s="4" t="str">
        <f t="shared" si="89"/>
        <v/>
      </c>
      <c r="BO44" s="4" t="str">
        <f t="shared" si="89"/>
        <v/>
      </c>
      <c r="BP44" s="4" t="str">
        <f t="shared" si="89"/>
        <v/>
      </c>
      <c r="BQ44" s="4">
        <f t="shared" si="89"/>
        <v>1137</v>
      </c>
      <c r="BR44" s="4" t="str">
        <f t="shared" si="89"/>
        <v/>
      </c>
      <c r="BS44" s="4">
        <f t="shared" si="89"/>
        <v>924</v>
      </c>
      <c r="BT44" s="4" t="str">
        <f t="shared" si="89"/>
        <v/>
      </c>
      <c r="BU44" s="4" t="str">
        <f t="shared" si="89"/>
        <v>x</v>
      </c>
      <c r="BV44" s="4">
        <f t="shared" si="89"/>
        <v>1411</v>
      </c>
      <c r="BW44" s="4" t="str">
        <f t="shared" si="89"/>
        <v/>
      </c>
      <c r="BX44" s="4" t="str">
        <f t="shared" ref="BX44:EI44" si="90">IF(BX4=1,BX41,"")</f>
        <v/>
      </c>
      <c r="BY44" s="4" t="str">
        <f t="shared" si="90"/>
        <v/>
      </c>
      <c r="BZ44" s="4">
        <f t="shared" si="90"/>
        <v>1164</v>
      </c>
      <c r="CA44" s="4" t="str">
        <f t="shared" si="90"/>
        <v>x</v>
      </c>
      <c r="CB44" s="4">
        <f t="shared" si="90"/>
        <v>431</v>
      </c>
      <c r="CC44" s="4">
        <f t="shared" si="90"/>
        <v>1283</v>
      </c>
      <c r="CD44" s="4" t="str">
        <f t="shared" si="90"/>
        <v/>
      </c>
      <c r="CE44" s="4" t="str">
        <f t="shared" si="90"/>
        <v/>
      </c>
      <c r="CF44" s="4">
        <f t="shared" si="90"/>
        <v>1266</v>
      </c>
      <c r="CG44" s="4" t="str">
        <f t="shared" si="90"/>
        <v/>
      </c>
      <c r="CH44" s="4">
        <f t="shared" si="90"/>
        <v>120</v>
      </c>
      <c r="CI44" s="4">
        <f t="shared" si="90"/>
        <v>177</v>
      </c>
      <c r="CJ44" s="4" t="str">
        <f t="shared" si="90"/>
        <v/>
      </c>
      <c r="CK44" s="4" t="str">
        <f t="shared" si="90"/>
        <v>x</v>
      </c>
      <c r="CL44" s="4" t="str">
        <f t="shared" si="90"/>
        <v/>
      </c>
      <c r="CM44" s="4">
        <f t="shared" si="90"/>
        <v>777</v>
      </c>
      <c r="CN44" s="4">
        <f t="shared" si="90"/>
        <v>1113</v>
      </c>
      <c r="CO44" s="4">
        <f t="shared" si="90"/>
        <v>311</v>
      </c>
      <c r="CP44" s="4">
        <f t="shared" si="90"/>
        <v>5</v>
      </c>
      <c r="CQ44" s="4" t="str">
        <f t="shared" si="90"/>
        <v>x</v>
      </c>
      <c r="CR44" s="4" t="str">
        <f t="shared" si="90"/>
        <v/>
      </c>
      <c r="CS44" s="4" t="str">
        <f t="shared" si="90"/>
        <v>x</v>
      </c>
      <c r="CT44" s="4" t="str">
        <f t="shared" si="90"/>
        <v/>
      </c>
      <c r="CU44" s="4">
        <f t="shared" si="90"/>
        <v>1209</v>
      </c>
      <c r="CV44" s="4" t="str">
        <f t="shared" si="90"/>
        <v>x</v>
      </c>
      <c r="CW44" s="4" t="str">
        <f t="shared" si="90"/>
        <v/>
      </c>
      <c r="CX44" s="4" t="str">
        <f t="shared" si="90"/>
        <v>x</v>
      </c>
      <c r="CY44" s="4" t="str">
        <f t="shared" si="90"/>
        <v/>
      </c>
      <c r="CZ44" s="4">
        <f t="shared" si="90"/>
        <v>677</v>
      </c>
      <c r="DA44" s="4" t="str">
        <f t="shared" si="90"/>
        <v/>
      </c>
      <c r="DB44" s="4">
        <f t="shared" si="90"/>
        <v>827</v>
      </c>
      <c r="DC44" s="4" t="str">
        <f t="shared" si="90"/>
        <v/>
      </c>
      <c r="DD44" s="4" t="str">
        <f t="shared" si="90"/>
        <v/>
      </c>
      <c r="DE44" s="4" t="str">
        <f t="shared" si="90"/>
        <v/>
      </c>
      <c r="DF44" s="4" t="str">
        <f t="shared" si="90"/>
        <v/>
      </c>
      <c r="DG44" s="4" t="str">
        <f t="shared" si="90"/>
        <v/>
      </c>
      <c r="DH44" s="4" t="str">
        <f t="shared" si="90"/>
        <v>x</v>
      </c>
      <c r="DI44" s="4" t="str">
        <f t="shared" si="90"/>
        <v/>
      </c>
      <c r="DJ44" s="4" t="str">
        <f t="shared" si="90"/>
        <v/>
      </c>
      <c r="DK44" s="4" t="str">
        <f t="shared" si="90"/>
        <v>x</v>
      </c>
      <c r="DL44" s="4" t="str">
        <f t="shared" si="90"/>
        <v/>
      </c>
      <c r="DM44" s="4" t="str">
        <f t="shared" si="90"/>
        <v/>
      </c>
      <c r="DN44" s="4" t="str">
        <f t="shared" si="90"/>
        <v/>
      </c>
      <c r="DO44" s="4" t="str">
        <f t="shared" si="90"/>
        <v/>
      </c>
      <c r="DP44" s="4" t="str">
        <f t="shared" si="90"/>
        <v>x</v>
      </c>
      <c r="DQ44" s="4" t="str">
        <f t="shared" si="90"/>
        <v>x</v>
      </c>
      <c r="DR44" s="4" t="str">
        <f t="shared" si="90"/>
        <v/>
      </c>
      <c r="DS44" s="4" t="str">
        <f t="shared" si="90"/>
        <v>x</v>
      </c>
      <c r="DT44" s="4" t="str">
        <f t="shared" si="90"/>
        <v>x</v>
      </c>
      <c r="DU44" s="4" t="str">
        <f t="shared" si="90"/>
        <v/>
      </c>
      <c r="DV44" s="4" t="str">
        <f t="shared" si="90"/>
        <v/>
      </c>
      <c r="DW44" s="4" t="str">
        <f t="shared" si="90"/>
        <v>x</v>
      </c>
      <c r="DX44" s="4">
        <f t="shared" si="90"/>
        <v>578</v>
      </c>
      <c r="DY44" s="4" t="str">
        <f t="shared" si="90"/>
        <v/>
      </c>
      <c r="DZ44" s="4" t="str">
        <f t="shared" si="90"/>
        <v>x</v>
      </c>
      <c r="EA44" s="4">
        <f t="shared" si="90"/>
        <v>147</v>
      </c>
      <c r="EB44" s="4" t="str">
        <f t="shared" si="90"/>
        <v/>
      </c>
      <c r="EC44" s="4" t="str">
        <f t="shared" si="90"/>
        <v>x</v>
      </c>
      <c r="ED44" s="4" t="str">
        <f t="shared" si="90"/>
        <v/>
      </c>
      <c r="EE44" s="4" t="str">
        <f t="shared" si="90"/>
        <v/>
      </c>
      <c r="EF44" s="4" t="str">
        <f t="shared" si="90"/>
        <v>x</v>
      </c>
      <c r="EG44" s="4" t="str">
        <f t="shared" si="90"/>
        <v/>
      </c>
      <c r="EH44" s="4" t="str">
        <f t="shared" si="90"/>
        <v>x</v>
      </c>
      <c r="EI44" s="4" t="str">
        <f t="shared" si="90"/>
        <v/>
      </c>
      <c r="EJ44" s="4">
        <f t="shared" ref="EJ44:GU44" si="91">IF(EJ4=1,EJ41,"")</f>
        <v>160</v>
      </c>
      <c r="EK44" s="4" t="str">
        <f t="shared" si="91"/>
        <v/>
      </c>
      <c r="EL44" s="4" t="str">
        <f t="shared" si="91"/>
        <v>x</v>
      </c>
      <c r="EM44" s="4" t="str">
        <f t="shared" si="91"/>
        <v>x</v>
      </c>
      <c r="EN44" s="4" t="str">
        <f t="shared" si="91"/>
        <v>x</v>
      </c>
      <c r="EO44" s="4" t="str">
        <f t="shared" si="91"/>
        <v/>
      </c>
      <c r="EP44" s="4" t="str">
        <f t="shared" si="91"/>
        <v/>
      </c>
      <c r="EQ44" s="4" t="str">
        <f t="shared" si="91"/>
        <v>x</v>
      </c>
      <c r="ER44" s="4" t="str">
        <f t="shared" si="91"/>
        <v/>
      </c>
      <c r="ES44" s="4" t="str">
        <f t="shared" si="91"/>
        <v>x</v>
      </c>
      <c r="ET44" s="4" t="str">
        <f t="shared" si="91"/>
        <v/>
      </c>
      <c r="EU44" s="4" t="str">
        <f t="shared" si="91"/>
        <v>x</v>
      </c>
      <c r="EV44" s="4" t="str">
        <f t="shared" si="91"/>
        <v>x</v>
      </c>
      <c r="EW44" s="4">
        <f t="shared" si="91"/>
        <v>240</v>
      </c>
      <c r="EX44" s="4" t="str">
        <f t="shared" si="91"/>
        <v/>
      </c>
      <c r="EY44" s="4" t="str">
        <f t="shared" si="91"/>
        <v/>
      </c>
      <c r="EZ44" s="4">
        <f t="shared" si="91"/>
        <v>199</v>
      </c>
      <c r="FA44" s="4" t="str">
        <f t="shared" si="91"/>
        <v/>
      </c>
      <c r="FB44" s="4">
        <f t="shared" si="91"/>
        <v>153</v>
      </c>
      <c r="FC44" s="4" t="str">
        <f t="shared" si="91"/>
        <v/>
      </c>
      <c r="FD44" s="4">
        <f t="shared" si="91"/>
        <v>126</v>
      </c>
      <c r="FE44" s="4">
        <f t="shared" si="91"/>
        <v>684</v>
      </c>
      <c r="FF44" s="4" t="str">
        <f t="shared" si="91"/>
        <v>x</v>
      </c>
      <c r="FG44" s="4">
        <f t="shared" si="91"/>
        <v>673</v>
      </c>
      <c r="FH44" s="4" t="str">
        <f t="shared" si="91"/>
        <v/>
      </c>
      <c r="FI44" s="4" t="str">
        <f t="shared" si="91"/>
        <v/>
      </c>
      <c r="FJ44" s="4" t="str">
        <f t="shared" si="91"/>
        <v/>
      </c>
      <c r="FK44" s="4" t="str">
        <f t="shared" si="91"/>
        <v/>
      </c>
      <c r="FL44" s="4">
        <f t="shared" si="91"/>
        <v>1046</v>
      </c>
      <c r="FM44" s="4" t="str">
        <f t="shared" si="91"/>
        <v>x</v>
      </c>
      <c r="FN44" s="4" t="str">
        <f t="shared" si="91"/>
        <v/>
      </c>
      <c r="FO44" s="4" t="str">
        <f t="shared" si="91"/>
        <v/>
      </c>
      <c r="FP44" s="4" t="str">
        <f t="shared" si="91"/>
        <v/>
      </c>
      <c r="FQ44" s="4" t="str">
        <f t="shared" si="91"/>
        <v/>
      </c>
      <c r="FR44" s="4" t="str">
        <f t="shared" si="91"/>
        <v>x</v>
      </c>
      <c r="FS44" s="4">
        <f t="shared" si="91"/>
        <v>572</v>
      </c>
      <c r="FT44" s="4" t="str">
        <f t="shared" si="91"/>
        <v/>
      </c>
      <c r="FU44" s="4">
        <f t="shared" si="91"/>
        <v>1005</v>
      </c>
      <c r="FV44" s="4">
        <f t="shared" si="91"/>
        <v>808</v>
      </c>
      <c r="FW44" s="4">
        <f t="shared" si="91"/>
        <v>481</v>
      </c>
      <c r="FX44" s="4" t="str">
        <f t="shared" si="91"/>
        <v/>
      </c>
      <c r="FY44" s="4" t="str">
        <f t="shared" si="91"/>
        <v/>
      </c>
      <c r="FZ44" s="4" t="str">
        <f t="shared" si="91"/>
        <v/>
      </c>
      <c r="GA44" s="4" t="str">
        <f t="shared" si="91"/>
        <v>x</v>
      </c>
      <c r="GB44" s="4">
        <f t="shared" si="91"/>
        <v>356</v>
      </c>
      <c r="GC44" s="4" t="str">
        <f t="shared" si="91"/>
        <v>x</v>
      </c>
      <c r="GD44" s="4">
        <f t="shared" si="91"/>
        <v>549</v>
      </c>
      <c r="GE44" s="4" t="str">
        <f t="shared" si="91"/>
        <v/>
      </c>
      <c r="GF44" s="4" t="str">
        <f t="shared" si="91"/>
        <v>x</v>
      </c>
      <c r="GG44" s="4">
        <f t="shared" si="91"/>
        <v>1018</v>
      </c>
      <c r="GH44" s="4" t="str">
        <f t="shared" si="91"/>
        <v/>
      </c>
      <c r="GI44" s="4" t="str">
        <f t="shared" si="91"/>
        <v>x</v>
      </c>
      <c r="GJ44" s="4" t="str">
        <f t="shared" si="91"/>
        <v>x</v>
      </c>
      <c r="GK44" s="4">
        <f t="shared" si="91"/>
        <v>986</v>
      </c>
      <c r="GL44" s="4">
        <f t="shared" si="91"/>
        <v>831</v>
      </c>
      <c r="GM44" s="4" t="str">
        <f t="shared" si="91"/>
        <v/>
      </c>
      <c r="GN44" s="4">
        <f t="shared" si="91"/>
        <v>920</v>
      </c>
      <c r="GO44" s="4" t="str">
        <f t="shared" si="91"/>
        <v/>
      </c>
      <c r="GP44" s="4" t="str">
        <f t="shared" si="91"/>
        <v/>
      </c>
      <c r="GQ44" s="4" t="str">
        <f t="shared" si="91"/>
        <v/>
      </c>
      <c r="GR44" s="4" t="str">
        <f t="shared" si="91"/>
        <v/>
      </c>
      <c r="GS44" s="4" t="str">
        <f t="shared" si="91"/>
        <v/>
      </c>
      <c r="GT44" s="4" t="str">
        <f t="shared" si="91"/>
        <v>x</v>
      </c>
      <c r="GU44" s="4" t="str">
        <f t="shared" si="91"/>
        <v/>
      </c>
      <c r="GV44" s="4" t="str">
        <f t="shared" ref="GV44:HB44" si="92">IF(GV4=1,GV41,"")</f>
        <v/>
      </c>
      <c r="GW44" s="4" t="str">
        <f t="shared" si="92"/>
        <v/>
      </c>
      <c r="GX44" s="4">
        <f t="shared" si="92"/>
        <v>11</v>
      </c>
      <c r="GY44" s="4" t="str">
        <f t="shared" si="92"/>
        <v/>
      </c>
      <c r="GZ44" s="4" t="str">
        <f t="shared" si="92"/>
        <v/>
      </c>
      <c r="HA44" s="4" t="str">
        <f t="shared" si="92"/>
        <v>x</v>
      </c>
      <c r="HB44" s="4">
        <f t="shared" si="92"/>
        <v>62</v>
      </c>
    </row>
    <row r="45" spans="1:210" x14ac:dyDescent="0.45">
      <c r="J45" s="5" t="s">
        <v>18</v>
      </c>
      <c r="K45" s="4" t="str">
        <f>IF(K4=0,K41,"")</f>
        <v>x</v>
      </c>
      <c r="L45" s="4" t="str">
        <f t="shared" ref="L45:BW45" si="93">IF(L4=0,L41,"")</f>
        <v/>
      </c>
      <c r="M45" s="4" t="str">
        <f t="shared" si="93"/>
        <v>x</v>
      </c>
      <c r="N45" s="4" t="str">
        <f t="shared" si="93"/>
        <v/>
      </c>
      <c r="O45" s="4" t="str">
        <f t="shared" si="93"/>
        <v/>
      </c>
      <c r="P45" s="4" t="str">
        <f t="shared" si="93"/>
        <v>x</v>
      </c>
      <c r="Q45" s="4" t="str">
        <f t="shared" si="93"/>
        <v/>
      </c>
      <c r="R45" s="4" t="str">
        <f t="shared" si="93"/>
        <v/>
      </c>
      <c r="S45" s="4" t="str">
        <f t="shared" si="93"/>
        <v/>
      </c>
      <c r="T45" s="4" t="str">
        <f t="shared" si="93"/>
        <v/>
      </c>
      <c r="U45" s="4" t="str">
        <f t="shared" si="93"/>
        <v>x</v>
      </c>
      <c r="V45" s="4" t="str">
        <f t="shared" si="93"/>
        <v/>
      </c>
      <c r="W45" s="4">
        <f t="shared" si="93"/>
        <v>410</v>
      </c>
      <c r="X45" s="4" t="str">
        <f t="shared" si="93"/>
        <v>x</v>
      </c>
      <c r="Y45" s="4" t="str">
        <f t="shared" si="93"/>
        <v/>
      </c>
      <c r="Z45" s="4" t="str">
        <f t="shared" si="93"/>
        <v>x</v>
      </c>
      <c r="AA45" s="4">
        <f t="shared" si="93"/>
        <v>531</v>
      </c>
      <c r="AB45" s="4">
        <f t="shared" si="93"/>
        <v>807</v>
      </c>
      <c r="AC45" s="4" t="str">
        <f t="shared" si="93"/>
        <v>x</v>
      </c>
      <c r="AD45" s="4">
        <f t="shared" si="93"/>
        <v>650</v>
      </c>
      <c r="AE45" s="4">
        <f t="shared" si="93"/>
        <v>687</v>
      </c>
      <c r="AF45" s="4" t="str">
        <f t="shared" si="93"/>
        <v/>
      </c>
      <c r="AG45" s="4" t="str">
        <f t="shared" si="93"/>
        <v/>
      </c>
      <c r="AH45" s="4" t="str">
        <f t="shared" si="93"/>
        <v/>
      </c>
      <c r="AI45" s="4" t="str">
        <f t="shared" si="93"/>
        <v>x</v>
      </c>
      <c r="AJ45" s="4" t="str">
        <f t="shared" si="93"/>
        <v/>
      </c>
      <c r="AK45" s="4" t="str">
        <f t="shared" si="93"/>
        <v/>
      </c>
      <c r="AL45" s="4" t="str">
        <f t="shared" si="93"/>
        <v/>
      </c>
      <c r="AM45" s="4" t="str">
        <f t="shared" si="93"/>
        <v/>
      </c>
      <c r="AN45" s="4" t="str">
        <f t="shared" si="93"/>
        <v/>
      </c>
      <c r="AO45" s="4" t="str">
        <f t="shared" si="93"/>
        <v/>
      </c>
      <c r="AP45" s="4">
        <f t="shared" si="93"/>
        <v>442</v>
      </c>
      <c r="AQ45" s="4" t="str">
        <f t="shared" si="93"/>
        <v/>
      </c>
      <c r="AR45" s="4" t="str">
        <f t="shared" si="93"/>
        <v/>
      </c>
      <c r="AS45" s="4" t="str">
        <f t="shared" si="93"/>
        <v>x</v>
      </c>
      <c r="AT45" s="4" t="str">
        <f t="shared" si="93"/>
        <v/>
      </c>
      <c r="AU45" s="4">
        <f t="shared" si="93"/>
        <v>757</v>
      </c>
      <c r="AV45" s="4">
        <f t="shared" si="93"/>
        <v>691</v>
      </c>
      <c r="AW45" s="4" t="str">
        <f t="shared" si="93"/>
        <v/>
      </c>
      <c r="AX45" s="4">
        <f t="shared" si="93"/>
        <v>604</v>
      </c>
      <c r="AY45" s="4" t="str">
        <f t="shared" si="93"/>
        <v>x</v>
      </c>
      <c r="AZ45" s="4" t="str">
        <f t="shared" si="93"/>
        <v/>
      </c>
      <c r="BA45" s="4">
        <f t="shared" si="93"/>
        <v>633</v>
      </c>
      <c r="BB45" s="4">
        <f t="shared" si="93"/>
        <v>233</v>
      </c>
      <c r="BC45" s="4" t="str">
        <f t="shared" si="93"/>
        <v/>
      </c>
      <c r="BD45" s="4">
        <f t="shared" si="93"/>
        <v>783</v>
      </c>
      <c r="BE45" s="4" t="str">
        <f t="shared" si="93"/>
        <v>x</v>
      </c>
      <c r="BF45" s="4" t="str">
        <f t="shared" si="93"/>
        <v/>
      </c>
      <c r="BG45" s="4" t="str">
        <f t="shared" si="93"/>
        <v>x</v>
      </c>
      <c r="BH45" s="4">
        <f t="shared" si="93"/>
        <v>138</v>
      </c>
      <c r="BI45" s="4" t="str">
        <f t="shared" si="93"/>
        <v>x</v>
      </c>
      <c r="BJ45" s="4" t="str">
        <f t="shared" si="93"/>
        <v/>
      </c>
      <c r="BK45" s="4" t="str">
        <f t="shared" si="93"/>
        <v>x</v>
      </c>
      <c r="BL45" s="4" t="str">
        <f t="shared" si="93"/>
        <v/>
      </c>
      <c r="BM45" s="4">
        <f t="shared" si="93"/>
        <v>456</v>
      </c>
      <c r="BN45" s="4">
        <f t="shared" si="93"/>
        <v>833</v>
      </c>
      <c r="BO45" s="4" t="str">
        <f t="shared" si="93"/>
        <v>x</v>
      </c>
      <c r="BP45" s="4" t="str">
        <f t="shared" si="93"/>
        <v>x</v>
      </c>
      <c r="BQ45" s="4" t="str">
        <f t="shared" si="93"/>
        <v/>
      </c>
      <c r="BR45" s="4" t="str">
        <f t="shared" si="93"/>
        <v>x</v>
      </c>
      <c r="BS45" s="4" t="str">
        <f t="shared" si="93"/>
        <v/>
      </c>
      <c r="BT45" s="4">
        <f t="shared" si="93"/>
        <v>1026</v>
      </c>
      <c r="BU45" s="4" t="str">
        <f t="shared" si="93"/>
        <v/>
      </c>
      <c r="BV45" s="4" t="str">
        <f t="shared" si="93"/>
        <v/>
      </c>
      <c r="BW45" s="4" t="str">
        <f t="shared" si="93"/>
        <v>x</v>
      </c>
      <c r="BX45" s="4">
        <f t="shared" ref="BX45:EI45" si="94">IF(BX4=0,BX41,"")</f>
        <v>408</v>
      </c>
      <c r="BY45" s="4" t="str">
        <f t="shared" si="94"/>
        <v>x</v>
      </c>
      <c r="BZ45" s="4" t="str">
        <f t="shared" si="94"/>
        <v/>
      </c>
      <c r="CA45" s="4" t="str">
        <f t="shared" si="94"/>
        <v/>
      </c>
      <c r="CB45" s="4" t="str">
        <f t="shared" si="94"/>
        <v/>
      </c>
      <c r="CC45" s="4" t="str">
        <f t="shared" si="94"/>
        <v/>
      </c>
      <c r="CD45" s="4" t="str">
        <f t="shared" si="94"/>
        <v>x</v>
      </c>
      <c r="CE45" s="4">
        <f t="shared" si="94"/>
        <v>1004</v>
      </c>
      <c r="CF45" s="4" t="str">
        <f t="shared" si="94"/>
        <v/>
      </c>
      <c r="CG45" s="4" t="str">
        <f t="shared" si="94"/>
        <v>x</v>
      </c>
      <c r="CH45" s="4" t="str">
        <f t="shared" si="94"/>
        <v/>
      </c>
      <c r="CI45" s="4" t="str">
        <f t="shared" si="94"/>
        <v/>
      </c>
      <c r="CJ45" s="4">
        <f t="shared" si="94"/>
        <v>852</v>
      </c>
      <c r="CK45" s="4" t="str">
        <f t="shared" si="94"/>
        <v/>
      </c>
      <c r="CL45" s="4" t="str">
        <f t="shared" si="94"/>
        <v>x</v>
      </c>
      <c r="CM45" s="4" t="str">
        <f t="shared" si="94"/>
        <v/>
      </c>
      <c r="CN45" s="4" t="str">
        <f t="shared" si="94"/>
        <v/>
      </c>
      <c r="CO45" s="4" t="str">
        <f t="shared" si="94"/>
        <v/>
      </c>
      <c r="CP45" s="4" t="str">
        <f t="shared" si="94"/>
        <v/>
      </c>
      <c r="CQ45" s="4" t="str">
        <f t="shared" si="94"/>
        <v/>
      </c>
      <c r="CR45" s="4" t="str">
        <f t="shared" si="94"/>
        <v>x</v>
      </c>
      <c r="CS45" s="4" t="str">
        <f t="shared" si="94"/>
        <v/>
      </c>
      <c r="CT45" s="4" t="str">
        <f t="shared" si="94"/>
        <v>x</v>
      </c>
      <c r="CU45" s="4" t="str">
        <f t="shared" si="94"/>
        <v/>
      </c>
      <c r="CV45" s="4" t="str">
        <f t="shared" si="94"/>
        <v/>
      </c>
      <c r="CW45" s="4">
        <f t="shared" si="94"/>
        <v>616</v>
      </c>
      <c r="CX45" s="4" t="str">
        <f t="shared" si="94"/>
        <v/>
      </c>
      <c r="CY45" s="4" t="str">
        <f t="shared" si="94"/>
        <v>x</v>
      </c>
      <c r="CZ45" s="4" t="str">
        <f t="shared" si="94"/>
        <v/>
      </c>
      <c r="DA45" s="4" t="str">
        <f t="shared" si="94"/>
        <v>x</v>
      </c>
      <c r="DB45" s="4" t="str">
        <f t="shared" si="94"/>
        <v/>
      </c>
      <c r="DC45" s="4">
        <f t="shared" si="94"/>
        <v>1112</v>
      </c>
      <c r="DD45" s="4">
        <f t="shared" si="94"/>
        <v>1134</v>
      </c>
      <c r="DE45" s="4">
        <f t="shared" si="94"/>
        <v>829</v>
      </c>
      <c r="DF45" s="4" t="str">
        <f t="shared" si="94"/>
        <v>x</v>
      </c>
      <c r="DG45" s="4">
        <f t="shared" si="94"/>
        <v>1345</v>
      </c>
      <c r="DH45" s="4" t="str">
        <f t="shared" si="94"/>
        <v/>
      </c>
      <c r="DI45" s="4">
        <f t="shared" si="94"/>
        <v>1073</v>
      </c>
      <c r="DJ45" s="4">
        <f t="shared" si="94"/>
        <v>1010</v>
      </c>
      <c r="DK45" s="4" t="str">
        <f t="shared" si="94"/>
        <v/>
      </c>
      <c r="DL45" s="4">
        <f t="shared" si="94"/>
        <v>819</v>
      </c>
      <c r="DM45" s="4">
        <f t="shared" si="94"/>
        <v>796</v>
      </c>
      <c r="DN45" s="4">
        <f t="shared" si="94"/>
        <v>929</v>
      </c>
      <c r="DO45" s="4">
        <f t="shared" si="94"/>
        <v>8</v>
      </c>
      <c r="DP45" s="4" t="str">
        <f t="shared" si="94"/>
        <v/>
      </c>
      <c r="DQ45" s="4" t="str">
        <f t="shared" si="94"/>
        <v/>
      </c>
      <c r="DR45" s="4">
        <f t="shared" si="94"/>
        <v>369</v>
      </c>
      <c r="DS45" s="4" t="str">
        <f t="shared" si="94"/>
        <v/>
      </c>
      <c r="DT45" s="4" t="str">
        <f t="shared" si="94"/>
        <v/>
      </c>
      <c r="DU45" s="4">
        <f t="shared" si="94"/>
        <v>528</v>
      </c>
      <c r="DV45" s="4">
        <f t="shared" si="94"/>
        <v>1255</v>
      </c>
      <c r="DW45" s="4" t="str">
        <f t="shared" si="94"/>
        <v/>
      </c>
      <c r="DX45" s="4" t="str">
        <f t="shared" si="94"/>
        <v/>
      </c>
      <c r="DY45" s="4" t="str">
        <f t="shared" si="94"/>
        <v>x</v>
      </c>
      <c r="DZ45" s="4" t="str">
        <f t="shared" si="94"/>
        <v/>
      </c>
      <c r="EA45" s="4" t="str">
        <f t="shared" si="94"/>
        <v/>
      </c>
      <c r="EB45" s="4">
        <f t="shared" si="94"/>
        <v>1075</v>
      </c>
      <c r="EC45" s="4" t="str">
        <f t="shared" si="94"/>
        <v/>
      </c>
      <c r="ED45" s="4" t="str">
        <f t="shared" si="94"/>
        <v>x</v>
      </c>
      <c r="EE45" s="4">
        <f t="shared" si="94"/>
        <v>558</v>
      </c>
      <c r="EF45" s="4" t="str">
        <f t="shared" si="94"/>
        <v/>
      </c>
      <c r="EG45" s="4">
        <f t="shared" si="94"/>
        <v>1263</v>
      </c>
      <c r="EH45" s="4" t="str">
        <f t="shared" si="94"/>
        <v/>
      </c>
      <c r="EI45" s="4">
        <f t="shared" si="94"/>
        <v>898</v>
      </c>
      <c r="EJ45" s="4" t="str">
        <f t="shared" ref="EJ45:GU45" si="95">IF(EJ4=0,EJ41,"")</f>
        <v/>
      </c>
      <c r="EK45" s="4">
        <f t="shared" si="95"/>
        <v>178</v>
      </c>
      <c r="EL45" s="4" t="str">
        <f t="shared" si="95"/>
        <v/>
      </c>
      <c r="EM45" s="4" t="str">
        <f t="shared" si="95"/>
        <v/>
      </c>
      <c r="EN45" s="4" t="str">
        <f t="shared" si="95"/>
        <v/>
      </c>
      <c r="EO45" s="4">
        <f t="shared" si="95"/>
        <v>433</v>
      </c>
      <c r="EP45" s="4">
        <f t="shared" si="95"/>
        <v>271</v>
      </c>
      <c r="EQ45" s="4" t="str">
        <f t="shared" si="95"/>
        <v/>
      </c>
      <c r="ER45" s="4">
        <f t="shared" si="95"/>
        <v>1228</v>
      </c>
      <c r="ES45" s="4" t="str">
        <f t="shared" si="95"/>
        <v/>
      </c>
      <c r="ET45" s="4">
        <f t="shared" si="95"/>
        <v>148</v>
      </c>
      <c r="EU45" s="4" t="str">
        <f t="shared" si="95"/>
        <v/>
      </c>
      <c r="EV45" s="4" t="str">
        <f t="shared" si="95"/>
        <v/>
      </c>
      <c r="EW45" s="4" t="str">
        <f t="shared" si="95"/>
        <v/>
      </c>
      <c r="EX45" s="4">
        <f t="shared" si="95"/>
        <v>353</v>
      </c>
      <c r="EY45" s="4">
        <f t="shared" si="95"/>
        <v>107</v>
      </c>
      <c r="EZ45" s="4" t="str">
        <f t="shared" si="95"/>
        <v/>
      </c>
      <c r="FA45" s="4">
        <f t="shared" si="95"/>
        <v>189</v>
      </c>
      <c r="FB45" s="4" t="str">
        <f t="shared" si="95"/>
        <v/>
      </c>
      <c r="FC45" s="4">
        <f t="shared" si="95"/>
        <v>173</v>
      </c>
      <c r="FD45" s="4" t="str">
        <f t="shared" si="95"/>
        <v/>
      </c>
      <c r="FE45" s="4" t="str">
        <f t="shared" si="95"/>
        <v/>
      </c>
      <c r="FF45" s="4" t="str">
        <f t="shared" si="95"/>
        <v/>
      </c>
      <c r="FG45" s="4" t="str">
        <f t="shared" si="95"/>
        <v/>
      </c>
      <c r="FH45" s="4">
        <f t="shared" si="95"/>
        <v>1118</v>
      </c>
      <c r="FI45" s="4">
        <f t="shared" si="95"/>
        <v>999</v>
      </c>
      <c r="FJ45" s="4">
        <f t="shared" si="95"/>
        <v>1298</v>
      </c>
      <c r="FK45" s="4">
        <f t="shared" si="95"/>
        <v>1626</v>
      </c>
      <c r="FL45" s="4" t="str">
        <f t="shared" si="95"/>
        <v/>
      </c>
      <c r="FM45" s="4" t="str">
        <f t="shared" si="95"/>
        <v/>
      </c>
      <c r="FN45" s="4">
        <f t="shared" si="95"/>
        <v>738</v>
      </c>
      <c r="FO45" s="4">
        <f t="shared" si="95"/>
        <v>1034</v>
      </c>
      <c r="FP45" s="4">
        <f t="shared" si="95"/>
        <v>1222</v>
      </c>
      <c r="FQ45" s="4">
        <f t="shared" si="95"/>
        <v>1679</v>
      </c>
      <c r="FR45" s="4" t="str">
        <f t="shared" si="95"/>
        <v/>
      </c>
      <c r="FS45" s="4" t="str">
        <f t="shared" si="95"/>
        <v/>
      </c>
      <c r="FT45" s="4">
        <f t="shared" si="95"/>
        <v>541</v>
      </c>
      <c r="FU45" s="4" t="str">
        <f t="shared" si="95"/>
        <v/>
      </c>
      <c r="FV45" s="4" t="str">
        <f t="shared" si="95"/>
        <v/>
      </c>
      <c r="FW45" s="4" t="str">
        <f t="shared" si="95"/>
        <v/>
      </c>
      <c r="FX45" s="4">
        <f t="shared" si="95"/>
        <v>1017</v>
      </c>
      <c r="FY45" s="4">
        <f t="shared" si="95"/>
        <v>1447</v>
      </c>
      <c r="FZ45" s="4">
        <f t="shared" si="95"/>
        <v>837</v>
      </c>
      <c r="GA45" s="4" t="str">
        <f t="shared" si="95"/>
        <v/>
      </c>
      <c r="GB45" s="4" t="str">
        <f t="shared" si="95"/>
        <v/>
      </c>
      <c r="GC45" s="4" t="str">
        <f t="shared" si="95"/>
        <v/>
      </c>
      <c r="GD45" s="4" t="str">
        <f t="shared" si="95"/>
        <v/>
      </c>
      <c r="GE45" s="4">
        <f t="shared" si="95"/>
        <v>769</v>
      </c>
      <c r="GF45" s="4" t="str">
        <f t="shared" si="95"/>
        <v/>
      </c>
      <c r="GG45" s="4" t="str">
        <f t="shared" si="95"/>
        <v/>
      </c>
      <c r="GH45" s="4">
        <f t="shared" si="95"/>
        <v>1059</v>
      </c>
      <c r="GI45" s="4" t="str">
        <f t="shared" si="95"/>
        <v/>
      </c>
      <c r="GJ45" s="4" t="str">
        <f t="shared" si="95"/>
        <v/>
      </c>
      <c r="GK45" s="4" t="str">
        <f t="shared" si="95"/>
        <v/>
      </c>
      <c r="GL45" s="4" t="str">
        <f t="shared" si="95"/>
        <v/>
      </c>
      <c r="GM45" s="4">
        <f t="shared" si="95"/>
        <v>1004</v>
      </c>
      <c r="GN45" s="4" t="str">
        <f t="shared" si="95"/>
        <v/>
      </c>
      <c r="GO45" s="4" t="str">
        <f t="shared" si="95"/>
        <v>x</v>
      </c>
      <c r="GP45" s="4">
        <f t="shared" si="95"/>
        <v>507</v>
      </c>
      <c r="GQ45" s="4">
        <f t="shared" si="95"/>
        <v>503</v>
      </c>
      <c r="GR45" s="4">
        <f t="shared" si="95"/>
        <v>147</v>
      </c>
      <c r="GS45" s="4">
        <f t="shared" si="95"/>
        <v>689</v>
      </c>
      <c r="GT45" s="4" t="str">
        <f t="shared" si="95"/>
        <v/>
      </c>
      <c r="GU45" s="4" t="str">
        <f t="shared" si="95"/>
        <v>x</v>
      </c>
      <c r="GV45" s="4">
        <f t="shared" ref="GV45:HB45" si="96">IF(GV4=0,GV41,"")</f>
        <v>1173</v>
      </c>
      <c r="GW45" s="4">
        <f t="shared" si="96"/>
        <v>492</v>
      </c>
      <c r="GX45" s="4" t="str">
        <f t="shared" si="96"/>
        <v/>
      </c>
      <c r="GY45" s="4">
        <f t="shared" si="96"/>
        <v>812</v>
      </c>
      <c r="GZ45" s="4" t="str">
        <f t="shared" si="96"/>
        <v>x</v>
      </c>
      <c r="HA45" s="4" t="str">
        <f t="shared" si="96"/>
        <v/>
      </c>
      <c r="HB45" s="4" t="str">
        <f t="shared" si="96"/>
        <v/>
      </c>
    </row>
  </sheetData>
  <conditionalFormatting sqref="K12:HB19">
    <cfRule type="containsText" dxfId="13" priority="17" operator="containsText" text="y">
      <formula>NOT(ISERROR(SEARCH("y",K12)))</formula>
    </cfRule>
    <cfRule type="containsText" dxfId="12" priority="18" operator="containsText" text="N">
      <formula>NOT(ISERROR(SEARCH("N",K12)))</formula>
    </cfRule>
  </conditionalFormatting>
  <conditionalFormatting sqref="K22:HB23">
    <cfRule type="containsText" dxfId="11" priority="15" operator="containsText" text="y">
      <formula>NOT(ISERROR(SEARCH("y",K22)))</formula>
    </cfRule>
    <cfRule type="containsText" dxfId="10" priority="16" operator="containsText" text="N">
      <formula>NOT(ISERROR(SEARCH("N",K22)))</formula>
    </cfRule>
  </conditionalFormatting>
  <conditionalFormatting sqref="K32:HB33 K36:HB37">
    <cfRule type="containsText" dxfId="9" priority="13" operator="containsText" text="y">
      <formula>NOT(ISERROR(SEARCH("y",K32)))</formula>
    </cfRule>
    <cfRule type="containsText" dxfId="8" priority="14" operator="containsText" text="N">
      <formula>NOT(ISERROR(SEARCH("N",K32)))</formula>
    </cfRule>
  </conditionalFormatting>
  <conditionalFormatting sqref="K42:HB43">
    <cfRule type="containsText" dxfId="7" priority="11" operator="containsText" text="y">
      <formula>NOT(ISERROR(SEARCH("y",K42)))</formula>
    </cfRule>
    <cfRule type="containsText" dxfId="6" priority="12" operator="containsText" text="N">
      <formula>NOT(ISERROR(SEARCH("N",K42)))</formula>
    </cfRule>
  </conditionalFormatting>
  <conditionalFormatting sqref="K24:HB25">
    <cfRule type="containsText" dxfId="5" priority="9" operator="containsText" text="y">
      <formula>NOT(ISERROR(SEARCH("y",K24)))</formula>
    </cfRule>
    <cfRule type="containsText" dxfId="4" priority="10" operator="containsText" text="N">
      <formula>NOT(ISERROR(SEARCH("N",K24)))</formula>
    </cfRule>
  </conditionalFormatting>
  <conditionalFormatting sqref="K34:HB35">
    <cfRule type="containsText" dxfId="3" priority="3" operator="containsText" text="y">
      <formula>NOT(ISERROR(SEARCH("y",K34)))</formula>
    </cfRule>
    <cfRule type="containsText" dxfId="2" priority="4" operator="containsText" text="N">
      <formula>NOT(ISERROR(SEARCH("N",K34)))</formula>
    </cfRule>
  </conditionalFormatting>
  <conditionalFormatting sqref="K44:HB45">
    <cfRule type="containsText" dxfId="1" priority="1" operator="containsText" text="y">
      <formula>NOT(ISERROR(SEARCH("y",K44)))</formula>
    </cfRule>
    <cfRule type="containsText" dxfId="0" priority="2" operator="containsText" text="N">
      <formula>NOT(ISERROR(SEARCH("N",K44)))</formula>
    </cfRule>
  </conditionalFormatting>
  <pageMargins left="0.7" right="0.7" top="0.75" bottom="0.75" header="0.3" footer="0.3"/>
  <pageSetup orientation="portrait" r:id="rId1"/>
  <ignoredErrors>
    <ignoredError sqref="A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A14" workbookViewId="0">
      <selection activeCell="A28" sqref="A28"/>
    </sheetView>
  </sheetViews>
  <sheetFormatPr defaultRowHeight="14.25" x14ac:dyDescent="0.45"/>
  <sheetData>
    <row r="1" spans="1:22" x14ac:dyDescent="0.45">
      <c r="A1" t="s">
        <v>26</v>
      </c>
      <c r="B1" t="s">
        <v>27</v>
      </c>
      <c r="C1" t="s">
        <v>30</v>
      </c>
      <c r="D1" t="s">
        <v>31</v>
      </c>
      <c r="E1" t="s">
        <v>32</v>
      </c>
      <c r="G1" t="s">
        <v>18</v>
      </c>
      <c r="H1" t="s">
        <v>27</v>
      </c>
      <c r="I1" t="s">
        <v>30</v>
      </c>
      <c r="J1" t="s">
        <v>31</v>
      </c>
      <c r="K1" t="s">
        <v>32</v>
      </c>
      <c r="M1" t="s">
        <v>10</v>
      </c>
      <c r="N1" t="s">
        <v>27</v>
      </c>
      <c r="O1" t="s">
        <v>30</v>
      </c>
      <c r="P1" t="s">
        <v>31</v>
      </c>
      <c r="Q1" t="s">
        <v>32</v>
      </c>
      <c r="S1" t="s">
        <v>33</v>
      </c>
      <c r="T1" t="s">
        <v>34</v>
      </c>
    </row>
    <row r="2" spans="1:22" x14ac:dyDescent="0.45">
      <c r="A2" t="s">
        <v>35</v>
      </c>
    </row>
    <row r="3" spans="1:22" x14ac:dyDescent="0.45">
      <c r="A3">
        <v>1337.15</v>
      </c>
      <c r="B3">
        <v>1242</v>
      </c>
      <c r="C3">
        <v>1500</v>
      </c>
      <c r="D3">
        <f>ABS(A3-C3)</f>
        <v>162.84999999999991</v>
      </c>
      <c r="E3">
        <f>ABS(B3-C3)</f>
        <v>258</v>
      </c>
      <c r="G3">
        <v>666.66666666666663</v>
      </c>
      <c r="H3">
        <v>740</v>
      </c>
      <c r="I3">
        <v>500</v>
      </c>
      <c r="J3">
        <f>ABS(G3-I3)</f>
        <v>166.66666666666663</v>
      </c>
      <c r="K3">
        <f>ABS(H3-I3)</f>
        <v>240</v>
      </c>
      <c r="M3">
        <v>1182.4230769230769</v>
      </c>
      <c r="N3">
        <v>1149</v>
      </c>
      <c r="O3">
        <v>1000</v>
      </c>
      <c r="P3">
        <f>ABS(M3-O3)</f>
        <v>182.42307692307691</v>
      </c>
      <c r="Q3">
        <f>ABS(N3-O3)</f>
        <v>149</v>
      </c>
      <c r="S3" s="26">
        <f t="shared" ref="S3:T6" si="0">MIN(ABS(D3),ABS(J3),ABS(P3))</f>
        <v>162.84999999999991</v>
      </c>
      <c r="T3" s="26">
        <f t="shared" si="0"/>
        <v>149</v>
      </c>
      <c r="U3" t="s">
        <v>39</v>
      </c>
    </row>
    <row r="4" spans="1:22" x14ac:dyDescent="0.45">
      <c r="A4">
        <v>1109.0588235294117</v>
      </c>
      <c r="B4">
        <v>1057</v>
      </c>
      <c r="C4">
        <v>1166</v>
      </c>
      <c r="D4">
        <f t="shared" ref="D4:D6" si="1">ABS(A4-C4)</f>
        <v>56.941176470588289</v>
      </c>
      <c r="E4">
        <f t="shared" ref="E4:E6" si="2">ABS(B4-C4)</f>
        <v>109</v>
      </c>
      <c r="G4">
        <v>916.93333333333328</v>
      </c>
      <c r="H4">
        <v>932</v>
      </c>
      <c r="I4">
        <v>833</v>
      </c>
      <c r="J4">
        <f t="shared" ref="J4:J6" si="3">ABS(G4-I4)</f>
        <v>83.93333333333328</v>
      </c>
      <c r="K4">
        <f t="shared" ref="K4:K6" si="4">ABS(H4-I4)</f>
        <v>99</v>
      </c>
      <c r="M4">
        <v>1019</v>
      </c>
      <c r="N4">
        <v>1039.5</v>
      </c>
      <c r="O4">
        <v>999.5</v>
      </c>
      <c r="P4">
        <f t="shared" ref="P4:P6" si="5">ABS(M4-O4)</f>
        <v>19.5</v>
      </c>
      <c r="Q4">
        <f t="shared" ref="Q4:Q6" si="6">ABS(N4-O4)</f>
        <v>40</v>
      </c>
      <c r="S4" s="26">
        <f t="shared" si="0"/>
        <v>19.5</v>
      </c>
      <c r="T4" s="26">
        <f t="shared" si="0"/>
        <v>40</v>
      </c>
    </row>
    <row r="5" spans="1:22" x14ac:dyDescent="0.45">
      <c r="A5">
        <v>742.16666666666663</v>
      </c>
      <c r="B5">
        <v>752</v>
      </c>
      <c r="C5">
        <v>500</v>
      </c>
      <c r="D5">
        <f t="shared" si="1"/>
        <v>242.16666666666663</v>
      </c>
      <c r="E5">
        <f t="shared" si="2"/>
        <v>252</v>
      </c>
      <c r="G5">
        <v>1205.5238095238096</v>
      </c>
      <c r="H5">
        <v>1269</v>
      </c>
      <c r="I5">
        <v>1166</v>
      </c>
      <c r="J5">
        <f t="shared" si="3"/>
        <v>39.523809523809632</v>
      </c>
      <c r="K5">
        <f t="shared" si="4"/>
        <v>103</v>
      </c>
      <c r="M5">
        <v>1037.030303030303</v>
      </c>
      <c r="N5">
        <v>1020</v>
      </c>
      <c r="O5">
        <v>833</v>
      </c>
      <c r="P5">
        <f t="shared" si="5"/>
        <v>204.030303030303</v>
      </c>
      <c r="Q5">
        <f t="shared" si="6"/>
        <v>187</v>
      </c>
      <c r="S5" s="26">
        <f t="shared" si="0"/>
        <v>39.523809523809632</v>
      </c>
      <c r="T5" s="26">
        <f t="shared" si="0"/>
        <v>103</v>
      </c>
    </row>
    <row r="6" spans="1:22" x14ac:dyDescent="0.45">
      <c r="A6">
        <v>984.81818181818187</v>
      </c>
      <c r="B6">
        <v>975</v>
      </c>
      <c r="C6">
        <v>833</v>
      </c>
      <c r="D6">
        <f t="shared" si="1"/>
        <v>151.81818181818187</v>
      </c>
      <c r="E6">
        <f t="shared" si="2"/>
        <v>142</v>
      </c>
      <c r="G6">
        <v>1285.3181818181818</v>
      </c>
      <c r="H6">
        <v>1334.5</v>
      </c>
      <c r="I6">
        <v>1500</v>
      </c>
      <c r="J6">
        <f t="shared" si="3"/>
        <v>214.68181818181824</v>
      </c>
      <c r="K6">
        <f t="shared" si="4"/>
        <v>165.5</v>
      </c>
      <c r="M6">
        <v>1185.1515151515152</v>
      </c>
      <c r="N6">
        <v>1163</v>
      </c>
      <c r="O6">
        <v>1166.5</v>
      </c>
      <c r="P6">
        <f t="shared" si="5"/>
        <v>18.651515151515241</v>
      </c>
      <c r="Q6">
        <f t="shared" si="6"/>
        <v>3.5</v>
      </c>
      <c r="S6" s="26">
        <f t="shared" si="0"/>
        <v>18.651515151515241</v>
      </c>
      <c r="T6" s="26">
        <f t="shared" si="0"/>
        <v>3.5</v>
      </c>
      <c r="U6" t="s">
        <v>44</v>
      </c>
      <c r="V6" t="s">
        <v>45</v>
      </c>
    </row>
    <row r="12" spans="1:22" x14ac:dyDescent="0.45">
      <c r="A12" t="s">
        <v>36</v>
      </c>
    </row>
    <row r="13" spans="1:22" x14ac:dyDescent="0.45">
      <c r="A13">
        <v>986.04</v>
      </c>
      <c r="B13">
        <v>1046</v>
      </c>
      <c r="C13">
        <v>1500</v>
      </c>
      <c r="D13">
        <f>ABS(A13-C13)</f>
        <v>513.96</v>
      </c>
      <c r="E13">
        <f>ABS(B13-C13)</f>
        <v>454</v>
      </c>
      <c r="G13">
        <v>586.4666666666667</v>
      </c>
      <c r="H13">
        <v>575</v>
      </c>
      <c r="I13">
        <v>500</v>
      </c>
      <c r="J13">
        <f>ABS(G13-I13)</f>
        <v>86.466666666666697</v>
      </c>
      <c r="K13">
        <f>ABS(H13-I13)</f>
        <v>75</v>
      </c>
      <c r="M13">
        <v>836.2</v>
      </c>
      <c r="N13">
        <v>701.5</v>
      </c>
      <c r="O13">
        <v>1000</v>
      </c>
      <c r="P13">
        <f>ABS(M13-O13)</f>
        <v>163.79999999999995</v>
      </c>
      <c r="Q13">
        <f>ABS(N13-O13)</f>
        <v>298.5</v>
      </c>
      <c r="S13" s="26">
        <f t="shared" ref="S13:T16" si="7">MIN(ABS(D13),ABS(J13),ABS(P13))</f>
        <v>86.466666666666697</v>
      </c>
      <c r="T13" s="26">
        <f t="shared" si="7"/>
        <v>75</v>
      </c>
      <c r="U13" t="s">
        <v>40</v>
      </c>
    </row>
    <row r="14" spans="1:22" x14ac:dyDescent="0.45">
      <c r="A14">
        <v>1060.25</v>
      </c>
      <c r="B14">
        <v>1091</v>
      </c>
      <c r="C14">
        <v>1166</v>
      </c>
      <c r="D14">
        <f t="shared" ref="D14:D16" si="8">ABS(A14-C14)</f>
        <v>105.75</v>
      </c>
      <c r="E14">
        <f t="shared" ref="E14:E16" si="9">ABS(B14-C14)</f>
        <v>75</v>
      </c>
      <c r="G14">
        <v>822.96</v>
      </c>
      <c r="H14">
        <v>822</v>
      </c>
      <c r="I14">
        <v>833</v>
      </c>
      <c r="J14">
        <f t="shared" ref="J14:J16" si="10">ABS(G14-I14)</f>
        <v>10.039999999999964</v>
      </c>
      <c r="K14">
        <f t="shared" ref="K14:K16" si="11">ABS(H14-I14)</f>
        <v>11</v>
      </c>
      <c r="M14">
        <v>939.18367346938771</v>
      </c>
      <c r="N14">
        <v>949</v>
      </c>
      <c r="O14">
        <v>999.5</v>
      </c>
      <c r="P14">
        <f t="shared" ref="P14:P16" si="12">ABS(M14-O14)</f>
        <v>60.316326530612287</v>
      </c>
      <c r="Q14">
        <f t="shared" ref="Q14:Q16" si="13">ABS(N14-O14)</f>
        <v>50.5</v>
      </c>
      <c r="S14" s="26">
        <f t="shared" si="7"/>
        <v>10.039999999999964</v>
      </c>
      <c r="T14" s="26">
        <f t="shared" si="7"/>
        <v>11</v>
      </c>
      <c r="U14" t="s">
        <v>43</v>
      </c>
    </row>
    <row r="15" spans="1:22" x14ac:dyDescent="0.45">
      <c r="A15">
        <v>680.06666666666672</v>
      </c>
      <c r="B15">
        <v>655</v>
      </c>
      <c r="C15">
        <v>500</v>
      </c>
      <c r="D15">
        <f t="shared" si="8"/>
        <v>180.06666666666672</v>
      </c>
      <c r="E15">
        <f t="shared" si="9"/>
        <v>155</v>
      </c>
      <c r="G15">
        <v>891.875</v>
      </c>
      <c r="H15">
        <v>880</v>
      </c>
      <c r="I15">
        <v>1166</v>
      </c>
      <c r="J15">
        <f t="shared" si="10"/>
        <v>274.125</v>
      </c>
      <c r="K15">
        <f t="shared" si="11"/>
        <v>286</v>
      </c>
      <c r="M15">
        <v>810.41025641025647</v>
      </c>
      <c r="N15">
        <v>755</v>
      </c>
      <c r="O15">
        <v>833</v>
      </c>
      <c r="P15">
        <f t="shared" si="12"/>
        <v>22.589743589743534</v>
      </c>
      <c r="Q15">
        <f t="shared" si="13"/>
        <v>78</v>
      </c>
      <c r="S15" s="26">
        <f t="shared" si="7"/>
        <v>22.589743589743534</v>
      </c>
      <c r="T15" s="26">
        <f t="shared" si="7"/>
        <v>78</v>
      </c>
    </row>
    <row r="16" spans="1:22" x14ac:dyDescent="0.45">
      <c r="A16">
        <v>878.19047619047615</v>
      </c>
      <c r="B16">
        <v>910</v>
      </c>
      <c r="C16">
        <v>833</v>
      </c>
      <c r="D16">
        <f t="shared" si="8"/>
        <v>45.190476190476147</v>
      </c>
      <c r="E16">
        <f t="shared" si="9"/>
        <v>77</v>
      </c>
      <c r="G16">
        <v>1211.375</v>
      </c>
      <c r="H16">
        <v>1207.5</v>
      </c>
      <c r="I16">
        <v>1500</v>
      </c>
      <c r="J16">
        <f t="shared" si="10"/>
        <v>288.625</v>
      </c>
      <c r="K16">
        <f t="shared" si="11"/>
        <v>292.5</v>
      </c>
      <c r="M16">
        <v>1055.8888888888889</v>
      </c>
      <c r="N16">
        <v>1036</v>
      </c>
      <c r="O16">
        <v>1166.5</v>
      </c>
      <c r="P16">
        <f t="shared" si="12"/>
        <v>110.61111111111109</v>
      </c>
      <c r="Q16">
        <f t="shared" si="13"/>
        <v>130.5</v>
      </c>
      <c r="S16" s="26">
        <f t="shared" si="7"/>
        <v>45.190476190476147</v>
      </c>
      <c r="T16" s="26">
        <f t="shared" si="7"/>
        <v>77</v>
      </c>
      <c r="U16" t="s">
        <v>46</v>
      </c>
      <c r="V16" t="s">
        <v>45</v>
      </c>
    </row>
    <row r="22" spans="1:22" x14ac:dyDescent="0.45">
      <c r="A22" t="s">
        <v>37</v>
      </c>
    </row>
    <row r="23" spans="1:22" x14ac:dyDescent="0.45">
      <c r="A23">
        <v>1015.375</v>
      </c>
      <c r="B23">
        <v>1023</v>
      </c>
      <c r="C23">
        <v>1500</v>
      </c>
      <c r="D23">
        <f>ABS(A23-C23)</f>
        <v>484.625</v>
      </c>
      <c r="E23">
        <f>ABS(B23-C23)</f>
        <v>477</v>
      </c>
      <c r="G23">
        <v>613</v>
      </c>
      <c r="H23">
        <v>674.5</v>
      </c>
      <c r="I23">
        <v>500</v>
      </c>
      <c r="J23">
        <f>ABS(G23-I23)</f>
        <v>113</v>
      </c>
      <c r="K23">
        <f>ABS(H23-I23)</f>
        <v>174.5</v>
      </c>
      <c r="M23">
        <v>854.42499999999995</v>
      </c>
      <c r="N23">
        <v>880.5</v>
      </c>
      <c r="O23">
        <v>1000</v>
      </c>
      <c r="P23">
        <f>ABS(M23-O23)</f>
        <v>145.57500000000005</v>
      </c>
      <c r="Q23">
        <f>ABS(N23-O23)</f>
        <v>119.5</v>
      </c>
      <c r="S23" s="26">
        <f t="shared" ref="S23:T26" si="14">MIN(ABS(D23),ABS(J23),ABS(P23))</f>
        <v>113</v>
      </c>
      <c r="T23" s="26">
        <f t="shared" si="14"/>
        <v>119.5</v>
      </c>
      <c r="U23" t="s">
        <v>41</v>
      </c>
    </row>
    <row r="24" spans="1:22" x14ac:dyDescent="0.45">
      <c r="A24">
        <v>1106.2</v>
      </c>
      <c r="B24">
        <v>1106.5</v>
      </c>
      <c r="C24">
        <v>1166</v>
      </c>
      <c r="D24">
        <f t="shared" ref="D24:D26" si="15">ABS(A24-C24)</f>
        <v>59.799999999999955</v>
      </c>
      <c r="E24">
        <f t="shared" ref="E24:E26" si="16">ABS(B24-C24)</f>
        <v>59.5</v>
      </c>
      <c r="G24">
        <v>775.46153846153845</v>
      </c>
      <c r="H24">
        <v>787</v>
      </c>
      <c r="I24">
        <v>833</v>
      </c>
      <c r="J24">
        <f t="shared" ref="J24:J26" si="17">ABS(G24-I24)</f>
        <v>57.538461538461547</v>
      </c>
      <c r="K24">
        <f t="shared" ref="K24:K26" si="18">ABS(H24-I24)</f>
        <v>46</v>
      </c>
      <c r="M24">
        <v>975.90909090909088</v>
      </c>
      <c r="N24">
        <v>1005</v>
      </c>
      <c r="O24">
        <v>999.5</v>
      </c>
      <c r="P24">
        <f t="shared" ref="P24:P26" si="19">ABS(M24-O24)</f>
        <v>23.590909090909122</v>
      </c>
      <c r="Q24">
        <f t="shared" ref="Q24:Q26" si="20">ABS(N24-O24)</f>
        <v>5.5</v>
      </c>
      <c r="S24" s="26">
        <f t="shared" si="14"/>
        <v>23.590909090909122</v>
      </c>
      <c r="T24" s="26">
        <f t="shared" si="14"/>
        <v>5.5</v>
      </c>
    </row>
    <row r="25" spans="1:22" x14ac:dyDescent="0.45">
      <c r="A25">
        <v>648.23076923076928</v>
      </c>
      <c r="B25">
        <v>674</v>
      </c>
      <c r="C25">
        <v>500</v>
      </c>
      <c r="D25">
        <f t="shared" si="15"/>
        <v>148.23076923076928</v>
      </c>
      <c r="E25">
        <f t="shared" si="16"/>
        <v>174</v>
      </c>
      <c r="G25">
        <v>944</v>
      </c>
      <c r="H25">
        <v>950</v>
      </c>
      <c r="I25">
        <v>1166</v>
      </c>
      <c r="J25">
        <f t="shared" si="17"/>
        <v>222</v>
      </c>
      <c r="K25">
        <f t="shared" si="18"/>
        <v>216</v>
      </c>
      <c r="M25">
        <v>830.91176470588232</v>
      </c>
      <c r="N25">
        <v>773.5</v>
      </c>
      <c r="O25">
        <v>833</v>
      </c>
      <c r="P25">
        <f t="shared" si="19"/>
        <v>2.0882352941176805</v>
      </c>
      <c r="Q25">
        <f t="shared" si="20"/>
        <v>59.5</v>
      </c>
      <c r="S25" s="26">
        <f t="shared" si="14"/>
        <v>2.0882352941176805</v>
      </c>
      <c r="T25" s="26">
        <f t="shared" si="14"/>
        <v>59.5</v>
      </c>
    </row>
    <row r="26" spans="1:22" x14ac:dyDescent="0.45">
      <c r="A26">
        <v>874.33333333333337</v>
      </c>
      <c r="B26">
        <v>937</v>
      </c>
      <c r="C26">
        <v>833</v>
      </c>
      <c r="D26">
        <f t="shared" si="15"/>
        <v>41.333333333333371</v>
      </c>
      <c r="E26">
        <f t="shared" si="16"/>
        <v>104</v>
      </c>
      <c r="G26">
        <v>1164.1304347826087</v>
      </c>
      <c r="H26">
        <v>1143</v>
      </c>
      <c r="I26">
        <v>1500</v>
      </c>
      <c r="J26">
        <f t="shared" si="17"/>
        <v>335.86956521739125</v>
      </c>
      <c r="K26">
        <f t="shared" si="18"/>
        <v>357</v>
      </c>
      <c r="M26">
        <v>1049.7368421052631</v>
      </c>
      <c r="N26">
        <v>1033.5</v>
      </c>
      <c r="O26">
        <v>1166.5</v>
      </c>
      <c r="P26">
        <f t="shared" si="19"/>
        <v>116.76315789473688</v>
      </c>
      <c r="Q26">
        <f t="shared" si="20"/>
        <v>133</v>
      </c>
      <c r="S26" s="26">
        <f t="shared" si="14"/>
        <v>41.333333333333371</v>
      </c>
      <c r="T26" s="26">
        <f t="shared" si="14"/>
        <v>104</v>
      </c>
      <c r="U26" t="s">
        <v>47</v>
      </c>
      <c r="V26" t="s">
        <v>45</v>
      </c>
    </row>
    <row r="32" spans="1:22" x14ac:dyDescent="0.45">
      <c r="A32" t="s">
        <v>38</v>
      </c>
    </row>
    <row r="33" spans="1:22" x14ac:dyDescent="0.45">
      <c r="A33">
        <v>919</v>
      </c>
      <c r="B33">
        <v>906</v>
      </c>
      <c r="C33">
        <v>1500</v>
      </c>
      <c r="D33">
        <f>ABS(A33-C33)</f>
        <v>581</v>
      </c>
      <c r="E33">
        <f>ABS(B33-C33)</f>
        <v>594</v>
      </c>
      <c r="G33">
        <v>566.61538461538464</v>
      </c>
      <c r="H33">
        <v>633</v>
      </c>
      <c r="I33">
        <v>500</v>
      </c>
      <c r="J33">
        <f>ABS(G33-I33)</f>
        <v>66.615384615384642</v>
      </c>
      <c r="K33">
        <f>ABS(H33-I33)</f>
        <v>133</v>
      </c>
      <c r="M33">
        <v>784.26470588235293</v>
      </c>
      <c r="N33">
        <v>724</v>
      </c>
      <c r="O33">
        <v>1000</v>
      </c>
      <c r="P33">
        <f>ABS(M33-O33)</f>
        <v>215.73529411764707</v>
      </c>
      <c r="Q33">
        <f>ABS(N33-O33)</f>
        <v>276</v>
      </c>
      <c r="S33" s="26">
        <f t="shared" ref="S33:T36" si="21">MIN(ABS(D33),ABS(J33),ABS(P33))</f>
        <v>66.615384615384642</v>
      </c>
      <c r="T33" s="26">
        <f t="shared" si="21"/>
        <v>133</v>
      </c>
      <c r="U33" t="s">
        <v>42</v>
      </c>
    </row>
    <row r="34" spans="1:22" x14ac:dyDescent="0.45">
      <c r="A34">
        <v>798.83333333333337</v>
      </c>
      <c r="B34">
        <v>875.5</v>
      </c>
      <c r="C34">
        <v>1166</v>
      </c>
      <c r="D34">
        <f t="shared" ref="D34:D36" si="22">ABS(A34-C34)</f>
        <v>367.16666666666663</v>
      </c>
      <c r="E34">
        <f t="shared" ref="E34:E36" si="23">ABS(B34-C34)</f>
        <v>290.5</v>
      </c>
      <c r="G34">
        <v>827</v>
      </c>
      <c r="H34">
        <v>842.5</v>
      </c>
      <c r="I34">
        <v>833</v>
      </c>
      <c r="J34">
        <f t="shared" ref="J34:J36" si="24">ABS(G34-I34)</f>
        <v>6</v>
      </c>
      <c r="K34">
        <f t="shared" ref="K34:K36" si="25">ABS(H34-I34)</f>
        <v>9.5</v>
      </c>
      <c r="M34">
        <v>808.89285714285711</v>
      </c>
      <c r="N34">
        <v>842.5</v>
      </c>
      <c r="O34">
        <v>999.5</v>
      </c>
      <c r="P34">
        <f t="shared" ref="P34:P36" si="26">ABS(M34-O34)</f>
        <v>190.60714285714289</v>
      </c>
      <c r="Q34">
        <f t="shared" ref="Q34:Q36" si="27">ABS(N34-O34)</f>
        <v>157</v>
      </c>
      <c r="S34" s="26">
        <f t="shared" si="21"/>
        <v>6</v>
      </c>
      <c r="T34" s="26">
        <f t="shared" si="21"/>
        <v>9.5</v>
      </c>
    </row>
    <row r="35" spans="1:22" x14ac:dyDescent="0.45">
      <c r="A35">
        <v>229</v>
      </c>
      <c r="B35">
        <v>160</v>
      </c>
      <c r="C35">
        <v>500</v>
      </c>
      <c r="D35">
        <f t="shared" si="22"/>
        <v>271</v>
      </c>
      <c r="E35">
        <f t="shared" si="23"/>
        <v>340</v>
      </c>
      <c r="G35">
        <v>652.43478260869563</v>
      </c>
      <c r="H35">
        <v>558</v>
      </c>
      <c r="I35">
        <v>1166</v>
      </c>
      <c r="J35">
        <f t="shared" si="24"/>
        <v>513.56521739130437</v>
      </c>
      <c r="K35">
        <f t="shared" si="25"/>
        <v>608</v>
      </c>
      <c r="M35">
        <v>553.63333333333333</v>
      </c>
      <c r="N35">
        <v>401</v>
      </c>
      <c r="O35">
        <v>833</v>
      </c>
      <c r="P35">
        <f t="shared" si="26"/>
        <v>279.36666666666667</v>
      </c>
      <c r="Q35">
        <f t="shared" si="27"/>
        <v>432</v>
      </c>
      <c r="S35" s="26">
        <f t="shared" si="21"/>
        <v>271</v>
      </c>
      <c r="T35" s="26">
        <f t="shared" si="21"/>
        <v>340</v>
      </c>
    </row>
    <row r="36" spans="1:22" x14ac:dyDescent="0.45">
      <c r="A36">
        <v>666.8</v>
      </c>
      <c r="B36">
        <v>684</v>
      </c>
      <c r="C36">
        <v>833</v>
      </c>
      <c r="D36">
        <f t="shared" si="22"/>
        <v>166.20000000000005</v>
      </c>
      <c r="E36">
        <f t="shared" si="23"/>
        <v>149</v>
      </c>
      <c r="G36">
        <v>941.40909090909088</v>
      </c>
      <c r="H36">
        <v>1001.5</v>
      </c>
      <c r="I36">
        <v>1500</v>
      </c>
      <c r="J36">
        <f t="shared" si="24"/>
        <v>558.59090909090912</v>
      </c>
      <c r="K36">
        <f t="shared" si="25"/>
        <v>498.5</v>
      </c>
      <c r="M36">
        <v>830.08108108108104</v>
      </c>
      <c r="N36">
        <v>831</v>
      </c>
      <c r="O36">
        <v>1166.5</v>
      </c>
      <c r="P36">
        <f t="shared" si="26"/>
        <v>336.41891891891896</v>
      </c>
      <c r="Q36">
        <f t="shared" si="27"/>
        <v>335.5</v>
      </c>
      <c r="S36" s="26">
        <f t="shared" si="21"/>
        <v>166.20000000000005</v>
      </c>
      <c r="T36" s="26">
        <f t="shared" si="21"/>
        <v>149</v>
      </c>
      <c r="U36" t="s">
        <v>48</v>
      </c>
      <c r="V36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Spatial</vt:lpstr>
      <vt:lpstr>SpatialTime</vt:lpstr>
      <vt:lpstr>Temporal</vt:lpstr>
      <vt:lpstr>Temporal Further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lingchen</dc:creator>
  <cp:lastModifiedBy>lingchen</cp:lastModifiedBy>
  <dcterms:created xsi:type="dcterms:W3CDTF">2018-07-31T14:39:03Z</dcterms:created>
  <dcterms:modified xsi:type="dcterms:W3CDTF">2018-07-31T23:01:02Z</dcterms:modified>
</cp:coreProperties>
</file>