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wi_000\Documents\Arduino\SleepCoach\PCB Schematics\"/>
    </mc:Choice>
  </mc:AlternateContent>
  <bookViews>
    <workbookView xWindow="0" yWindow="0" windowWidth="28800" windowHeight="12435"/>
  </bookViews>
  <sheets>
    <sheet name="Sheet1" sheetId="1" r:id="rId1"/>
    <sheet name="Cost summary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B8" i="2"/>
  <c r="C7" i="2"/>
  <c r="B7" i="2"/>
  <c r="L2" i="1"/>
  <c r="L3" i="1"/>
  <c r="L4" i="1"/>
  <c r="L5" i="1"/>
  <c r="L6" i="1"/>
  <c r="L7" i="1"/>
</calcChain>
</file>

<file path=xl/sharedStrings.xml><?xml version="1.0" encoding="utf-8"?>
<sst xmlns="http://schemas.openxmlformats.org/spreadsheetml/2006/main" count="58" uniqueCount="51">
  <si>
    <t>#ITEM</t>
  </si>
  <si>
    <t>Description</t>
  </si>
  <si>
    <t>Designator</t>
  </si>
  <si>
    <t>PACKAGE</t>
  </si>
  <si>
    <t>Manufacturer</t>
  </si>
  <si>
    <t>Manufacturer Part Number #</t>
  </si>
  <si>
    <t>Supplier</t>
  </si>
  <si>
    <t>QTY/BOARD</t>
  </si>
  <si>
    <t>Supplier Part #</t>
  </si>
  <si>
    <t>Order QTY</t>
  </si>
  <si>
    <t>611-PTS645SL502</t>
  </si>
  <si>
    <t>Mouser</t>
  </si>
  <si>
    <t>PTS645SL50-2 LFS</t>
  </si>
  <si>
    <t>C&amp;K Components</t>
  </si>
  <si>
    <t>U1</t>
  </si>
  <si>
    <t>Tactile Switch</t>
  </si>
  <si>
    <t>S1</t>
  </si>
  <si>
    <t>667-EEE-1CA100SR</t>
  </si>
  <si>
    <t>EEE-1CA100SR</t>
  </si>
  <si>
    <t>Aluminum Electrolytic Capacitors - SMD 10uF 16V</t>
  </si>
  <si>
    <t>C1</t>
  </si>
  <si>
    <t>Panasonic</t>
  </si>
  <si>
    <t>Thick Film Resistors - SMD 1/10watt 220ohms 1%</t>
  </si>
  <si>
    <t>R1</t>
  </si>
  <si>
    <t>THT</t>
  </si>
  <si>
    <t>Vishay</t>
  </si>
  <si>
    <t>CRCW0603220RFKEA</t>
  </si>
  <si>
    <t>71-CRCW0603-220-E3</t>
  </si>
  <si>
    <t>571-1-2199298-2</t>
  </si>
  <si>
    <t>Price</t>
  </si>
  <si>
    <t>1-2199298-2</t>
  </si>
  <si>
    <t>TE Connectivity / AMP</t>
  </si>
  <si>
    <t>DIP</t>
  </si>
  <si>
    <t>IC &amp; Component Sockets 8P DIP SKT 300 CL LADDER</t>
  </si>
  <si>
    <t>859-LTL2H3KRK</t>
  </si>
  <si>
    <t>LTL2H3KRK</t>
  </si>
  <si>
    <t>LED1, LED2, LED3, LED4</t>
  </si>
  <si>
    <t>Lite-On</t>
  </si>
  <si>
    <t>Standard LEDs - Through Hole Red Clear 631nm</t>
  </si>
  <si>
    <t>J1</t>
  </si>
  <si>
    <t>Trimmer Resistors - Through Hole 3/8"round 10Kohms 0.5watt 20%</t>
  </si>
  <si>
    <t>Bourns</t>
  </si>
  <si>
    <t>652-3352P-1-103LF</t>
  </si>
  <si>
    <t>3352P-1-103LF</t>
  </si>
  <si>
    <t>Subtotal</t>
  </si>
  <si>
    <t>Stencil</t>
  </si>
  <si>
    <t>PCB</t>
  </si>
  <si>
    <t>Assy</t>
  </si>
  <si>
    <t>Parts</t>
  </si>
  <si>
    <t>Total</t>
  </si>
  <si>
    <t>Per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</si>
</sst>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B14" sqref="B14"/>
    </sheetView>
  </sheetViews>
  <sheetFormatPr defaultRowHeight="15" x14ac:dyDescent="0.25"/>
  <cols>
    <col min="1" max="1" width="9.140625" customWidth="1"/>
    <col min="2" max="2" width="62.28515625" customWidth="1"/>
    <col min="3" max="3" width="23" customWidth="1"/>
    <col min="4" max="4" width="12" customWidth="1"/>
    <col min="5" max="5" width="32.140625" customWidth="1"/>
    <col min="6" max="6" width="31.28515625" customWidth="1"/>
    <col min="7" max="7" width="13.42578125" customWidth="1"/>
    <col min="8" max="8" width="21.28515625" customWidth="1"/>
    <col min="9" max="9" width="14" customWidth="1"/>
    <col min="10" max="10" width="10.7109375" customWidth="1"/>
    <col min="11" max="11" width="11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9</v>
      </c>
      <c r="K1" t="s">
        <v>29</v>
      </c>
      <c r="L1" t="s">
        <v>44</v>
      </c>
    </row>
    <row r="2" spans="1:12" x14ac:dyDescent="0.25">
      <c r="A2">
        <v>1</v>
      </c>
      <c r="B2" t="s">
        <v>15</v>
      </c>
      <c r="C2" t="s">
        <v>16</v>
      </c>
      <c r="D2" t="s">
        <v>24</v>
      </c>
      <c r="E2" t="s">
        <v>13</v>
      </c>
      <c r="F2" t="s">
        <v>12</v>
      </c>
      <c r="G2" t="s">
        <v>11</v>
      </c>
      <c r="H2" t="s">
        <v>10</v>
      </c>
      <c r="I2">
        <v>1</v>
      </c>
      <c r="J2">
        <v>1000</v>
      </c>
      <c r="K2" s="1">
        <v>8.6999999999999994E-2</v>
      </c>
      <c r="L2" s="1">
        <f t="shared" ref="L2:L6" si="0">K2*J2</f>
        <v>87</v>
      </c>
    </row>
    <row r="3" spans="1:12" x14ac:dyDescent="0.25">
      <c r="A3">
        <v>2</v>
      </c>
      <c r="B3" t="s">
        <v>19</v>
      </c>
      <c r="C3" t="s">
        <v>20</v>
      </c>
      <c r="D3">
        <v>405</v>
      </c>
      <c r="E3" t="s">
        <v>21</v>
      </c>
      <c r="F3" t="s">
        <v>18</v>
      </c>
      <c r="G3" t="s">
        <v>11</v>
      </c>
      <c r="H3" t="s">
        <v>17</v>
      </c>
      <c r="I3">
        <v>1</v>
      </c>
      <c r="J3">
        <v>1000</v>
      </c>
      <c r="K3" s="1">
        <v>7.2999999999999995E-2</v>
      </c>
      <c r="L3" s="1">
        <f t="shared" si="0"/>
        <v>73</v>
      </c>
    </row>
    <row r="4" spans="1:12" x14ac:dyDescent="0.25">
      <c r="A4">
        <v>3</v>
      </c>
      <c r="B4" t="s">
        <v>22</v>
      </c>
      <c r="C4" t="s">
        <v>23</v>
      </c>
      <c r="D4">
        <v>603</v>
      </c>
      <c r="E4" t="s">
        <v>25</v>
      </c>
      <c r="F4" t="s">
        <v>26</v>
      </c>
      <c r="G4" t="s">
        <v>11</v>
      </c>
      <c r="H4" t="s">
        <v>27</v>
      </c>
      <c r="I4">
        <v>1</v>
      </c>
      <c r="J4">
        <v>1000</v>
      </c>
      <c r="K4" s="1">
        <v>8.0000000000000002E-3</v>
      </c>
      <c r="L4" s="1">
        <f t="shared" si="0"/>
        <v>8</v>
      </c>
    </row>
    <row r="5" spans="1:12" x14ac:dyDescent="0.25">
      <c r="A5">
        <v>4</v>
      </c>
      <c r="B5" t="s">
        <v>33</v>
      </c>
      <c r="C5" t="s">
        <v>14</v>
      </c>
      <c r="D5" t="s">
        <v>32</v>
      </c>
      <c r="E5" t="s">
        <v>31</v>
      </c>
      <c r="F5" t="s">
        <v>30</v>
      </c>
      <c r="G5" t="s">
        <v>11</v>
      </c>
      <c r="H5" t="s">
        <v>28</v>
      </c>
      <c r="I5">
        <v>1</v>
      </c>
      <c r="J5">
        <v>1000</v>
      </c>
      <c r="K5" s="1">
        <v>7.0000000000000007E-2</v>
      </c>
      <c r="L5" s="1">
        <f t="shared" si="0"/>
        <v>70</v>
      </c>
    </row>
    <row r="6" spans="1:12" x14ac:dyDescent="0.25">
      <c r="A6">
        <v>5</v>
      </c>
      <c r="B6" t="s">
        <v>38</v>
      </c>
      <c r="C6" t="s">
        <v>36</v>
      </c>
      <c r="D6" t="s">
        <v>24</v>
      </c>
      <c r="E6" t="s">
        <v>37</v>
      </c>
      <c r="F6" t="s">
        <v>35</v>
      </c>
      <c r="G6" t="s">
        <v>11</v>
      </c>
      <c r="H6" s="2" t="s">
        <v>34</v>
      </c>
      <c r="I6">
        <v>4</v>
      </c>
      <c r="J6">
        <v>4000</v>
      </c>
      <c r="K6" s="1">
        <v>0.06</v>
      </c>
      <c r="L6" s="1">
        <f t="shared" si="0"/>
        <v>240</v>
      </c>
    </row>
    <row r="7" spans="1:12" x14ac:dyDescent="0.25">
      <c r="A7">
        <v>6</v>
      </c>
      <c r="B7" t="s">
        <v>40</v>
      </c>
      <c r="C7" t="s">
        <v>39</v>
      </c>
      <c r="D7" t="s">
        <v>24</v>
      </c>
      <c r="E7" t="s">
        <v>41</v>
      </c>
      <c r="F7" t="s">
        <v>43</v>
      </c>
      <c r="G7" t="s">
        <v>11</v>
      </c>
      <c r="H7" t="s">
        <v>42</v>
      </c>
      <c r="I7">
        <v>1</v>
      </c>
      <c r="J7">
        <v>1000</v>
      </c>
      <c r="K7" s="1">
        <v>0.8</v>
      </c>
      <c r="L7" s="1">
        <f>K7*J7</f>
        <v>800</v>
      </c>
    </row>
    <row r="9" spans="1:12" x14ac:dyDescent="0.25">
      <c r="K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8" sqref="C8"/>
    </sheetView>
  </sheetViews>
  <sheetFormatPr defaultRowHeight="15" x14ac:dyDescent="0.25"/>
  <sheetData>
    <row r="1" spans="1:3" x14ac:dyDescent="0.25">
      <c r="B1">
        <v>100</v>
      </c>
      <c r="C1">
        <v>1000</v>
      </c>
    </row>
    <row r="2" spans="1:3" x14ac:dyDescent="0.25">
      <c r="A2" t="s">
        <v>46</v>
      </c>
      <c r="B2">
        <v>219.21</v>
      </c>
      <c r="C2">
        <v>674.42</v>
      </c>
    </row>
    <row r="3" spans="1:3" x14ac:dyDescent="0.25">
      <c r="A3" t="s">
        <v>45</v>
      </c>
      <c r="B3">
        <v>206.8</v>
      </c>
      <c r="C3">
        <v>206.8</v>
      </c>
    </row>
    <row r="4" spans="1:3" x14ac:dyDescent="0.25">
      <c r="A4" t="s">
        <v>47</v>
      </c>
      <c r="B4">
        <v>299.47000000000003</v>
      </c>
      <c r="C4">
        <v>624.94000000000005</v>
      </c>
    </row>
    <row r="5" spans="1:3" x14ac:dyDescent="0.25">
      <c r="A5" t="s">
        <v>48</v>
      </c>
      <c r="B5">
        <v>291.47000000000003</v>
      </c>
      <c r="C5">
        <v>1483.45</v>
      </c>
    </row>
    <row r="7" spans="1:3" x14ac:dyDescent="0.25">
      <c r="A7" t="s">
        <v>49</v>
      </c>
      <c r="B7">
        <f>SUM(B2:B5)</f>
        <v>1016.95</v>
      </c>
      <c r="C7">
        <f>SUM(C2:C5)</f>
        <v>2989.61</v>
      </c>
    </row>
    <row r="8" spans="1:3" x14ac:dyDescent="0.25">
      <c r="A8" t="s">
        <v>50</v>
      </c>
      <c r="B8">
        <f>B7/B1</f>
        <v>10.169500000000001</v>
      </c>
      <c r="C8">
        <f>C7/C1</f>
        <v>2.9896100000000003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Cost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jerwi_000</dc:creator>
  <cp:lastModifiedBy>jerwi_000</cp:lastModifiedBy>
  <dcterms:created xsi:type="dcterms:W3CDTF">2014-09-30T03:03:06Z</dcterms:created>
  <dcterms:modified xsi:type="dcterms:W3CDTF">2014-10-01T00:40:53Z</dcterms:modified>
</cp:coreProperties>
</file>