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wi_000\Documents\Arduino\SleepCoach\PCB Schematics\"/>
    </mc:Choice>
  </mc:AlternateContent>
  <bookViews>
    <workbookView xWindow="0" yWindow="0" windowWidth="28800" windowHeight="12435"/>
  </bookViews>
  <sheets>
    <sheet name="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O14" i="1"/>
  <c r="N12" i="1"/>
  <c r="N11" i="1"/>
  <c r="N3" i="1"/>
  <c r="N4" i="1"/>
  <c r="N5" i="1"/>
  <c r="N6" i="1"/>
  <c r="N7" i="1"/>
  <c r="N8" i="1"/>
  <c r="N9" i="1"/>
  <c r="N2" i="1"/>
  <c r="L12" i="1" l="1"/>
  <c r="L11" i="1"/>
  <c r="L9" i="1"/>
  <c r="L5" i="1"/>
  <c r="L2" i="1" l="1"/>
  <c r="L3" i="1"/>
  <c r="L4" i="1"/>
  <c r="L6" i="1"/>
  <c r="L7" i="1"/>
  <c r="L8" i="1"/>
</calcChain>
</file>

<file path=xl/sharedStrings.xml><?xml version="1.0" encoding="utf-8"?>
<sst xmlns="http://schemas.openxmlformats.org/spreadsheetml/2006/main" count="83" uniqueCount="61">
  <si>
    <t>#ITEM</t>
  </si>
  <si>
    <t>Description</t>
  </si>
  <si>
    <t>Designator</t>
  </si>
  <si>
    <t>PACKAGE</t>
  </si>
  <si>
    <t>Manufacturer</t>
  </si>
  <si>
    <t>Manufacturer Part Number #</t>
  </si>
  <si>
    <t>Supplier</t>
  </si>
  <si>
    <t>QTY/BOARD</t>
  </si>
  <si>
    <t>Supplier Part #</t>
  </si>
  <si>
    <t>Order QTY</t>
  </si>
  <si>
    <t>611-PTS645SL502</t>
  </si>
  <si>
    <t>Mouser</t>
  </si>
  <si>
    <t>PTS645SL50-2 LFS</t>
  </si>
  <si>
    <t>C&amp;K Components</t>
  </si>
  <si>
    <t>U1</t>
  </si>
  <si>
    <t>Tactile Switch</t>
  </si>
  <si>
    <t>S1</t>
  </si>
  <si>
    <t>667-EEE-1CA100SR</t>
  </si>
  <si>
    <t>EEE-1CA100SR</t>
  </si>
  <si>
    <t>Aluminum Electrolytic Capacitors - SMD 10uF 16V</t>
  </si>
  <si>
    <t>C1</t>
  </si>
  <si>
    <t>Panasonic</t>
  </si>
  <si>
    <t>Thick Film Resistors - SMD 1/10watt 220ohms 1%</t>
  </si>
  <si>
    <t>R1</t>
  </si>
  <si>
    <t>THT</t>
  </si>
  <si>
    <t>Vishay</t>
  </si>
  <si>
    <t>CRCW0603220RFKEA</t>
  </si>
  <si>
    <t>71-CRCW0603-220-E3</t>
  </si>
  <si>
    <t>571-1-2199298-2</t>
  </si>
  <si>
    <t>Price</t>
  </si>
  <si>
    <t>1-2199298-2</t>
  </si>
  <si>
    <t>TE Connectivity / AMP</t>
  </si>
  <si>
    <t>DIP</t>
  </si>
  <si>
    <t>IC &amp; Component Sockets 8P DIP SKT 300 CL LADDER</t>
  </si>
  <si>
    <t>859-LTL2H3KRK</t>
  </si>
  <si>
    <t>LTL2H3KRK</t>
  </si>
  <si>
    <t>LED1, LED2, LED3, LED4</t>
  </si>
  <si>
    <t>Lite-On</t>
  </si>
  <si>
    <t>Standard LEDs - Through Hole Red Clear 631nm</t>
  </si>
  <si>
    <t>Bourns</t>
  </si>
  <si>
    <t>Subtotal</t>
  </si>
  <si>
    <t>ENCODER1</t>
  </si>
  <si>
    <t>VCC1</t>
  </si>
  <si>
    <t>PEC12R-3220F-S0024</t>
  </si>
  <si>
    <t>652-PEC12R3220FS0024</t>
  </si>
  <si>
    <t>71-CRCW0201-10K</t>
  </si>
  <si>
    <t>CRCW020110K0FNED</t>
  </si>
  <si>
    <t>Thick Film Resistors - SMD 1/20watt 10Kohms 1% 200ppm</t>
  </si>
  <si>
    <t>R6,R7</t>
  </si>
  <si>
    <t>0603</t>
  </si>
  <si>
    <t>0405</t>
  </si>
  <si>
    <t>Encoders 20mm Shaft Switch 24 Detents 24 Pulses</t>
  </si>
  <si>
    <t>12BH212A-GR</t>
  </si>
  <si>
    <t>Eagle Plastic Devices</t>
  </si>
  <si>
    <t>N/A</t>
  </si>
  <si>
    <t>Cylindrical Battery Contacts, Clips, Holders &amp; Springs 2 AA W/6" WIRE LDS</t>
  </si>
  <si>
    <t>Knobs &amp; Dials BLK 15mm D-SHAFT</t>
  </si>
  <si>
    <t>450-AA150</t>
  </si>
  <si>
    <t>ATtiny85-20PU</t>
  </si>
  <si>
    <t>Atmel</t>
  </si>
  <si>
    <t>556-ATTINY85-20PU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</si>
</sst>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C1" workbookViewId="0">
      <selection activeCell="J14" sqref="J14"/>
    </sheetView>
  </sheetViews>
  <sheetFormatPr defaultRowHeight="15" x14ac:dyDescent="0.25"/>
  <cols>
    <col min="1" max="1" width="9.140625" customWidth="1"/>
    <col min="2" max="2" width="66.85546875" customWidth="1"/>
    <col min="3" max="3" width="23" customWidth="1"/>
    <col min="4" max="4" width="12" customWidth="1"/>
    <col min="5" max="5" width="32.140625" customWidth="1"/>
    <col min="6" max="6" width="31.28515625" customWidth="1"/>
    <col min="7" max="7" width="13.42578125" customWidth="1"/>
    <col min="8" max="8" width="21.28515625" customWidth="1"/>
    <col min="9" max="9" width="14" customWidth="1"/>
    <col min="10" max="10" width="10.7109375" customWidth="1"/>
    <col min="11" max="11" width="11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29</v>
      </c>
      <c r="L1" t="s">
        <v>40</v>
      </c>
      <c r="N1" t="s">
        <v>9</v>
      </c>
      <c r="O1" t="s">
        <v>29</v>
      </c>
    </row>
    <row r="2" spans="1:15" x14ac:dyDescent="0.25">
      <c r="A2">
        <v>1</v>
      </c>
      <c r="B2" t="s">
        <v>15</v>
      </c>
      <c r="C2" t="s">
        <v>16</v>
      </c>
      <c r="D2" t="s">
        <v>24</v>
      </c>
      <c r="E2" t="s">
        <v>13</v>
      </c>
      <c r="F2" t="s">
        <v>12</v>
      </c>
      <c r="G2" t="s">
        <v>11</v>
      </c>
      <c r="H2" t="s">
        <v>10</v>
      </c>
      <c r="I2">
        <v>1</v>
      </c>
      <c r="J2">
        <v>1000</v>
      </c>
      <c r="K2" s="1">
        <v>8.6999999999999994E-2</v>
      </c>
      <c r="L2" s="1">
        <f t="shared" ref="L2:L7" si="0">K2*J2</f>
        <v>87</v>
      </c>
      <c r="N2">
        <f>J2/10</f>
        <v>100</v>
      </c>
      <c r="O2">
        <v>0.127</v>
      </c>
    </row>
    <row r="3" spans="1:15" x14ac:dyDescent="0.25">
      <c r="A3">
        <v>2</v>
      </c>
      <c r="B3" t="s">
        <v>19</v>
      </c>
      <c r="C3" t="s">
        <v>20</v>
      </c>
      <c r="D3" s="3" t="s">
        <v>50</v>
      </c>
      <c r="E3" t="s">
        <v>21</v>
      </c>
      <c r="F3" t="s">
        <v>18</v>
      </c>
      <c r="G3" t="s">
        <v>11</v>
      </c>
      <c r="H3" t="s">
        <v>17</v>
      </c>
      <c r="I3">
        <v>1</v>
      </c>
      <c r="J3">
        <v>1000</v>
      </c>
      <c r="K3" s="1">
        <v>7.2999999999999995E-2</v>
      </c>
      <c r="L3" s="1">
        <f t="shared" si="0"/>
        <v>73</v>
      </c>
      <c r="N3">
        <f t="shared" ref="N3:N12" si="1">J3/10</f>
        <v>100</v>
      </c>
      <c r="O3">
        <v>9.4E-2</v>
      </c>
    </row>
    <row r="4" spans="1:15" x14ac:dyDescent="0.25">
      <c r="A4">
        <v>3</v>
      </c>
      <c r="B4" t="s">
        <v>22</v>
      </c>
      <c r="C4" t="s">
        <v>23</v>
      </c>
      <c r="D4" s="3" t="s">
        <v>49</v>
      </c>
      <c r="E4" t="s">
        <v>25</v>
      </c>
      <c r="F4" t="s">
        <v>26</v>
      </c>
      <c r="G4" t="s">
        <v>11</v>
      </c>
      <c r="H4" t="s">
        <v>27</v>
      </c>
      <c r="I4">
        <v>1</v>
      </c>
      <c r="J4">
        <v>1000</v>
      </c>
      <c r="K4" s="1">
        <v>8.0000000000000002E-3</v>
      </c>
      <c r="L4" s="1">
        <f t="shared" si="0"/>
        <v>8</v>
      </c>
      <c r="N4">
        <f t="shared" si="1"/>
        <v>100</v>
      </c>
      <c r="O4">
        <v>0.01</v>
      </c>
    </row>
    <row r="5" spans="1:15" x14ac:dyDescent="0.25">
      <c r="A5">
        <v>4</v>
      </c>
      <c r="B5" s="2" t="s">
        <v>47</v>
      </c>
      <c r="C5" t="s">
        <v>48</v>
      </c>
      <c r="D5" s="3" t="s">
        <v>49</v>
      </c>
      <c r="E5" t="s">
        <v>25</v>
      </c>
      <c r="F5" t="s">
        <v>46</v>
      </c>
      <c r="G5" t="s">
        <v>11</v>
      </c>
      <c r="H5" t="s">
        <v>45</v>
      </c>
      <c r="I5">
        <v>2</v>
      </c>
      <c r="J5">
        <v>2000</v>
      </c>
      <c r="K5" s="1">
        <v>3.2000000000000001E-2</v>
      </c>
      <c r="L5" s="1">
        <f t="shared" si="0"/>
        <v>64</v>
      </c>
      <c r="N5">
        <f t="shared" si="1"/>
        <v>200</v>
      </c>
      <c r="O5">
        <v>4.2000000000000003E-2</v>
      </c>
    </row>
    <row r="6" spans="1:15" x14ac:dyDescent="0.25">
      <c r="A6">
        <v>5</v>
      </c>
      <c r="B6" t="s">
        <v>33</v>
      </c>
      <c r="C6" t="s">
        <v>14</v>
      </c>
      <c r="D6" t="s">
        <v>32</v>
      </c>
      <c r="E6" t="s">
        <v>31</v>
      </c>
      <c r="F6" t="s">
        <v>30</v>
      </c>
      <c r="G6" t="s">
        <v>11</v>
      </c>
      <c r="H6" t="s">
        <v>28</v>
      </c>
      <c r="I6">
        <v>1</v>
      </c>
      <c r="J6">
        <v>1000</v>
      </c>
      <c r="K6" s="1">
        <v>7.0000000000000007E-2</v>
      </c>
      <c r="L6" s="1">
        <f t="shared" si="0"/>
        <v>70</v>
      </c>
      <c r="N6">
        <f t="shared" si="1"/>
        <v>100</v>
      </c>
      <c r="O6">
        <v>0.08</v>
      </c>
    </row>
    <row r="7" spans="1:15" x14ac:dyDescent="0.25">
      <c r="A7">
        <v>6</v>
      </c>
      <c r="B7" t="s">
        <v>38</v>
      </c>
      <c r="C7" t="s">
        <v>36</v>
      </c>
      <c r="D7" t="s">
        <v>24</v>
      </c>
      <c r="E7" t="s">
        <v>37</v>
      </c>
      <c r="F7" t="s">
        <v>35</v>
      </c>
      <c r="G7" t="s">
        <v>11</v>
      </c>
      <c r="H7" s="2" t="s">
        <v>34</v>
      </c>
      <c r="I7">
        <v>4</v>
      </c>
      <c r="J7">
        <v>4000</v>
      </c>
      <c r="K7" s="1">
        <v>0.06</v>
      </c>
      <c r="L7" s="1">
        <f t="shared" si="0"/>
        <v>240</v>
      </c>
      <c r="N7">
        <f t="shared" si="1"/>
        <v>400</v>
      </c>
      <c r="O7">
        <v>7.8E-2</v>
      </c>
    </row>
    <row r="8" spans="1:15" x14ac:dyDescent="0.25">
      <c r="A8">
        <v>7</v>
      </c>
      <c r="B8" s="2" t="s">
        <v>51</v>
      </c>
      <c r="C8" t="s">
        <v>41</v>
      </c>
      <c r="D8" t="s">
        <v>24</v>
      </c>
      <c r="E8" t="s">
        <v>39</v>
      </c>
      <c r="F8" t="s">
        <v>43</v>
      </c>
      <c r="G8" t="s">
        <v>11</v>
      </c>
      <c r="H8" t="s">
        <v>44</v>
      </c>
      <c r="I8">
        <v>1</v>
      </c>
      <c r="J8">
        <v>1000</v>
      </c>
      <c r="K8" s="1">
        <v>0.60399999999999998</v>
      </c>
      <c r="L8" s="1">
        <f>K8*J8</f>
        <v>604</v>
      </c>
      <c r="N8">
        <f t="shared" si="1"/>
        <v>100</v>
      </c>
      <c r="O8">
        <v>0.66900000000000004</v>
      </c>
    </row>
    <row r="9" spans="1:15" x14ac:dyDescent="0.25">
      <c r="A9">
        <v>8</v>
      </c>
      <c r="B9" s="2" t="s">
        <v>55</v>
      </c>
      <c r="C9" t="s">
        <v>42</v>
      </c>
      <c r="D9" t="s">
        <v>54</v>
      </c>
      <c r="E9" t="s">
        <v>53</v>
      </c>
      <c r="F9" t="s">
        <v>52</v>
      </c>
      <c r="G9" t="s">
        <v>11</v>
      </c>
      <c r="H9" t="s">
        <v>52</v>
      </c>
      <c r="I9">
        <v>1</v>
      </c>
      <c r="J9">
        <v>1000</v>
      </c>
      <c r="K9" s="1">
        <v>0.25900000000000001</v>
      </c>
      <c r="L9" s="1">
        <f>K9*J9</f>
        <v>259</v>
      </c>
      <c r="N9">
        <f t="shared" si="1"/>
        <v>100</v>
      </c>
      <c r="O9">
        <v>0.32700000000000001</v>
      </c>
    </row>
    <row r="11" spans="1:15" x14ac:dyDescent="0.25">
      <c r="A11">
        <v>9</v>
      </c>
      <c r="B11" s="2" t="s">
        <v>56</v>
      </c>
      <c r="C11" t="s">
        <v>54</v>
      </c>
      <c r="E11" t="s">
        <v>53</v>
      </c>
      <c r="F11" t="s">
        <v>57</v>
      </c>
      <c r="G11" t="s">
        <v>11</v>
      </c>
      <c r="H11" t="s">
        <v>57</v>
      </c>
      <c r="I11">
        <v>1</v>
      </c>
      <c r="J11">
        <v>1000</v>
      </c>
      <c r="K11" s="1">
        <v>0.20399999999999999</v>
      </c>
      <c r="L11" s="1">
        <f>K11*J11</f>
        <v>204</v>
      </c>
      <c r="N11">
        <f t="shared" si="1"/>
        <v>100</v>
      </c>
      <c r="O11">
        <v>0.24399999999999999</v>
      </c>
    </row>
    <row r="12" spans="1:15" x14ac:dyDescent="0.25">
      <c r="A12">
        <v>10</v>
      </c>
      <c r="B12" s="2" t="s">
        <v>58</v>
      </c>
      <c r="C12" t="s">
        <v>54</v>
      </c>
      <c r="D12" t="s">
        <v>24</v>
      </c>
      <c r="E12" t="s">
        <v>59</v>
      </c>
      <c r="F12" t="s">
        <v>58</v>
      </c>
      <c r="G12" t="s">
        <v>11</v>
      </c>
      <c r="H12" t="s">
        <v>60</v>
      </c>
      <c r="I12">
        <v>1</v>
      </c>
      <c r="J12">
        <v>1000</v>
      </c>
      <c r="K12" s="1">
        <v>0.79100000000000004</v>
      </c>
      <c r="L12" s="1">
        <f>K12*J12</f>
        <v>791</v>
      </c>
      <c r="N12">
        <f t="shared" si="1"/>
        <v>100</v>
      </c>
      <c r="O12">
        <v>0.96</v>
      </c>
    </row>
    <row r="14" spans="1:15" x14ac:dyDescent="0.25">
      <c r="K14">
        <f>SUM(K2:K12)</f>
        <v>2.1880000000000002</v>
      </c>
      <c r="O14">
        <f>SUM(O2:O12)</f>
        <v>2.6310000000000002</v>
      </c>
    </row>
    <row r="16" spans="1:15" x14ac:dyDescent="0.25">
      <c r="K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jerwi_000</dc:creator>
  <cp:lastModifiedBy>jerwi_000</cp:lastModifiedBy>
  <dcterms:created xsi:type="dcterms:W3CDTF">2014-09-30T03:03:06Z</dcterms:created>
  <dcterms:modified xsi:type="dcterms:W3CDTF">2014-11-17T02:07:26Z</dcterms:modified>
</cp:coreProperties>
</file>