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drawings/drawing13.xml" ContentType="application/vnd.openxmlformats-officedocument.drawingml.chartshapes+xml"/>
  <Override PartName="/xl/charts/chart32.xml" ContentType="application/vnd.openxmlformats-officedocument.drawingml.chart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W:\SEGURIDAD SOCIAL\2 Afiliacion General 2021\"/>
    </mc:Choice>
  </mc:AlternateContent>
  <xr:revisionPtr revIDLastSave="0" documentId="8_{1D0699BA-A009-4AF8-BA96-BC1B9C889799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Portada" sheetId="32478" r:id="rId1"/>
    <sheet name="Resumen" sheetId="32480" r:id="rId2"/>
    <sheet name="Índice" sheetId="32479" r:id="rId3"/>
    <sheet name="Informe afiliados medios" sheetId="32488" r:id="rId4"/>
    <sheet name="Medias mensuales" sheetId="32453" r:id="rId5"/>
    <sheet name="Series desestacionalizadas" sheetId="32454" r:id="rId6"/>
    <sheet name="Convenios Especiales" sheetId="32397" r:id="rId7"/>
    <sheet name="Empresas R.General" sheetId="32464" r:id="rId8"/>
    <sheet name="Empresas R.Mar" sheetId="32465" r:id="rId9"/>
    <sheet name="Empresas R.Carbón" sheetId="32466" r:id="rId10"/>
    <sheet name="Empresas Total Sistema" sheetId="32467" r:id="rId11"/>
    <sheet name="Diaria y media mensual" sheetId="32459" r:id="rId12"/>
    <sheet name="Evolución por Género" sheetId="32406" r:id="rId13"/>
    <sheet name="Evolución por regímenes" sheetId="32461" r:id="rId14"/>
    <sheet name="Evolución trab. Extranjeros" sheetId="32407" r:id="rId15"/>
    <sheet name="Evolución total sistema" sheetId="16" r:id="rId16"/>
    <sheet name="Evolución R.General" sheetId="10" r:id="rId17"/>
    <sheet name="Sectores R.General" sheetId="32469" r:id="rId18"/>
    <sheet name="Adm. Públicas" sheetId="32468" r:id="rId19"/>
    <sheet name="Evolución R.Autónomos" sheetId="32470" r:id="rId20"/>
    <sheet name="Sectores R.Autónomos" sheetId="32414" r:id="rId21"/>
    <sheet name="Evolución R.Mar" sheetId="13" r:id="rId22"/>
    <sheet name="Evolución R.Carbón" sheetId="3" r:id="rId23"/>
    <sheet name="Por regímenes" sheetId="32460" r:id="rId24"/>
    <sheet name="Graficos media y variación" sheetId="32489" r:id="rId25"/>
    <sheet name="Provincias y CCAA" sheetId="32392" r:id="rId26"/>
    <sheet name="Prov y CCAA -R.General" sheetId="32437" r:id="rId27"/>
    <sheet name="Prov y CCAA -Variación" sheetId="32383" r:id="rId28"/>
    <sheet name="Último día mes Provincias-CCAA" sheetId="32485" r:id="rId29"/>
    <sheet name="Afiliación diaria 2020" sheetId="32486" r:id="rId30"/>
    <sheet name="COVID-19 Variación diaria" sheetId="32491" r:id="rId31"/>
    <sheet name="COVID-19 Totales y Género" sheetId="32492" r:id="rId32"/>
    <sheet name="ERTE por Provincias y CCAA" sheetId="32482" r:id="rId33"/>
    <sheet name="ERTE por Sectores de Actividad" sheetId="32483" r:id="rId34"/>
    <sheet name="Serie diaria de ERTES " sheetId="32496" r:id="rId35"/>
    <sheet name="Prestaciones para autónomos" sheetId="32495" r:id="rId36"/>
  </sheets>
  <externalReferences>
    <externalReference r:id="rId37"/>
    <externalReference r:id="rId38"/>
    <externalReference r:id="rId39"/>
    <externalReference r:id="rId40"/>
  </externalReferences>
  <definedNames>
    <definedName name="_xlnm._FilterDatabase" localSheetId="31" hidden="1">'COVID-19 Totales y Género'!$N$25:$N$29</definedName>
    <definedName name="_xlnm._FilterDatabase" localSheetId="30" hidden="1">'COVID-19 Variación diaria'!$U$2:$W$123</definedName>
    <definedName name="AA" localSheetId="9">#REF!</definedName>
    <definedName name="AA" localSheetId="8">#REF!</definedName>
    <definedName name="AA" localSheetId="10">#REF!</definedName>
    <definedName name="aaa" localSheetId="29">#REF!</definedName>
    <definedName name="aaa" localSheetId="33">#REF!</definedName>
    <definedName name="aaa" localSheetId="24">#REF!</definedName>
    <definedName name="aaa" localSheetId="35">#REF!</definedName>
    <definedName name="aaa" localSheetId="1">#REF!</definedName>
    <definedName name="aaa" localSheetId="34">#REF!</definedName>
    <definedName name="aaa" localSheetId="28">#REF!</definedName>
    <definedName name="aaa">#REF!</definedName>
    <definedName name="AAAAAAAA" localSheetId="9">#REF!</definedName>
    <definedName name="AAAAAAAA" localSheetId="8">#REF!</definedName>
    <definedName name="AAAAAAAA" localSheetId="10">#REF!</definedName>
    <definedName name="AAAAAAAAAAAAAAAAAAAAAAA" localSheetId="35">#REF!</definedName>
    <definedName name="AAAAAAAAAAAAAAAAAAAAAAA" localSheetId="34">#REF!</definedName>
    <definedName name="AAAAAAAAAAAAAAAAAAAAAAA">#REF!</definedName>
    <definedName name="_xlnm.Print_Area" localSheetId="18">'Adm. Públicas'!$A$1:$H$35</definedName>
    <definedName name="_xlnm.Print_Area" localSheetId="29">'Afiliación diaria 2020'!$C$1:$C$67</definedName>
    <definedName name="_xlnm.Print_Area" localSheetId="6">'Convenios Especiales'!$B$1:$D$39</definedName>
    <definedName name="_xlnm.Print_Area" localSheetId="31">'COVID-19 Totales y Género'!$A$1:$L$75</definedName>
    <definedName name="_xlnm.Print_Area" localSheetId="30">'COVID-19 Variación diaria'!$C$1:$S$40</definedName>
    <definedName name="_xlnm.Print_Area" localSheetId="11">'Diaria y media mensual'!$B$1:$G$27</definedName>
    <definedName name="_xlnm.Print_Area" localSheetId="9">'Empresas R.Carbón'!$B$1:$I$4</definedName>
    <definedName name="_xlnm.Print_Area" localSheetId="7">'Empresas R.General'!$B$1:$I$4</definedName>
    <definedName name="_xlnm.Print_Area" localSheetId="8">'Empresas R.Mar'!$B$1:$I$4</definedName>
    <definedName name="_xlnm.Print_Area" localSheetId="10">'Empresas Total Sistema'!$B$1:$G$4</definedName>
    <definedName name="_xlnm.Print_Area" localSheetId="32">'ERTE por Provincias y CCAA'!$C$1:$AI$6</definedName>
    <definedName name="_xlnm.Print_Area" localSheetId="33">'ERTE por Sectores de Actividad'!$C$1:$AI$6</definedName>
    <definedName name="_xlnm.Print_Area" localSheetId="12">'Evolución por Género'!$B$3:$J$7</definedName>
    <definedName name="_xlnm.Print_Area" localSheetId="13">'Evolución por regímenes'!$B$1:$I$44</definedName>
    <definedName name="_xlnm.Print_Area" localSheetId="19">'Evolución R.Autónomos'!$B$1:$G$6</definedName>
    <definedName name="_xlnm.Print_Area" localSheetId="22">'Evolución R.Carbón'!$B$3:$G$7</definedName>
    <definedName name="_xlnm.Print_Area" localSheetId="16">'Evolución R.General'!$B$1:$G$7</definedName>
    <definedName name="_xlnm.Print_Area" localSheetId="21">'Evolución R.Mar'!$B$1:$G$7</definedName>
    <definedName name="_xlnm.Print_Area" localSheetId="15">'Evolución total sistema'!$B$1:$G$7</definedName>
    <definedName name="_xlnm.Print_Area" localSheetId="14">'Evolución trab. Extranjeros'!$B$1:$I$5</definedName>
    <definedName name="_xlnm.Print_Area" localSheetId="24">'Graficos media y variación'!$A$1:$H$57</definedName>
    <definedName name="_xlnm.Print_Area" localSheetId="2">Índice!$A$1:$B$48</definedName>
    <definedName name="_xlnm.Print_Area" localSheetId="3">'Informe afiliados medios'!$B$1:$E$36</definedName>
    <definedName name="_xlnm.Print_Area" localSheetId="4">'Medias mensuales'!$B$1:$J$3</definedName>
    <definedName name="_xlnm.Print_Area" localSheetId="23">'Por regímenes'!$B$1:$G$20</definedName>
    <definedName name="_xlnm.Print_Area" localSheetId="0">Portada!$A$1:$G$46</definedName>
    <definedName name="_xlnm.Print_Area" localSheetId="35">'Prestaciones para autónomos'!$D$1:$D$59</definedName>
    <definedName name="_xlnm.Print_Area" localSheetId="26">'Prov y CCAA -R.General'!$C$1:$G$67</definedName>
    <definedName name="_xlnm.Print_Area" localSheetId="27">'Prov y CCAA -Variación'!$C$1:$H$67</definedName>
    <definedName name="_xlnm.Print_Area" localSheetId="25">'Provincias y CCAA'!$C$1:$H$68</definedName>
    <definedName name="_xlnm.Print_Area" localSheetId="1">Resumen!$A$1:$M$56</definedName>
    <definedName name="_xlnm.Print_Area" localSheetId="20">'Sectores R.Autónomos'!$B$3:$G$29</definedName>
    <definedName name="_xlnm.Print_Area" localSheetId="17">'Sectores R.General'!$B$1:$G$34</definedName>
    <definedName name="_xlnm.Print_Area" localSheetId="5">'Series desestacionalizadas'!$B$1:$K$3</definedName>
    <definedName name="_xlnm.Print_Area" localSheetId="28">'Último día mes Provincias-CCAA'!$C$1:$D$60</definedName>
    <definedName name="_xlnm.Auto_Open" localSheetId="24">#REF!</definedName>
    <definedName name="_xlnm.Auto_Open" localSheetId="3">#REF!</definedName>
    <definedName name="_xlnm.Auto_Open" localSheetId="35">#REF!</definedName>
    <definedName name="_xlnm.Auto_Open" localSheetId="34">#REF!</definedName>
    <definedName name="_xlnm.Auto_Open">#REF!</definedName>
    <definedName name="Auto_Open" localSheetId="29">#REF!</definedName>
    <definedName name="Auto_Open" localSheetId="9">#REF!</definedName>
    <definedName name="Auto_Open" localSheetId="8">#REF!</definedName>
    <definedName name="Auto_Open" localSheetId="10">#REF!</definedName>
    <definedName name="Auto_Open" localSheetId="33">#REF!</definedName>
    <definedName name="Auto_Open" localSheetId="24">#REF!</definedName>
    <definedName name="Auto_Open" localSheetId="23">#REF!</definedName>
    <definedName name="Auto_Open" localSheetId="35">#REF!</definedName>
    <definedName name="Auto_Open" localSheetId="26">#REF!</definedName>
    <definedName name="Auto_Open" localSheetId="1">#REF!</definedName>
    <definedName name="Auto_Open" localSheetId="34">#REF!</definedName>
    <definedName name="Auto_Open" localSheetId="28">#REF!</definedName>
    <definedName name="Auto_Open">#REF!</definedName>
    <definedName name="CCAA" localSheetId="1">'[1]CC.AA'!$H$3:$H$3000</definedName>
    <definedName name="CCAA">'[2]CC.AA'!$H$3:$H$3000</definedName>
    <definedName name="CCCCCCCCCCCCC" localSheetId="24">#REF!</definedName>
    <definedName name="CCCCCCCCCCCCC" localSheetId="3">#REF!</definedName>
    <definedName name="CCCCCCCCCCCCC" localSheetId="35">#REF!</definedName>
    <definedName name="CCCCCCCCCCCCC" localSheetId="34">#REF!</definedName>
    <definedName name="CCCCCCCCCCCCC">#REF!</definedName>
    <definedName name="D" localSheetId="29">#REF!</definedName>
    <definedName name="D" localSheetId="35">#REF!</definedName>
    <definedName name="D" localSheetId="34">#REF!</definedName>
    <definedName name="D">#REF!</definedName>
    <definedName name="Datos" localSheetId="29">#REF!</definedName>
    <definedName name="Datos" localSheetId="33">#REF!</definedName>
    <definedName name="Datos" localSheetId="24">#REF!</definedName>
    <definedName name="Datos" localSheetId="2">#REF!</definedName>
    <definedName name="Datos" localSheetId="3">#REF!</definedName>
    <definedName name="Datos" localSheetId="23">[3]graf!$A$6:$R$1507</definedName>
    <definedName name="Datos" localSheetId="0">#REF!</definedName>
    <definedName name="Datos" localSheetId="35">#REF!</definedName>
    <definedName name="Datos" localSheetId="1">[4]graf!$A$6:$R$1505</definedName>
    <definedName name="Datos" localSheetId="34">#REF!</definedName>
    <definedName name="Datos" localSheetId="28">#REF!</definedName>
    <definedName name="Datos">#REF!</definedName>
    <definedName name="ererfdfgdfgdfg" localSheetId="24">#REF!</definedName>
    <definedName name="ererfdfgdfgdfg" localSheetId="3">#REF!</definedName>
    <definedName name="ererfdfgdfgdfg" localSheetId="35">#REF!</definedName>
    <definedName name="ererfdfgdfgdfg" localSheetId="34">#REF!</definedName>
    <definedName name="ererfdfgdfgdfg">#REF!</definedName>
    <definedName name="FREEFORM97" localSheetId="35">#REF!</definedName>
    <definedName name="FREEFORM97" localSheetId="34">#REF!</definedName>
    <definedName name="FREEFORM97">#REF!</definedName>
    <definedName name="I" localSheetId="29">#REF!</definedName>
    <definedName name="I" localSheetId="35">#REF!</definedName>
    <definedName name="I" localSheetId="34">#REF!</definedName>
    <definedName name="I">#REF!</definedName>
    <definedName name="Macro1" localSheetId="29">#REF!</definedName>
    <definedName name="Macro1" localSheetId="9">#REF!</definedName>
    <definedName name="Macro1" localSheetId="8">#REF!</definedName>
    <definedName name="Macro1" localSheetId="10">#REF!</definedName>
    <definedName name="Macro1" localSheetId="33">#REF!</definedName>
    <definedName name="Macro1" localSheetId="24">#REF!</definedName>
    <definedName name="Macro1" localSheetId="23">#REF!</definedName>
    <definedName name="Macro1" localSheetId="35">#REF!</definedName>
    <definedName name="Macro1" localSheetId="1">#REF!</definedName>
    <definedName name="Macro1" localSheetId="34">#REF!</definedName>
    <definedName name="Macro1" localSheetId="28">#REF!</definedName>
    <definedName name="Macro1">#REF!</definedName>
    <definedName name="Macro10" localSheetId="29">#REF!</definedName>
    <definedName name="Macro10" localSheetId="9">#REF!</definedName>
    <definedName name="Macro10" localSheetId="8">#REF!</definedName>
    <definedName name="Macro10" localSheetId="10">#REF!</definedName>
    <definedName name="Macro10" localSheetId="33">#REF!</definedName>
    <definedName name="Macro10" localSheetId="24">#REF!</definedName>
    <definedName name="Macro10" localSheetId="23">#REF!</definedName>
    <definedName name="Macro10" localSheetId="35">#REF!</definedName>
    <definedName name="Macro10" localSheetId="1">#REF!</definedName>
    <definedName name="Macro10" localSheetId="34">#REF!</definedName>
    <definedName name="Macro10" localSheetId="28">#REF!</definedName>
    <definedName name="Macro10">#REF!</definedName>
    <definedName name="Macro2" localSheetId="29">#REF!</definedName>
    <definedName name="Macro2" localSheetId="9">#REF!</definedName>
    <definedName name="Macro2" localSheetId="8">#REF!</definedName>
    <definedName name="Macro2" localSheetId="10">#REF!</definedName>
    <definedName name="Macro2" localSheetId="33">#REF!</definedName>
    <definedName name="Macro2" localSheetId="24">#REF!</definedName>
    <definedName name="Macro2" localSheetId="23">#REF!</definedName>
    <definedName name="Macro2" localSheetId="35">#REF!</definedName>
    <definedName name="Macro2" localSheetId="1">#REF!</definedName>
    <definedName name="Macro2" localSheetId="34">#REF!</definedName>
    <definedName name="Macro2" localSheetId="28">#REF!</definedName>
    <definedName name="Macro2">#REF!</definedName>
    <definedName name="Macro3" localSheetId="29">#REF!</definedName>
    <definedName name="Macro3" localSheetId="9">#REF!</definedName>
    <definedName name="Macro3" localSheetId="8">#REF!</definedName>
    <definedName name="Macro3" localSheetId="10">#REF!</definedName>
    <definedName name="Macro3" localSheetId="33">#REF!</definedName>
    <definedName name="Macro3" localSheetId="24">#REF!</definedName>
    <definedName name="Macro3" localSheetId="23">#REF!</definedName>
    <definedName name="Macro3" localSheetId="35">#REF!</definedName>
    <definedName name="Macro3" localSheetId="1">#REF!</definedName>
    <definedName name="Macro3" localSheetId="34">#REF!</definedName>
    <definedName name="Macro3" localSheetId="28">#REF!</definedName>
    <definedName name="Macro3">#REF!</definedName>
    <definedName name="Macro4" localSheetId="29">#REF!</definedName>
    <definedName name="Macro4" localSheetId="9">#REF!</definedName>
    <definedName name="Macro4" localSheetId="8">#REF!</definedName>
    <definedName name="Macro4" localSheetId="10">#REF!</definedName>
    <definedName name="Macro4" localSheetId="33">#REF!</definedName>
    <definedName name="Macro4" localSheetId="24">#REF!</definedName>
    <definedName name="Macro4" localSheetId="23">#REF!</definedName>
    <definedName name="Macro4" localSheetId="35">#REF!</definedName>
    <definedName name="Macro4" localSheetId="1">#REF!</definedName>
    <definedName name="Macro4" localSheetId="34">#REF!</definedName>
    <definedName name="Macro4" localSheetId="28">#REF!</definedName>
    <definedName name="Macro4">#REF!</definedName>
    <definedName name="Macro5" localSheetId="29">#REF!</definedName>
    <definedName name="Macro5" localSheetId="9">#REF!</definedName>
    <definedName name="Macro5" localSheetId="8">#REF!</definedName>
    <definedName name="Macro5" localSheetId="10">#REF!</definedName>
    <definedName name="Macro5" localSheetId="33">#REF!</definedName>
    <definedName name="Macro5" localSheetId="24">#REF!</definedName>
    <definedName name="Macro5" localSheetId="23">#REF!</definedName>
    <definedName name="Macro5" localSheetId="35">#REF!</definedName>
    <definedName name="Macro5" localSheetId="1">#REF!</definedName>
    <definedName name="Macro5" localSheetId="34">#REF!</definedName>
    <definedName name="Macro5" localSheetId="28">#REF!</definedName>
    <definedName name="Macro5">#REF!</definedName>
    <definedName name="Macro6" localSheetId="29">#REF!</definedName>
    <definedName name="Macro6" localSheetId="9">#REF!</definedName>
    <definedName name="Macro6" localSheetId="8">#REF!</definedName>
    <definedName name="Macro6" localSheetId="10">#REF!</definedName>
    <definedName name="Macro6" localSheetId="33">#REF!</definedName>
    <definedName name="Macro6" localSheetId="24">#REF!</definedName>
    <definedName name="Macro6" localSheetId="23">#REF!</definedName>
    <definedName name="Macro6" localSheetId="35">#REF!</definedName>
    <definedName name="Macro6" localSheetId="1">#REF!</definedName>
    <definedName name="Macro6" localSheetId="34">#REF!</definedName>
    <definedName name="Macro6" localSheetId="28">#REF!</definedName>
    <definedName name="Macro6">#REF!</definedName>
    <definedName name="Macro7" localSheetId="29">#REF!</definedName>
    <definedName name="Macro7" localSheetId="9">#REF!</definedName>
    <definedName name="Macro7" localSheetId="8">#REF!</definedName>
    <definedName name="Macro7" localSheetId="10">#REF!</definedName>
    <definedName name="Macro7" localSheetId="33">#REF!</definedName>
    <definedName name="Macro7" localSheetId="24">#REF!</definedName>
    <definedName name="Macro7" localSheetId="23">#REF!</definedName>
    <definedName name="Macro7" localSheetId="35">#REF!</definedName>
    <definedName name="Macro7" localSheetId="1">#REF!</definedName>
    <definedName name="Macro7" localSheetId="34">#REF!</definedName>
    <definedName name="Macro7" localSheetId="28">#REF!</definedName>
    <definedName name="Macro7">#REF!</definedName>
    <definedName name="Macro8" localSheetId="29">#REF!</definedName>
    <definedName name="Macro8" localSheetId="9">#REF!</definedName>
    <definedName name="Macro8" localSheetId="8">#REF!</definedName>
    <definedName name="Macro8" localSheetId="10">#REF!</definedName>
    <definedName name="Macro8" localSheetId="33">#REF!</definedName>
    <definedName name="Macro8" localSheetId="24">#REF!</definedName>
    <definedName name="Macro8" localSheetId="23">#REF!</definedName>
    <definedName name="Macro8" localSheetId="35">#REF!</definedName>
    <definedName name="Macro8" localSheetId="1">#REF!</definedName>
    <definedName name="Macro8" localSheetId="34">#REF!</definedName>
    <definedName name="Macro8" localSheetId="28">#REF!</definedName>
    <definedName name="Macro8">#REF!</definedName>
    <definedName name="Macro9" localSheetId="29">#REF!</definedName>
    <definedName name="Macro9" localSheetId="9">#REF!</definedName>
    <definedName name="Macro9" localSheetId="8">#REF!</definedName>
    <definedName name="Macro9" localSheetId="10">#REF!</definedName>
    <definedName name="Macro9" localSheetId="33">#REF!</definedName>
    <definedName name="Macro9" localSheetId="24">#REF!</definedName>
    <definedName name="Macro9" localSheetId="23">#REF!</definedName>
    <definedName name="Macro9" localSheetId="35">#REF!</definedName>
    <definedName name="Macro9" localSheetId="1">#REF!</definedName>
    <definedName name="Macro9" localSheetId="34">#REF!</definedName>
    <definedName name="Macro9" localSheetId="28">#REF!</definedName>
    <definedName name="Macro9">#REF!</definedName>
    <definedName name="NombreTabla">"Dummy"</definedName>
    <definedName name="OLE_LINK1" localSheetId="13">'Evolución por regímenes'!$D$53</definedName>
    <definedName name="pppp" localSheetId="35">#REF!</definedName>
    <definedName name="pppp" localSheetId="34">#REF!</definedName>
    <definedName name="pppp">#REF!</definedName>
    <definedName name="Print_Area" localSheetId="18">'Adm. Públicas'!$B$1:$G$39</definedName>
    <definedName name="Print_Area" localSheetId="6">'Convenios Especiales'!$B$1:$D$38</definedName>
    <definedName name="Print_Area" localSheetId="11">'Diaria y media mensual'!$B$1:$G$31</definedName>
    <definedName name="Print_Area" localSheetId="9">'Empresas R.Carbón'!$B$1:$I$4</definedName>
    <definedName name="Print_Area" localSheetId="7">'Empresas R.General'!$B$1:$I$4</definedName>
    <definedName name="Print_Area" localSheetId="8">'Empresas R.Mar'!$B$1:$I$4</definedName>
    <definedName name="Print_Area" localSheetId="10">'Empresas Total Sistema'!$B$1:$G$4</definedName>
    <definedName name="Print_Area" localSheetId="12">'Evolución por Género'!$B$3:$J$7</definedName>
    <definedName name="Print_Area" localSheetId="13">'Evolución por regímenes'!$B$1:$I$44</definedName>
    <definedName name="Print_Area" localSheetId="19">'Evolución R.Autónomos'!$B$1:$G$6</definedName>
    <definedName name="Print_Area" localSheetId="22">'Evolución R.Carbón'!$B$1:$G$7</definedName>
    <definedName name="Print_Area" localSheetId="16">'Evolución R.General'!$B$1:$G$7</definedName>
    <definedName name="Print_Area" localSheetId="21">'Evolución R.Mar'!$B$1:$G$7</definedName>
    <definedName name="Print_Area" localSheetId="15">'Evolución total sistema'!$B$1:$G$7</definedName>
    <definedName name="Print_Area" localSheetId="14">'Evolución trab. Extranjeros'!$B$1:$I$5</definedName>
    <definedName name="Print_Area" localSheetId="24">'Graficos media y variación'!$B$4:$H$63</definedName>
    <definedName name="Print_Area" localSheetId="2">Índice!$B$1:$B$49</definedName>
    <definedName name="Print_Area" localSheetId="4">'Medias mensuales'!$B$1:$J$3</definedName>
    <definedName name="Print_Area" localSheetId="23">'Por regímenes'!$B$1:$G$20</definedName>
    <definedName name="Print_Area" localSheetId="26">'Prov y CCAA -R.General'!$C$1:$G$68</definedName>
    <definedName name="Print_Area" localSheetId="27">'Prov y CCAA -Variación'!$C$1:$H$67</definedName>
    <definedName name="Print_Area" localSheetId="25">'Provincias y CCAA'!$C$1:$H$69</definedName>
    <definedName name="Print_Area" localSheetId="20">'Sectores R.Autónomos'!$B$1:$G$30</definedName>
    <definedName name="Print_Area" localSheetId="17">'Sectores R.General'!$B$1:$G$34</definedName>
    <definedName name="Print_Area" localSheetId="5">'Series desestacionalizadas'!$B$1:$I$3</definedName>
    <definedName name="PROVINCIA" localSheetId="1">[1]PROVINCIAS!$R$3:$R$3000</definedName>
    <definedName name="PROVINCIA">[2]PROVINCIAS!$R$3:$R$3000</definedName>
    <definedName name="Recover" localSheetId="29">#REF!</definedName>
    <definedName name="Recover" localSheetId="9">#REF!</definedName>
    <definedName name="Recover" localSheetId="8">#REF!</definedName>
    <definedName name="Recover" localSheetId="10">#REF!</definedName>
    <definedName name="Recover" localSheetId="33">#REF!</definedName>
    <definedName name="Recover" localSheetId="24">#REF!</definedName>
    <definedName name="Recover" localSheetId="23">#REF!</definedName>
    <definedName name="Recover" localSheetId="35">#REF!</definedName>
    <definedName name="Recover" localSheetId="1">#REF!</definedName>
    <definedName name="Recover" localSheetId="34">#REF!</definedName>
    <definedName name="Recover" localSheetId="28">#REF!</definedName>
    <definedName name="Recover">#REF!</definedName>
    <definedName name="REGIMENES" localSheetId="1">[1]PROVINCIAS!$P$3:$P$3000</definedName>
    <definedName name="REGIMENES">[2]PROVINCIAS!$P$3:$P$3000</definedName>
    <definedName name="REGIMENESCCAA" localSheetId="1">'[1]CC.AA'!$F$3:$F$3000</definedName>
    <definedName name="REGIMENESCCAA">'[2]CC.AA'!$F$3:$F$3000</definedName>
    <definedName name="rrreee" localSheetId="24">#REF!</definedName>
    <definedName name="rrreee" localSheetId="3">#REF!</definedName>
    <definedName name="rrreee" localSheetId="35">#REF!</definedName>
    <definedName name="rrreee" localSheetId="34">#REF!</definedName>
    <definedName name="rrreee">#REF!</definedName>
    <definedName name="rtertgfgh" localSheetId="24">#REF!</definedName>
    <definedName name="rtertgfgh" localSheetId="3">#REF!</definedName>
    <definedName name="rtertgfgh" localSheetId="35">#REF!</definedName>
    <definedName name="rtertgfgh" localSheetId="34">#REF!</definedName>
    <definedName name="rtertgfgh">#REF!</definedName>
    <definedName name="S" localSheetId="29">#REF!</definedName>
    <definedName name="S" localSheetId="35">#REF!</definedName>
    <definedName name="S" localSheetId="34">#REF!</definedName>
    <definedName name="S">#REF!</definedName>
    <definedName name="serie1" localSheetId="9">#REF!</definedName>
    <definedName name="serie1" localSheetId="8">#REF!</definedName>
    <definedName name="serie1" localSheetId="10">#REF!</definedName>
    <definedName name="serie2" localSheetId="9">#REF!</definedName>
    <definedName name="serie2" localSheetId="8">#REF!</definedName>
    <definedName name="serie2" localSheetId="10">#REF!</definedName>
    <definedName name="seriea" localSheetId="9">#REF!</definedName>
    <definedName name="seriea" localSheetId="8">#REF!</definedName>
    <definedName name="seriea" localSheetId="10">#REF!</definedName>
    <definedName name="serieb">[2]PROVINCIAS!$P$3:$P$3000</definedName>
    <definedName name="SEXO" localSheetId="1">[1]PROVINCIAS!$S$3:$S$3000</definedName>
    <definedName name="SEXO">[2]PROVINCIAS!$S$3:$S$3000</definedName>
    <definedName name="SEXOCCAA" localSheetId="1">'[1]CC.AA'!$I$3:$I$3000</definedName>
    <definedName name="SEXOCCAA">'[2]CC.AA'!$I$3:$I$3000</definedName>
    <definedName name="U" localSheetId="29">#REF!</definedName>
    <definedName name="U" localSheetId="24">#REF!</definedName>
    <definedName name="U" localSheetId="3">#REF!</definedName>
    <definedName name="U" localSheetId="35">#REF!</definedName>
    <definedName name="U" localSheetId="34">#REF!</definedName>
    <definedName name="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8" i="32492" l="1"/>
  <c r="P28" i="32492"/>
  <c r="O28" i="32492"/>
  <c r="Q26" i="32492"/>
  <c r="P26" i="32492"/>
  <c r="O26" i="32492"/>
  <c r="Q22" i="32492"/>
  <c r="Q20" i="32492"/>
  <c r="P22" i="32492"/>
  <c r="P20" i="32492"/>
  <c r="O22" i="32492"/>
  <c r="O20" i="32492"/>
  <c r="P115" i="32485"/>
  <c r="P80" i="32485"/>
  <c r="E13" i="32468" l="1"/>
  <c r="E14" i="32468"/>
  <c r="E15" i="32468"/>
  <c r="D15" i="32468"/>
  <c r="D14" i="32468"/>
  <c r="D13" i="32468"/>
  <c r="O115" i="32485" l="1"/>
  <c r="O80" i="32485"/>
  <c r="N115" i="32485" l="1"/>
  <c r="N80" i="32485"/>
  <c r="W166" i="32491" l="1"/>
  <c r="W154" i="32491" l="1"/>
  <c r="W155" i="32491"/>
  <c r="W156" i="32491"/>
  <c r="W157" i="32491"/>
  <c r="W158" i="32491"/>
  <c r="W159" i="32491"/>
  <c r="W160" i="32491"/>
  <c r="W161" i="32491"/>
  <c r="W162" i="32491"/>
  <c r="W163" i="32491"/>
  <c r="W164" i="32491"/>
  <c r="W165" i="32491"/>
  <c r="E27" i="32460"/>
  <c r="D27" i="32460"/>
  <c r="Q18" i="32480"/>
  <c r="R18" i="32480"/>
  <c r="T15" i="32480"/>
  <c r="R20" i="32480" s="1"/>
  <c r="R19" i="32480" l="1"/>
  <c r="Q19" i="32480"/>
  <c r="U15" i="32480"/>
  <c r="Q20" i="32480" s="1"/>
  <c r="W153" i="32491"/>
  <c r="W147" i="32491"/>
  <c r="W148" i="32491"/>
  <c r="W149" i="32491"/>
  <c r="W150" i="32491"/>
  <c r="W151" i="32491"/>
  <c r="W152" i="32491"/>
  <c r="W146" i="32491" l="1"/>
  <c r="M115" i="32485" l="1"/>
  <c r="M80" i="32485"/>
  <c r="W145" i="32491" l="1"/>
  <c r="W140" i="32491" l="1"/>
  <c r="W124" i="32491" l="1"/>
  <c r="W125" i="32491"/>
  <c r="W126" i="32491"/>
  <c r="W127" i="32491"/>
  <c r="W128" i="32491"/>
  <c r="W129" i="32491"/>
  <c r="W130" i="32491"/>
  <c r="W131" i="32491"/>
  <c r="W132" i="32491"/>
  <c r="W133" i="32491"/>
  <c r="W134" i="32491"/>
  <c r="W135" i="32491"/>
  <c r="W136" i="32491"/>
  <c r="W137" i="32491"/>
  <c r="W138" i="32491"/>
  <c r="W139" i="32491"/>
  <c r="W141" i="32491"/>
  <c r="W142" i="32491"/>
  <c r="W143" i="32491"/>
  <c r="W144" i="32491"/>
  <c r="E173" i="32486" l="1"/>
  <c r="D173" i="32486"/>
  <c r="L115" i="32485"/>
  <c r="L80" i="32485"/>
  <c r="F124" i="32491" l="1"/>
  <c r="H124" i="32491" s="1"/>
  <c r="G124" i="32491"/>
  <c r="I124" i="32491"/>
  <c r="K124" i="32491" s="1"/>
  <c r="J124" i="32491"/>
  <c r="L124" i="32491"/>
  <c r="M124" i="32491"/>
  <c r="N124" i="32491"/>
  <c r="O124" i="32491"/>
  <c r="E153" i="32486" l="1"/>
  <c r="E154" i="32486"/>
  <c r="E155" i="32486"/>
  <c r="E156" i="32486"/>
  <c r="E157" i="32486"/>
  <c r="E158" i="32486"/>
  <c r="E159" i="32486"/>
  <c r="E160" i="32486"/>
  <c r="E161" i="32486"/>
  <c r="E162" i="32486"/>
  <c r="E163" i="32486"/>
  <c r="E164" i="32486"/>
  <c r="E165" i="32486"/>
  <c r="E166" i="32486"/>
  <c r="E167" i="32486"/>
  <c r="E168" i="32486"/>
  <c r="E169" i="32486"/>
  <c r="E170" i="32486"/>
  <c r="E171" i="32486"/>
  <c r="E172" i="32486"/>
  <c r="E147" i="32486"/>
  <c r="E148" i="32486"/>
  <c r="E149" i="32486"/>
  <c r="E150" i="32486"/>
  <c r="E151" i="32486"/>
  <c r="E152" i="32486"/>
  <c r="D153" i="32486"/>
  <c r="D154" i="32486"/>
  <c r="D155" i="32486"/>
  <c r="D156" i="32486"/>
  <c r="D157" i="32486"/>
  <c r="D158" i="32486"/>
  <c r="D159" i="32486"/>
  <c r="D160" i="32486"/>
  <c r="D161" i="32486"/>
  <c r="D162" i="32486"/>
  <c r="D163" i="32486"/>
  <c r="D164" i="32486"/>
  <c r="D165" i="32486"/>
  <c r="D166" i="32486"/>
  <c r="D167" i="32486"/>
  <c r="D168" i="32486"/>
  <c r="D169" i="32486"/>
  <c r="D170" i="32486"/>
  <c r="D171" i="32486"/>
  <c r="D172" i="32486"/>
  <c r="D152" i="32486"/>
  <c r="D151" i="32486"/>
  <c r="D150" i="32486"/>
  <c r="D149" i="32486"/>
  <c r="D148" i="32486"/>
  <c r="D147" i="32486"/>
  <c r="W120" i="32491"/>
  <c r="W121" i="32491"/>
  <c r="W122" i="32491"/>
  <c r="W123" i="32491"/>
  <c r="Q25" i="32492" l="1"/>
  <c r="P25" i="32492"/>
  <c r="O25" i="32492"/>
  <c r="Q19" i="32492"/>
  <c r="P19" i="32492"/>
  <c r="O19" i="32492"/>
  <c r="W119" i="32491"/>
  <c r="W118" i="32491"/>
  <c r="W117" i="32491"/>
  <c r="W116" i="32491"/>
  <c r="W115" i="32491"/>
  <c r="W114" i="32491"/>
  <c r="W113" i="32491"/>
  <c r="W112" i="32491"/>
  <c r="W111" i="32491"/>
  <c r="W110" i="32491"/>
  <c r="W109" i="32491"/>
  <c r="W108" i="32491"/>
  <c r="W107" i="32491"/>
  <c r="W106" i="32491"/>
  <c r="W105" i="32491"/>
  <c r="W104" i="32491"/>
  <c r="W103" i="32491"/>
  <c r="W102" i="32491"/>
  <c r="W101" i="32491"/>
  <c r="W100" i="32491"/>
  <c r="W99" i="32491"/>
  <c r="W98" i="32491"/>
  <c r="W97" i="32491"/>
  <c r="W96" i="32491"/>
  <c r="W95" i="32491"/>
  <c r="W94" i="32491"/>
  <c r="W93" i="32491"/>
  <c r="W92" i="32491"/>
  <c r="W91" i="32491"/>
  <c r="W90" i="32491"/>
  <c r="W89" i="32491"/>
  <c r="W88" i="32491"/>
  <c r="W87" i="32491"/>
  <c r="W86" i="32491"/>
  <c r="W85" i="32491"/>
  <c r="W84" i="32491"/>
  <c r="W83" i="32491"/>
  <c r="W82" i="32491"/>
  <c r="W81" i="32491"/>
  <c r="W80" i="32491"/>
  <c r="W79" i="32491"/>
  <c r="W78" i="32491"/>
  <c r="W77" i="32491"/>
  <c r="W76" i="32491"/>
  <c r="W75" i="32491"/>
  <c r="W74" i="32491"/>
  <c r="W73" i="32491"/>
  <c r="W72" i="32491"/>
  <c r="W71" i="32491"/>
  <c r="W70" i="32491"/>
  <c r="W69" i="32491"/>
  <c r="W68" i="32491"/>
  <c r="W67" i="32491"/>
  <c r="W66" i="32491"/>
  <c r="W65" i="32491"/>
  <c r="W64" i="32491"/>
  <c r="W63" i="32491"/>
  <c r="W62" i="32491"/>
  <c r="W61" i="32491"/>
  <c r="W60" i="32491"/>
  <c r="W59" i="32491"/>
  <c r="W58" i="32491"/>
  <c r="W57" i="32491"/>
  <c r="W56" i="32491"/>
  <c r="W55" i="32491"/>
  <c r="W54" i="32491"/>
  <c r="W53" i="32491"/>
  <c r="W52" i="32491"/>
  <c r="W51" i="32491"/>
  <c r="W50" i="32491"/>
  <c r="W49" i="32491"/>
  <c r="W48" i="32491"/>
  <c r="W47" i="32491"/>
  <c r="W46" i="32491"/>
  <c r="W45" i="32491"/>
  <c r="W44" i="32491"/>
  <c r="W43" i="32491"/>
  <c r="W42" i="32491"/>
  <c r="W41" i="32491"/>
  <c r="W40" i="32491"/>
  <c r="W39" i="32491"/>
  <c r="W38" i="32491"/>
  <c r="W37" i="32491"/>
  <c r="W36" i="32491"/>
  <c r="W35" i="32491"/>
  <c r="W34" i="32491"/>
  <c r="W33" i="32491"/>
  <c r="W32" i="32491"/>
  <c r="W31" i="32491"/>
  <c r="W30" i="32491"/>
  <c r="W29" i="32491"/>
  <c r="W28" i="32491"/>
  <c r="W27" i="32491"/>
  <c r="W26" i="32491"/>
  <c r="W25" i="32491"/>
  <c r="W24" i="32491"/>
  <c r="W23" i="32491"/>
  <c r="W22" i="32491"/>
  <c r="W21" i="32491"/>
  <c r="W20" i="32491"/>
  <c r="W19" i="32491"/>
  <c r="W18" i="32491"/>
  <c r="W17" i="32491"/>
  <c r="W16" i="32491"/>
  <c r="W15" i="32491"/>
  <c r="W14" i="32491"/>
  <c r="W13" i="32491"/>
  <c r="W12" i="32491"/>
  <c r="W11" i="32491"/>
  <c r="W10" i="32491"/>
  <c r="W9" i="32491"/>
  <c r="W8" i="32491"/>
  <c r="W7" i="32491"/>
  <c r="W6" i="32491"/>
  <c r="W5" i="32491"/>
  <c r="W4" i="32491"/>
  <c r="M187" i="32489" l="1"/>
  <c r="M186" i="32489"/>
  <c r="J59" i="32485" l="1"/>
  <c r="J51" i="32485"/>
  <c r="J48" i="32485"/>
  <c r="J44" i="32485"/>
  <c r="J39" i="32485"/>
  <c r="J29" i="32485"/>
  <c r="J23" i="32485"/>
  <c r="J19" i="32485"/>
  <c r="J13" i="32485"/>
  <c r="J4" i="32485"/>
  <c r="J66" i="32485" l="1"/>
  <c r="E142" i="32486"/>
  <c r="E143" i="32486"/>
  <c r="E144" i="32486"/>
  <c r="E145" i="32486"/>
  <c r="E146" i="32486"/>
  <c r="D142" i="32486"/>
  <c r="D143" i="32486"/>
  <c r="D144" i="32486"/>
  <c r="D145" i="32486"/>
  <c r="D146" i="32486"/>
  <c r="D141" i="32486" l="1"/>
  <c r="E141" i="32486"/>
  <c r="D140" i="32486" l="1"/>
  <c r="E131" i="32486"/>
  <c r="E132" i="32486"/>
  <c r="E133" i="32486"/>
  <c r="E134" i="32486"/>
  <c r="E135" i="32486"/>
  <c r="E136" i="32486"/>
  <c r="E137" i="32486"/>
  <c r="E138" i="32486"/>
  <c r="E139" i="32486"/>
  <c r="E140" i="32486"/>
  <c r="D131" i="32486"/>
  <c r="D132" i="32486"/>
  <c r="D133" i="32486"/>
  <c r="D134" i="32486"/>
  <c r="D135" i="32486"/>
  <c r="D136" i="32486"/>
  <c r="D137" i="32486"/>
  <c r="D138" i="32486"/>
  <c r="D139" i="32486"/>
  <c r="E130" i="32486"/>
  <c r="D130" i="32486"/>
  <c r="E129" i="32486" l="1"/>
  <c r="D129" i="32486"/>
  <c r="E128" i="32486"/>
  <c r="D128" i="32486"/>
  <c r="E127" i="32486"/>
  <c r="D127" i="32486"/>
  <c r="E126" i="32486"/>
  <c r="D126" i="32486"/>
  <c r="E125" i="32486"/>
  <c r="D125" i="32486"/>
  <c r="E124" i="32486"/>
  <c r="D124" i="32486"/>
  <c r="E123" i="32486"/>
  <c r="D123" i="32486"/>
  <c r="E122" i="32486"/>
  <c r="D122" i="32486"/>
  <c r="E121" i="32486"/>
  <c r="D121" i="32486"/>
  <c r="E120" i="32486"/>
  <c r="D120" i="32486"/>
  <c r="E119" i="32486"/>
  <c r="D119" i="32486"/>
  <c r="E118" i="32486"/>
  <c r="D118" i="32486"/>
  <c r="E117" i="32486"/>
  <c r="D117" i="32486"/>
  <c r="E116" i="32486"/>
  <c r="D116" i="32486"/>
  <c r="E115" i="32486"/>
  <c r="D115" i="32486"/>
  <c r="E114" i="32486"/>
  <c r="D114" i="32486"/>
  <c r="E113" i="32486"/>
  <c r="D113" i="32486"/>
  <c r="E112" i="32486"/>
  <c r="D112" i="32486"/>
  <c r="E111" i="32486"/>
  <c r="D111" i="32486"/>
  <c r="E110" i="32486"/>
  <c r="D110" i="32486"/>
  <c r="E109" i="32486"/>
  <c r="D109" i="32486"/>
  <c r="E108" i="32486"/>
  <c r="D108" i="32486"/>
  <c r="E107" i="32486"/>
  <c r="D107" i="32486"/>
  <c r="E106" i="32486" l="1"/>
  <c r="D106" i="32486"/>
  <c r="E105" i="32486"/>
  <c r="D105" i="32486"/>
  <c r="E104" i="32486"/>
  <c r="D104" i="32486"/>
  <c r="E103" i="32486"/>
  <c r="D103" i="32486"/>
  <c r="E102" i="32486"/>
  <c r="D102" i="32486"/>
  <c r="E101" i="32486"/>
  <c r="D101" i="32486"/>
  <c r="E100" i="32486"/>
  <c r="D100" i="32486"/>
  <c r="E99" i="32486"/>
  <c r="D99" i="32486"/>
  <c r="E98" i="32486"/>
  <c r="D98" i="32486"/>
  <c r="E97" i="32486"/>
  <c r="D97" i="32486"/>
  <c r="E96" i="32486"/>
  <c r="D96" i="32486"/>
  <c r="E95" i="32486"/>
  <c r="D95" i="32486"/>
  <c r="E94" i="32486"/>
  <c r="D94" i="32486"/>
  <c r="E93" i="32486"/>
  <c r="D93" i="32486"/>
  <c r="E92" i="32486"/>
  <c r="D92" i="32486"/>
  <c r="E91" i="32486"/>
  <c r="D91" i="32486"/>
  <c r="E90" i="32486"/>
  <c r="D90" i="32486"/>
  <c r="E89" i="32486"/>
  <c r="D89" i="32486"/>
  <c r="E88" i="32486"/>
  <c r="D88" i="32486"/>
  <c r="E87" i="32486"/>
  <c r="D87" i="32486"/>
  <c r="E86" i="32486"/>
  <c r="D86" i="32486"/>
  <c r="E85" i="32486"/>
  <c r="D85" i="32486"/>
  <c r="E84" i="32486"/>
  <c r="D84" i="32486"/>
  <c r="E83" i="32486"/>
  <c r="D83" i="32486"/>
  <c r="E82" i="32486"/>
  <c r="D82" i="32486"/>
  <c r="E81" i="32486"/>
  <c r="D81" i="32486"/>
  <c r="E80" i="32486"/>
  <c r="D80" i="32486"/>
  <c r="E79" i="32486"/>
  <c r="D79" i="32486"/>
  <c r="E78" i="32486"/>
  <c r="D78" i="32486"/>
  <c r="E77" i="32486"/>
  <c r="D77" i="32486"/>
  <c r="E76" i="32486"/>
  <c r="D76" i="32486"/>
  <c r="E75" i="32486"/>
  <c r="D75" i="32486"/>
  <c r="E74" i="32486"/>
  <c r="D74" i="32486"/>
  <c r="E73" i="32486"/>
  <c r="D73" i="32486"/>
  <c r="E72" i="32486"/>
  <c r="D72" i="32486"/>
  <c r="E71" i="32486"/>
  <c r="D71" i="32486"/>
  <c r="E70" i="32486"/>
  <c r="D70" i="32486"/>
  <c r="E69" i="32486"/>
  <c r="D69" i="32486"/>
  <c r="E68" i="32486"/>
  <c r="D68" i="32486"/>
  <c r="E67" i="32486"/>
  <c r="D67" i="32486"/>
  <c r="E66" i="32486"/>
  <c r="D66" i="32486"/>
  <c r="E65" i="32486"/>
  <c r="D65" i="32486"/>
  <c r="E64" i="32486"/>
  <c r="D64" i="32486"/>
  <c r="E63" i="32486"/>
  <c r="D63" i="32486"/>
  <c r="E62" i="32486"/>
  <c r="D62" i="32486"/>
  <c r="E61" i="32486"/>
  <c r="D61" i="32486"/>
  <c r="E60" i="32486"/>
  <c r="D60" i="32486"/>
  <c r="E59" i="32486"/>
  <c r="D59" i="32486"/>
  <c r="E58" i="32486"/>
  <c r="D58" i="32486"/>
  <c r="E57" i="32486"/>
  <c r="D57" i="32486"/>
  <c r="E56" i="32486"/>
  <c r="D56" i="32486"/>
  <c r="E55" i="32486"/>
  <c r="D55" i="32486"/>
  <c r="E54" i="32486"/>
  <c r="D54" i="32486"/>
  <c r="E53" i="32486"/>
  <c r="D53" i="32486"/>
  <c r="E52" i="32486"/>
  <c r="D52" i="32486"/>
  <c r="E51" i="32486"/>
  <c r="D51" i="32486"/>
  <c r="E50" i="32486"/>
  <c r="D50" i="32486"/>
  <c r="E49" i="32486"/>
  <c r="D49" i="32486"/>
  <c r="E48" i="32486"/>
  <c r="D48" i="32486"/>
  <c r="E47" i="32486"/>
  <c r="D47" i="32486"/>
  <c r="E46" i="32486"/>
  <c r="D46" i="32486"/>
  <c r="E45" i="32486"/>
  <c r="D45" i="32486"/>
  <c r="E44" i="32486"/>
  <c r="D44" i="32486"/>
  <c r="E43" i="32486"/>
  <c r="D43" i="32486"/>
  <c r="E42" i="32486"/>
  <c r="D42" i="32486"/>
  <c r="E41" i="32486"/>
  <c r="D41" i="32486"/>
  <c r="E40" i="32486"/>
  <c r="D40" i="32486"/>
  <c r="E39" i="32486"/>
  <c r="D39" i="32486"/>
  <c r="E38" i="32486"/>
  <c r="D38" i="32486"/>
  <c r="E37" i="32486"/>
  <c r="D37" i="32486"/>
  <c r="E36" i="32486"/>
  <c r="D36" i="32486"/>
  <c r="E35" i="32486"/>
  <c r="D35" i="32486"/>
  <c r="E34" i="32486"/>
  <c r="D34" i="32486"/>
  <c r="E33" i="32486"/>
  <c r="D33" i="32486"/>
  <c r="E32" i="32486"/>
  <c r="D32" i="32486"/>
  <c r="E31" i="32486"/>
  <c r="D31" i="32486"/>
  <c r="E30" i="32486"/>
  <c r="D30" i="32486"/>
  <c r="E29" i="32486"/>
  <c r="D29" i="32486"/>
  <c r="E28" i="32486"/>
  <c r="D28" i="32486"/>
  <c r="E27" i="32486"/>
  <c r="D27" i="32486"/>
  <c r="E26" i="32486"/>
  <c r="D26" i="32486"/>
  <c r="E25" i="32486"/>
  <c r="D25" i="32486"/>
  <c r="E24" i="32486"/>
  <c r="D24" i="32486"/>
  <c r="E23" i="32486"/>
  <c r="D23" i="32486"/>
  <c r="E22" i="32486"/>
  <c r="D22" i="32486"/>
  <c r="E21" i="32486"/>
  <c r="D21" i="32486"/>
  <c r="E20" i="32486"/>
  <c r="D20" i="32486"/>
  <c r="E19" i="32486"/>
  <c r="D19" i="32486"/>
  <c r="E18" i="32486"/>
  <c r="D18" i="32486"/>
  <c r="E17" i="32486"/>
  <c r="D17" i="32486"/>
  <c r="E16" i="32486"/>
  <c r="D16" i="32486"/>
  <c r="E15" i="32486"/>
  <c r="D15" i="32486"/>
  <c r="E14" i="32486"/>
  <c r="D14" i="32486"/>
  <c r="E13" i="32486"/>
  <c r="D13" i="32486"/>
  <c r="E12" i="32486"/>
  <c r="D12" i="32486"/>
  <c r="E11" i="32486"/>
  <c r="D11" i="32486"/>
  <c r="E10" i="32486"/>
  <c r="D10" i="32486"/>
  <c r="E9" i="32486"/>
  <c r="D9" i="32486"/>
  <c r="E8" i="32486"/>
  <c r="D8" i="32486"/>
  <c r="E7" i="32486"/>
  <c r="D7" i="32486"/>
  <c r="E6" i="32486"/>
  <c r="D6" i="32486"/>
  <c r="E185" i="32468" l="1"/>
  <c r="E184" i="32468"/>
  <c r="E10" i="32468"/>
  <c r="D10" i="32468"/>
  <c r="D8" i="32468"/>
  <c r="F8" i="32468"/>
  <c r="F10" i="32468" l="1"/>
</calcChain>
</file>

<file path=xl/sharedStrings.xml><?xml version="1.0" encoding="utf-8"?>
<sst xmlns="http://schemas.openxmlformats.org/spreadsheetml/2006/main" count="1698" uniqueCount="663">
  <si>
    <t>General</t>
  </si>
  <si>
    <t>Autónomos</t>
  </si>
  <si>
    <t>Agrario</t>
  </si>
  <si>
    <t xml:space="preserve"> Mar</t>
  </si>
  <si>
    <t>Carbón</t>
  </si>
  <si>
    <t xml:space="preserve"> Hogar</t>
  </si>
  <si>
    <t xml:space="preserve">Total </t>
  </si>
  <si>
    <t>ABSOLUTA</t>
  </si>
  <si>
    <t>%</t>
  </si>
  <si>
    <t>Enero</t>
  </si>
  <si>
    <t>Febrero</t>
  </si>
  <si>
    <t>Absoluta</t>
  </si>
  <si>
    <t>TOTAL</t>
  </si>
  <si>
    <t>en %</t>
  </si>
  <si>
    <t>Afiliados</t>
  </si>
  <si>
    <t>GENERAL</t>
  </si>
  <si>
    <t xml:space="preserve"> MAR</t>
  </si>
  <si>
    <t>GRANADA</t>
  </si>
  <si>
    <t>HUELVA</t>
  </si>
  <si>
    <t>SEVILLA</t>
  </si>
  <si>
    <t>HUESCA</t>
  </si>
  <si>
    <t>TERUEL</t>
  </si>
  <si>
    <t>ZARAGOZA</t>
  </si>
  <si>
    <t>ASTURIAS</t>
  </si>
  <si>
    <t>CANARIAS</t>
  </si>
  <si>
    <t>CANTABRIA</t>
  </si>
  <si>
    <t>BURGOS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</si>
  <si>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</si>
  <si>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</si>
  <si>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</si>
  <si>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</si>
  <si>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</si>
  <si>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</si>
  <si>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</si>
  <si>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</si>
  <si>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</si>
  <si>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</si>
  <si>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</si>
  <si>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</si>
  <si>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TARRAGONA</t>
  </si>
  <si>
    <t>CATALUÑA</t>
  </si>
  <si>
    <t>C. VALENCIANA</t>
  </si>
  <si>
    <t>BADAJOZ</t>
  </si>
  <si>
    <t>EXTREMADURA</t>
  </si>
  <si>
    <t>LUGO</t>
  </si>
  <si>
    <t>PONTEVEDRA</t>
  </si>
  <si>
    <t>GALICIA</t>
  </si>
  <si>
    <t>MADRID</t>
  </si>
  <si>
    <t>MURCIA</t>
  </si>
  <si>
    <t>NAVARRA</t>
  </si>
  <si>
    <t>LA RIOJA</t>
  </si>
  <si>
    <t>CEUTA</t>
  </si>
  <si>
    <t>MELILLA</t>
  </si>
  <si>
    <t>DÍA</t>
  </si>
  <si>
    <t>TOTAL AFILIADOS</t>
  </si>
  <si>
    <t>ALTAS DIARIAS</t>
  </si>
  <si>
    <t xml:space="preserve">BAJAS DIARIAS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</si>
  <si>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</si>
  <si>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</si>
  <si>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</si>
  <si>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</si>
  <si>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</si>
  <si>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</si>
  <si>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</si>
  <si>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</si>
  <si>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Marzo</t>
  </si>
  <si>
    <t>Abril</t>
  </si>
  <si>
    <t>Mayo</t>
  </si>
  <si>
    <t>Junio</t>
  </si>
  <si>
    <t>Julio</t>
  </si>
  <si>
    <t>Agosto</t>
  </si>
  <si>
    <t>REGÍMENES</t>
  </si>
  <si>
    <t>AFILIADOS</t>
  </si>
  <si>
    <t xml:space="preserve"> CARBÓN</t>
  </si>
  <si>
    <t>ARAGÓN</t>
  </si>
  <si>
    <t>PAÍS VASCO</t>
  </si>
  <si>
    <t>TOTAL SISTEMA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</si>
  <si>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</si>
  <si>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</si>
  <si>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</si>
  <si>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</si>
  <si>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</si>
  <si>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</si>
  <si>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</si>
  <si>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</si>
  <si>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Medias Anuales</t>
  </si>
  <si>
    <t>TRABAJADORES EN ALTA</t>
  </si>
  <si>
    <t>HOMBRES</t>
  </si>
  <si>
    <t>MUJERES</t>
  </si>
  <si>
    <t>Variación Interanual en %</t>
  </si>
  <si>
    <t>Número</t>
  </si>
  <si>
    <t>% s/total</t>
  </si>
  <si>
    <t>Hombres</t>
  </si>
  <si>
    <t>Mujeres</t>
  </si>
  <si>
    <t>Total</t>
  </si>
  <si>
    <t>No consta</t>
  </si>
  <si>
    <t>Construcción</t>
  </si>
  <si>
    <t>Barcelona</t>
  </si>
  <si>
    <t>Tarragona</t>
  </si>
  <si>
    <t>Lugo</t>
  </si>
  <si>
    <t>Pontevedra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</si>
  <si>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</si>
  <si>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</si>
  <si>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</si>
  <si>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</si>
  <si>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</si>
  <si>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</si>
  <si>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</si>
  <si>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</si>
  <si>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Alicante</t>
  </si>
  <si>
    <t>Castellón</t>
  </si>
  <si>
    <t>Valencia</t>
  </si>
  <si>
    <t>Huesca</t>
  </si>
  <si>
    <t>Teruel</t>
  </si>
  <si>
    <t>Zaragoza</t>
  </si>
  <si>
    <t>Albacete</t>
  </si>
  <si>
    <t>Ciudad Real</t>
  </si>
  <si>
    <t>Cuenca</t>
  </si>
  <si>
    <t>Guadalajara</t>
  </si>
  <si>
    <t>Toledo</t>
  </si>
  <si>
    <t>Las Palmas</t>
  </si>
  <si>
    <t>S.C.Tenerife</t>
  </si>
  <si>
    <t>Badajoz</t>
  </si>
  <si>
    <t>Cáceres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</si>
  <si>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</si>
  <si>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</si>
  <si>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</si>
  <si>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</si>
  <si>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</si>
  <si>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</si>
  <si>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</si>
  <si>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</si>
  <si>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SECTOR ACTIVIDAD</t>
  </si>
  <si>
    <t>Variación mensual</t>
  </si>
  <si>
    <t>Variación interanual</t>
  </si>
  <si>
    <t>Agricultura, Ganadería, Caza, Selvicultura y  Pesca</t>
  </si>
  <si>
    <t>Industrias Extractivas</t>
  </si>
  <si>
    <t>Industria Manufacturera</t>
  </si>
  <si>
    <t>Suministro de Energía Eléctrica, Gas, Vapor y Aire Acondicionado</t>
  </si>
  <si>
    <t>Suministro de Agua, Actividades de Saneamiento, Gestión de Residuos y Descontaminación</t>
  </si>
  <si>
    <t>Transporte y Almacenamiento</t>
  </si>
  <si>
    <t>Hostelería</t>
  </si>
  <si>
    <t>Información y Comunicaciones</t>
  </si>
  <si>
    <t>Actividades Inmobiliarias</t>
  </si>
  <si>
    <t>Educación</t>
  </si>
  <si>
    <t>Otros Servicios</t>
  </si>
  <si>
    <t>Actividades de los Hogares como Empleadores de Personal Doméstico y Productores de Bienes y Servicios para uso Propio</t>
  </si>
  <si>
    <t>Actividades de Organizaciones y Organismo Extraterritoriales</t>
  </si>
  <si>
    <t>VARIACIÓN NETA EN EL MES</t>
  </si>
  <si>
    <t>Actividades Financieras y de Seguros</t>
  </si>
  <si>
    <t>Actividades Profesionales Científicas y Técnicas</t>
  </si>
  <si>
    <t>Actividades Administrativas y Servicios Auxiliares</t>
  </si>
  <si>
    <t>Administración Pública y Defensa; Seguridad Social Obligatoria</t>
  </si>
  <si>
    <t>Actividades Sanitarias y Servicios Sociales</t>
  </si>
  <si>
    <t>Actividades Artísticas, Recreativas y de Entretenimiento</t>
  </si>
  <si>
    <t>CAST.-LA MANCHA</t>
  </si>
  <si>
    <t>Comercio; Reparación de Vehículos de Motor y Motocicletas</t>
  </si>
  <si>
    <t>Mensual</t>
  </si>
  <si>
    <t>DE 2 A 5 TRAB.</t>
  </si>
  <si>
    <t>DE 6 A 50 TRAB.</t>
  </si>
  <si>
    <t>DE 51 A 100 TRAB.</t>
  </si>
  <si>
    <t>DE 101 A 500 TRAB.</t>
  </si>
  <si>
    <t>MAS DE 500 TRAB.</t>
  </si>
  <si>
    <t>Código de Cuenta de Cotización</t>
  </si>
  <si>
    <t xml:space="preserve">NÚMERO DE EMPRESAS EN EL RÉGIMEN ESPECIAL DEL MAR CON TRABAJADORES A FIN DE MES </t>
  </si>
  <si>
    <t>ANDALUCÍA</t>
  </si>
  <si>
    <t>Ávila</t>
  </si>
  <si>
    <t>14</t>
  </si>
  <si>
    <t>21</t>
  </si>
  <si>
    <t>CASTILLA-LEÓN</t>
  </si>
  <si>
    <t>15</t>
  </si>
  <si>
    <t>16</t>
  </si>
  <si>
    <t>30</t>
  </si>
  <si>
    <t>C. DE MADRID</t>
  </si>
  <si>
    <t>12</t>
  </si>
  <si>
    <t>13</t>
  </si>
  <si>
    <t>20</t>
  </si>
  <si>
    <t>AUTÓNOMOS</t>
  </si>
  <si>
    <t>-------</t>
  </si>
  <si>
    <t>Variación intermensual</t>
  </si>
  <si>
    <t>- S.E.T.A.</t>
  </si>
  <si>
    <t>- C. PROPIA</t>
  </si>
  <si>
    <t>- C. AJENA</t>
  </si>
  <si>
    <t xml:space="preserve">NÚMERO DE EMPRESAS EN EL RÉG. ESP. DEL CARBÓN CON TRABAJADORES A FIN DE MES </t>
  </si>
  <si>
    <t>RÉGIMEN GENERAL</t>
  </si>
  <si>
    <t>CARBÓN</t>
  </si>
  <si>
    <t>R. DE MURCIA</t>
  </si>
  <si>
    <t>TOTAL (sin S.E. Agrario ni S.E. Hogar)</t>
  </si>
  <si>
    <t>S.E. AGRARIO</t>
  </si>
  <si>
    <t>S.E. HOGAR</t>
  </si>
  <si>
    <t>TOTAL RÉGIMEN GENERAL</t>
  </si>
  <si>
    <t>- Sistema no S.E.T.A</t>
  </si>
  <si>
    <t>Relativa</t>
  </si>
  <si>
    <t>S.E.HOGAR</t>
  </si>
  <si>
    <t>(1) El desglose figura en la siguiente página</t>
  </si>
  <si>
    <t xml:space="preserve">GENERAL (1) </t>
  </si>
  <si>
    <t>NÚMERO DE EMPRESAS EN EL RÉGIMEN GENERAL CON TRABAJADORES A FIN DE MES (1)</t>
  </si>
  <si>
    <t>NÚMERO DE EMPRESAS TOTAL SISTEMA (1)</t>
  </si>
  <si>
    <t>VARIACION ANUAL</t>
  </si>
  <si>
    <t>Nota: La diferencia de altas y bajas no coincide con la variación en el saldo. En altas y bajas se cuentan relaciones laborales y en saldo personas fisicas (para los sistemas especiales de Agrario y Hogar)</t>
  </si>
  <si>
    <t>-  R. General (1)</t>
  </si>
  <si>
    <t xml:space="preserve">- S.E.  Agrario </t>
  </si>
  <si>
    <t>(1) No incluye el S. E. Agrario ni el S. E. Hogar</t>
  </si>
  <si>
    <t>TIPO CONVENIO</t>
  </si>
  <si>
    <t>TOTAL REGÍMENES</t>
  </si>
  <si>
    <t>ASISTENCIA SANITARIA</t>
  </si>
  <si>
    <t>SERIE HISTÓRICA DE AFILIACIÓN MEDIA POR ACTIVIDAD ECONÓMICA Y RELACIÓN LABORAL (*)</t>
  </si>
  <si>
    <t>Actividad Económica</t>
  </si>
  <si>
    <t>Tipo relación laboral</t>
  </si>
  <si>
    <t>Agricultura, Ganadería y Pesca.</t>
  </si>
  <si>
    <t>Industria</t>
  </si>
  <si>
    <t>Servicios</t>
  </si>
  <si>
    <t>Asalariados</t>
  </si>
  <si>
    <t>No asalariados</t>
  </si>
  <si>
    <t xml:space="preserve">SERIE HISTÓRICA DE AFILIACIÓN MEDIA POR ACTIVIDAD ECONÓMICA Y RELACIÓN LABORAL CON AJUSTE ESTACIONAL </t>
  </si>
  <si>
    <t>EVOLUCIÓN  DE LA AFILIACIÓN  MEDIA</t>
  </si>
  <si>
    <t>RÉGIMEN ESPECIAL DE LA  MINERÍA DEL CARBÓN</t>
  </si>
  <si>
    <t>RÉGIMEN ESPECIAL DE TRABAJADORES DEL MAR</t>
  </si>
  <si>
    <t>Agricultura, Ganadería y Pesca</t>
  </si>
  <si>
    <t>RÉGIMEN ESPECIAL DE  TRABAJADORES  AUTÓNOMOS</t>
  </si>
  <si>
    <t>AFILIACIÓN POR SECTORES DE ACTIVIDAD</t>
  </si>
  <si>
    <t>Variación</t>
  </si>
  <si>
    <t>Anual</t>
  </si>
  <si>
    <t>AFILIACIÓN MEDIA POR REGÍMENES</t>
  </si>
  <si>
    <t>EVOLUCIÓN DE LA AFILIACIÓN MEDIA POR REGÍMENES</t>
  </si>
  <si>
    <t>EVOLUCIÓN DE LA AFILIACIÓN MEDIA POR GÉNERO</t>
  </si>
  <si>
    <t xml:space="preserve">EVOLUCIÓN DE LA AFILIACIÓN  MEDIA DE TRABAJADORES  EXTRANJEROS </t>
  </si>
  <si>
    <t>- S.E. Hogar</t>
  </si>
  <si>
    <t>Diferencia</t>
  </si>
  <si>
    <t>Administración Estatal</t>
  </si>
  <si>
    <t>Administración Autónomica</t>
  </si>
  <si>
    <t>Administración Local</t>
  </si>
  <si>
    <t xml:space="preserve">Total Administración </t>
  </si>
  <si>
    <t>VARIACIÓN MENSUAL</t>
  </si>
  <si>
    <t>VARIACIÓN ANUAL</t>
  </si>
  <si>
    <t>Variación anual</t>
  </si>
  <si>
    <t>Variación  mensual</t>
  </si>
  <si>
    <t>RELATIVA</t>
  </si>
  <si>
    <t>23</t>
  </si>
  <si>
    <t>(1) Excluidos el Sistema Especial Agrario y el Sistema Especial de Empleados de Hogar.</t>
  </si>
  <si>
    <t>19</t>
  </si>
  <si>
    <t>26</t>
  </si>
  <si>
    <t>27</t>
  </si>
  <si>
    <t xml:space="preserve">NÚMERO MEDIO DE AFILIADOS EN ALTA EN INVENTARIOS DE ENTES DE ADMINISTRACIONES PÚBLICAS POR ACTIVIDAD ECONÓMICA (CNAE 2009)
</t>
  </si>
  <si>
    <t>10</t>
  </si>
  <si>
    <t>11</t>
  </si>
  <si>
    <t>17</t>
  </si>
  <si>
    <t>18</t>
  </si>
  <si>
    <t>24</t>
  </si>
  <si>
    <t>31</t>
  </si>
  <si>
    <t>01</t>
  </si>
  <si>
    <t>02</t>
  </si>
  <si>
    <t>03</t>
  </si>
  <si>
    <t>05</t>
  </si>
  <si>
    <t>07</t>
  </si>
  <si>
    <t>08</t>
  </si>
  <si>
    <t>09</t>
  </si>
  <si>
    <t>22</t>
  </si>
  <si>
    <t>28</t>
  </si>
  <si>
    <t>29</t>
  </si>
  <si>
    <t>32</t>
  </si>
  <si>
    <t>33</t>
  </si>
  <si>
    <t>35</t>
  </si>
  <si>
    <t>36</t>
  </si>
  <si>
    <t>38</t>
  </si>
  <si>
    <t>39</t>
  </si>
  <si>
    <t>41</t>
  </si>
  <si>
    <t>42</t>
  </si>
  <si>
    <t>43</t>
  </si>
  <si>
    <t>45</t>
  </si>
  <si>
    <t>46</t>
  </si>
  <si>
    <t>47</t>
  </si>
  <si>
    <t>VARIACIÓN MENSUAL Y ANUAL</t>
  </si>
  <si>
    <t>(1) No incluye los Sistemas Especiales de  Agrario y de Empleados de Hogar.</t>
  </si>
  <si>
    <t>ALMERÍA</t>
  </si>
  <si>
    <t>CÁDIZ</t>
  </si>
  <si>
    <t>JAÉN</t>
  </si>
  <si>
    <t>MÁLAGA</t>
  </si>
  <si>
    <t>ÁVILA</t>
  </si>
  <si>
    <t>LEÓN</t>
  </si>
  <si>
    <t>CÁCERES</t>
  </si>
  <si>
    <t xml:space="preserve">RÉGIMEN GENERAL </t>
  </si>
  <si>
    <t xml:space="preserve">RÉGIMEN ESPECIAL DE TRABAJADORES AUTÓNOMOS </t>
  </si>
  <si>
    <t>VARIACIÓN NETA EN EL DÍA</t>
  </si>
  <si>
    <t>C.E. ORDINARIO</t>
  </si>
  <si>
    <t>C.E. MAYORES 52 AÑOS</t>
  </si>
  <si>
    <t>C.E. TIEMPO PARCIAL</t>
  </si>
  <si>
    <t>C.E. REDUCCI.JORNADA</t>
  </si>
  <si>
    <t>C.E. EMIGRANTES EXTR</t>
  </si>
  <si>
    <t>C.E.EMIGR.RETORNADOS</t>
  </si>
  <si>
    <t>C.E.ORG. INTERGUBERN</t>
  </si>
  <si>
    <t>C.E.TEMP.PER.INAC</t>
  </si>
  <si>
    <t>C.E. RG MUTUALISMO L</t>
  </si>
  <si>
    <t>C.E. AS EMIGR RETORN</t>
  </si>
  <si>
    <t>C.E. AS PENS SUIZOS</t>
  </si>
  <si>
    <t>C.E. TEMPORADA OM/96</t>
  </si>
  <si>
    <t>C.E. DEPORTISTAS</t>
  </si>
  <si>
    <t>C.E. FIJOS DISCONT</t>
  </si>
  <si>
    <t>C.E. R.E.M. ANT.95</t>
  </si>
  <si>
    <t>C.E. EMIGR.RET.TEMP</t>
  </si>
  <si>
    <t>C.E. FUNC/AGENTES CE</t>
  </si>
  <si>
    <t>C.E. EMIGR. (MENS)</t>
  </si>
  <si>
    <t>C.E. F ORG. INTER</t>
  </si>
  <si>
    <t>C.E. AS F ORG INTER</t>
  </si>
  <si>
    <t>C.E. AS EMIG C/PROP</t>
  </si>
  <si>
    <t>EXP REG EMP 55 AÑOS</t>
  </si>
  <si>
    <t>EXP REG EMP 61 AÑOS</t>
  </si>
  <si>
    <t>E R E SUB DES 55 AÑO</t>
  </si>
  <si>
    <t>E R E SUB DES 61 AÑO</t>
  </si>
  <si>
    <t>C.E. ALTA S/RETRIBUC</t>
  </si>
  <si>
    <t>C.E. CESE ACTIV.</t>
  </si>
  <si>
    <t>C.E.CLAUS. ADIC.ERE</t>
  </si>
  <si>
    <t>C.E.OBL.CUID.NO PROF</t>
  </si>
  <si>
    <t>C.E.OB.CU.NO PR.52 A</t>
  </si>
  <si>
    <t>C.E.ADIC.CUID.NO PRO</t>
  </si>
  <si>
    <t>C.E.ADIC.CU.NO.P.52A</t>
  </si>
  <si>
    <t>C.E. 76/2000-25/2001</t>
  </si>
  <si>
    <t>C.E. ADUANAS</t>
  </si>
  <si>
    <t>C.E. PROG.FORMACION</t>
  </si>
  <si>
    <t>C.E.DISC.DIF.INS.LAB</t>
  </si>
  <si>
    <t>CASTILLA Y LEÓN</t>
  </si>
  <si>
    <t>CASTILLA-LA MANCHA</t>
  </si>
  <si>
    <t>AFILIADOS OCUPADOS A LA SEGURIDAD SOCIAL</t>
  </si>
  <si>
    <t>ÍNDICE</t>
  </si>
  <si>
    <t>Medias mensuales</t>
  </si>
  <si>
    <t>Series desestacionalizadas</t>
  </si>
  <si>
    <t>Número medio de Convenios Especiales</t>
  </si>
  <si>
    <t>Número de empresas en Régimen General con trabajadores a fín de mes</t>
  </si>
  <si>
    <t>Número de empresas en Régimen del Mar con trabajadores a fín de mes</t>
  </si>
  <si>
    <t>Número de empresas en Régimen Especial del Carbón con trabajadores a fín de mes</t>
  </si>
  <si>
    <t>Número de empresas Total del sistema</t>
  </si>
  <si>
    <t>Afiliación diaria</t>
  </si>
  <si>
    <t>Evolución de la afiliación media por Género</t>
  </si>
  <si>
    <t>Evolución de la afiliación media por Regímenes</t>
  </si>
  <si>
    <t xml:space="preserve">Evolución de la afiliación media de trabajadores extranjeros </t>
  </si>
  <si>
    <t xml:space="preserve">Evolución de la afiliación media Total Sistema  </t>
  </si>
  <si>
    <t>Evolución de la afiliación media Régimen General</t>
  </si>
  <si>
    <t>Número medio de afiliados en alta en  entes de administraciones públicas</t>
  </si>
  <si>
    <t>Evolución de la afiliación media. R. Autónomos</t>
  </si>
  <si>
    <t>Evolución de la afiliación media. R. Mar</t>
  </si>
  <si>
    <t>Evolución de la afiliación media. R. Carbón</t>
  </si>
  <si>
    <t>Afiliación media por Regímenes</t>
  </si>
  <si>
    <t>VARIACIÓN
MENSUAL</t>
  </si>
  <si>
    <t>VARIACIÓN 
ANUAL</t>
  </si>
  <si>
    <t>CC.AA/
PROVINCIA</t>
  </si>
  <si>
    <t>NO FUERZA MAYOR</t>
  </si>
  <si>
    <t xml:space="preserve"> FUERZA MAYOR</t>
  </si>
  <si>
    <t>TOTALES</t>
  </si>
  <si>
    <t>CCC</t>
  </si>
  <si>
    <t>ANDALUCIA</t>
  </si>
  <si>
    <t>Asturias</t>
  </si>
  <si>
    <t>ISLAS BALEARES</t>
  </si>
  <si>
    <t>Islas Baleares</t>
  </si>
  <si>
    <t>Santa Cruz Tenerife</t>
  </si>
  <si>
    <t>Cantabria</t>
  </si>
  <si>
    <t>COMUNIDAD VALENCIANA</t>
  </si>
  <si>
    <t>Orense</t>
  </si>
  <si>
    <t>COMUNIDAD DE MADRID</t>
  </si>
  <si>
    <t>Madrid</t>
  </si>
  <si>
    <t>REGIÓN DE MURCIA</t>
  </si>
  <si>
    <t>Murcia</t>
  </si>
  <si>
    <t>Navarra</t>
  </si>
  <si>
    <t>Álava</t>
  </si>
  <si>
    <t>Gipúzkoa</t>
  </si>
  <si>
    <t>La Rioja</t>
  </si>
  <si>
    <t>Ceuta</t>
  </si>
  <si>
    <t>Melilla</t>
  </si>
  <si>
    <t>CNAE09 2 DÍGITOS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</si>
  <si>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</si>
  <si>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</si>
  <si>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</si>
  <si>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</si>
  <si>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</si>
  <si>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</si>
  <si>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</si>
  <si>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</si>
  <si>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</si>
  <si>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</si>
  <si>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</si>
  <si>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</si>
  <si>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</si>
  <si>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</si>
  <si>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</si>
  <si>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</si>
  <si>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</si>
  <si>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</si>
  <si>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</si>
  <si>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</si>
  <si>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</si>
  <si>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</si>
  <si>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</si>
  <si>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25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</si>
  <si>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</si>
  <si>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</si>
  <si>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</si>
  <si>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</si>
  <si>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</si>
  <si>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</si>
  <si>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</si>
  <si>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</si>
  <si>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</si>
  <si>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Suministro de energía eléctrica, gas, vapor y aire acondicionado</t>
  </si>
  <si>
    <t>Captación, depuración y distribución de agua</t>
  </si>
  <si>
    <t>37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</si>
  <si>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</si>
  <si>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</si>
  <si>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</si>
  <si>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</si>
  <si>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</si>
  <si>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</si>
  <si>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</si>
  <si>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</si>
  <si>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</si>
  <si>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49</t>
  </si>
  <si>
    <t>Transporte terrestre y por tubería</t>
  </si>
  <si>
    <t>50</t>
  </si>
  <si>
    <t>Transporte marítimo y por vías navegables interiores</t>
  </si>
  <si>
    <t>51</t>
  </si>
  <si>
    <t>Transporte aéreo</t>
  </si>
  <si>
    <t>52</t>
  </si>
  <si>
    <t>Almacenamiento y actividades anexas al transporte</t>
  </si>
  <si>
    <t>53</t>
  </si>
  <si>
    <t>Actividades postales y de correos</t>
  </si>
  <si>
    <t>55</t>
  </si>
  <si>
    <t>Servicios de alojamiento</t>
  </si>
  <si>
    <t>56</t>
  </si>
  <si>
    <t>Servicios de comidas y bebidas</t>
  </si>
  <si>
    <t>58</t>
  </si>
  <si>
    <t>Edición</t>
  </si>
  <si>
    <t>59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</si>
  <si>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</si>
  <si>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</si>
  <si>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</si>
  <si>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61</t>
  </si>
  <si>
    <t>Telecomunicaciones</t>
  </si>
  <si>
    <t>62</t>
  </si>
  <si>
    <t>Programación, consultoría y otras actividades relacionadas con la informática</t>
  </si>
  <si>
    <t>63</t>
  </si>
  <si>
    <t>Servicios de información</t>
  </si>
  <si>
    <t>64</t>
  </si>
  <si>
    <t>Servicios financieros, excepto seguros y fondos de pensiones</t>
  </si>
  <si>
    <t>65</t>
  </si>
  <si>
    <t>Seguros, reaseguros y fondos de pensiones, excepto Seguridad Social obligatoria</t>
  </si>
  <si>
    <t>66</t>
  </si>
  <si>
    <t>Actividades auxiliares a los servicios financieros y a los seguros</t>
  </si>
  <si>
    <t>68</t>
  </si>
  <si>
    <t>Actividades inmobiliarias</t>
  </si>
  <si>
    <t>69</t>
  </si>
  <si>
    <t>Actividades jurídicas y de contabilidad</t>
  </si>
  <si>
    <t>70</t>
  </si>
  <si>
    <t>Actividades de las sedes centrales; actividades de consultoría de gestión empresarial</t>
  </si>
  <si>
    <t>71</t>
  </si>
  <si>
    <t>Servicios técnicos de arquitectura e ingeniería; ensayos y análisis técnicos</t>
  </si>
  <si>
    <t>72</t>
  </si>
  <si>
    <t>Investigación y desarrollo</t>
  </si>
  <si>
    <t>73</t>
  </si>
  <si>
    <t>Publicidad y estudios de mercado</t>
  </si>
  <si>
    <t>74</t>
  </si>
  <si>
    <t>Otras actividades profesionales, científicas y técnicas</t>
  </si>
  <si>
    <t>75</t>
  </si>
  <si>
    <t>Actividades veterinarias</t>
  </si>
  <si>
    <t>77</t>
  </si>
  <si>
    <t>Actividades de alquiler</t>
  </si>
  <si>
    <t>78</t>
  </si>
  <si>
    <t>Actividades relacionadas con el empleo</t>
  </si>
  <si>
    <t>79</t>
  </si>
  <si>
    <t>Actividades de agencias de viajes, operadores turísticos, servicios de reservas y actividades relacionadas con los mismos</t>
  </si>
  <si>
    <t>80</t>
  </si>
  <si>
    <t>Actividades de seguridad e investigación</t>
  </si>
  <si>
    <t>81</t>
  </si>
  <si>
    <t>Servicios a edificios y actividades de jardinería</t>
  </si>
  <si>
    <t>82</t>
  </si>
  <si>
    <t>Actividades administrativas de oficina y otras actividades auxiliares a las empresas</t>
  </si>
  <si>
    <t>84</t>
  </si>
  <si>
    <t>Administración Pública y defensa; Seguridad Social obligatoria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</si>
  <si>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</si>
  <si>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</si>
  <si>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</si>
  <si>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</si>
  <si>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</si>
  <si>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</si>
  <si>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</si>
  <si>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</si>
  <si>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</si>
  <si>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91</t>
  </si>
  <si>
    <t>Actividades de bibliotecas, archivos, museos y otras actividades culturales</t>
  </si>
  <si>
    <t>92</t>
  </si>
  <si>
    <t>Actividades de juegos de azar y apuestas</t>
  </si>
  <si>
    <t>93</t>
  </si>
  <si>
    <t>Actividades deportivas, recreativas y de entretenimiento</t>
  </si>
  <si>
    <t>94</t>
  </si>
  <si>
    <t>Actividades asociativas</t>
  </si>
  <si>
    <t>95</t>
  </si>
  <si>
    <t>Reparación de ordenadores, efectos personales y artículos de uso doméstico</t>
  </si>
  <si>
    <t>96</t>
  </si>
  <si>
    <t>Otros servicios personales</t>
  </si>
  <si>
    <t>97</t>
  </si>
  <si>
    <t>Actividades de los hogares como empleadores de personal doméstico</t>
  </si>
  <si>
    <t>99</t>
  </si>
  <si>
    <t>Actividades de organizaciones y organismos extraterritoriales</t>
  </si>
  <si>
    <t>ÁMBITO GEOGRÁFICO</t>
  </si>
  <si>
    <t>CÓRDOBA</t>
  </si>
  <si>
    <t>PALMAS (LAS)</t>
  </si>
  <si>
    <t>SANTA CRUZ DE TENERIFE</t>
  </si>
  <si>
    <t>TOTAL NACIONAL</t>
  </si>
  <si>
    <t>AFILIADOS ÚLTIMO DÍA DEL MES</t>
  </si>
  <si>
    <t>Badajóz</t>
  </si>
  <si>
    <t>28 COMUNIDAD DE MADRID</t>
  </si>
  <si>
    <t>26 LA RIOJA</t>
  </si>
  <si>
    <t>AFILIACIÓN DIARIA</t>
  </si>
  <si>
    <t>Variación diaria</t>
  </si>
  <si>
    <t>Periodo</t>
  </si>
  <si>
    <t>Afiliación por Sectores de Actividad. Régimen General</t>
  </si>
  <si>
    <t>Afiliación por Sectores de Actividad. R. Autónomos</t>
  </si>
  <si>
    <t>ERTE por Provincias y CCAA</t>
  </si>
  <si>
    <t>ERTE por Sectores de Actividad</t>
  </si>
  <si>
    <t xml:space="preserve">Evolución afiliados último día de mes </t>
  </si>
  <si>
    <t>Afiliación diaria  2020</t>
  </si>
  <si>
    <t>TRABAJADORES
INCLUIDOS EN ERTE</t>
  </si>
  <si>
    <t>33 ASTURIAS</t>
  </si>
  <si>
    <t>07 ISLAS BALEARES</t>
  </si>
  <si>
    <t>39 CANTABRIA</t>
  </si>
  <si>
    <t>31 NAVARRA</t>
  </si>
  <si>
    <t>51 Ceuta</t>
  </si>
  <si>
    <t>52 Melilla</t>
  </si>
  <si>
    <t>1 
TRABAJADOR</t>
  </si>
  <si>
    <t>DE 2 A 5 
TRAB.</t>
  </si>
  <si>
    <t>Prestaciones para autónomos</t>
  </si>
  <si>
    <t>Actividades de los hogares como pr de bienes y ser para uso propio</t>
  </si>
  <si>
    <t>06</t>
  </si>
  <si>
    <t>1 TRABAJADOR</t>
  </si>
  <si>
    <t>AFILIADOS MEDIOS A LA SEGURIDAD SOCIAL.</t>
  </si>
  <si>
    <r>
      <rPr>
        <b/>
        <u/>
        <sz val="12"/>
        <rFont val="Calibri"/>
        <family val="2"/>
      </rPr>
      <t>AFILIADOS MEDIOS MENSUALES</t>
    </r>
  </si>
  <si>
    <t>VARIACIÓN INTERANUAL
Absoluta              Relativa %</t>
  </si>
  <si>
    <r>
      <rPr>
        <sz val="8"/>
        <rFont val="Calibri"/>
        <family val="2"/>
      </rPr>
      <t>(*) No incluye el S.E. Agrario ni el S.E. Hogar</t>
    </r>
  </si>
  <si>
    <t>(**) Desde enero 2013 en el Sistema Especial de Empleados de Hogar se incluyen los afiliados del extinguido Régimen Especial de Empleados del Hogar (discontinuos).</t>
  </si>
  <si>
    <t>Informe afiliados medios</t>
  </si>
  <si>
    <t>EVOLUCIÓN DE LA AFILIACIÓN</t>
  </si>
  <si>
    <t/>
  </si>
  <si>
    <t>2007</t>
  </si>
  <si>
    <t>% de variación
 interanual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</si>
  <si>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</si>
  <si>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</si>
  <si>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</si>
  <si>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</si>
  <si>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</si>
  <si>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</si>
  <si>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</si>
  <si>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</si>
  <si>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</si>
  <si>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</si>
  <si>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</si>
  <si>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</si>
  <si>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</si>
  <si>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Gráficos media mensual y variación mensual</t>
  </si>
  <si>
    <t>Variación diaria de afiliados</t>
  </si>
  <si>
    <t>Variación por Totales y por Género</t>
  </si>
  <si>
    <t>Fecha</t>
  </si>
  <si>
    <t xml:space="preserve">Diferencia diaria
de afiliados
</t>
  </si>
  <si>
    <t>MARZO</t>
  </si>
  <si>
    <t>ABRIL</t>
  </si>
  <si>
    <t>MAYO</t>
  </si>
  <si>
    <t>JUNIO</t>
  </si>
  <si>
    <t>JULIO</t>
  </si>
  <si>
    <t>AGOSTO</t>
  </si>
  <si>
    <t>Afiliados
Totales</t>
  </si>
  <si>
    <t>del 12/03 al 30/04</t>
  </si>
  <si>
    <t>INFORMACIÓN MENSUAL</t>
  </si>
  <si>
    <t>Variaciones
absolutas</t>
  </si>
  <si>
    <t>Variaciones
porcentuales</t>
  </si>
  <si>
    <t>FECHA</t>
  </si>
  <si>
    <t>ANEXO ERTES</t>
  </si>
  <si>
    <t>Año</t>
  </si>
  <si>
    <t>Numero de 
afiliados MEDIOS</t>
  </si>
  <si>
    <t>Variación
MENSUAL</t>
  </si>
  <si>
    <t>EVOLUCIÓN INTERANUAL</t>
  </si>
  <si>
    <t>Régimen General</t>
  </si>
  <si>
    <t>General (*)</t>
  </si>
  <si>
    <t>S. E. Agrario</t>
  </si>
  <si>
    <t>S. E. Hogar (**)</t>
  </si>
  <si>
    <t>R.E. Autónomos</t>
  </si>
  <si>
    <t>R.E. Mar</t>
  </si>
  <si>
    <t>R.E. Carbón</t>
  </si>
  <si>
    <t xml:space="preserve">Afiliación por provincias y CC AA </t>
  </si>
  <si>
    <t>PROVINCIA
CC AA</t>
  </si>
  <si>
    <t>Afiliación por provincias y CC AA  - Variaciones</t>
  </si>
  <si>
    <t>Afiliación por provincias y CC AA - Régimen General</t>
  </si>
  <si>
    <t>SEPTIEMBRE</t>
  </si>
  <si>
    <t>Gerona</t>
  </si>
  <si>
    <t>GERONA</t>
  </si>
  <si>
    <t>Lérida</t>
  </si>
  <si>
    <t>LERIDA</t>
  </si>
  <si>
    <t>Coruña</t>
  </si>
  <si>
    <t>CORUÑA</t>
  </si>
  <si>
    <t>ORENSE</t>
  </si>
  <si>
    <t>ALICANTE</t>
  </si>
  <si>
    <t>CASTELLÓN</t>
  </si>
  <si>
    <t>VALENCIA</t>
  </si>
  <si>
    <t>ÁLAVA</t>
  </si>
  <si>
    <t>GUIPUZCOA</t>
  </si>
  <si>
    <t>VIZCAYA</t>
  </si>
  <si>
    <t>Guipuzcoa</t>
  </si>
  <si>
    <t>Vizcaya</t>
  </si>
  <si>
    <t>----</t>
  </si>
  <si>
    <t>---</t>
  </si>
  <si>
    <t>30 REGIÓN DE MURCIA</t>
  </si>
  <si>
    <t>Afiliados Medios Hombres</t>
  </si>
  <si>
    <t>Afiliados Medios Mujeres</t>
  </si>
  <si>
    <t xml:space="preserve">Afiliados Medios Nacionales  </t>
  </si>
  <si>
    <t>Afiliados Medios Extranjeros</t>
  </si>
  <si>
    <t>No constan</t>
  </si>
  <si>
    <t>Afiliados medios Totales</t>
  </si>
  <si>
    <t>para el Régimen General.</t>
  </si>
  <si>
    <t>TOTAL PRESTACIONES EXTRAORDINARIAS
PARA AUTÓNOMOS</t>
  </si>
  <si>
    <t>AGREGADO DE MUTUAS COLABORADORAS CON LA SEGURIDAD SOCIAL
(TODOS LOS COLECTIVOS)</t>
  </si>
  <si>
    <t>Solicitudes presentadas</t>
  </si>
  <si>
    <t>Solicitudes resueltas favorablemente</t>
  </si>
  <si>
    <t>ERTES RDL 30/2020</t>
  </si>
  <si>
    <t>ERTES RDL 30/2020 (por tipos)</t>
  </si>
  <si>
    <t>TRABAJADORES POR GÉNERO
(Último dia mes)</t>
  </si>
  <si>
    <t>IMPEDIMENTO</t>
  </si>
  <si>
    <t>LIMITACION</t>
  </si>
  <si>
    <t>CNAE ANEXO</t>
  </si>
  <si>
    <t>CADENA VALOR</t>
  </si>
  <si>
    <t>TOTALES 
(Último dia mes)</t>
  </si>
  <si>
    <t xml:space="preserve">EMPRESAS Y TRABAJADORES EN SITUACIÓN DE ERTE </t>
  </si>
  <si>
    <t xml:space="preserve"> ha  sido la siguiente:</t>
  </si>
  <si>
    <t>TOTAL CLAVES ANTERIORES</t>
  </si>
  <si>
    <t xml:space="preserve">TOTAL CLAVES RD Ley 30/2020  </t>
  </si>
  <si>
    <t>Serie diaria de ERTES</t>
  </si>
  <si>
    <t>SERIE HISTÓRICA DE LOS MESES DE DICIEMBRE</t>
  </si>
  <si>
    <t>SERIE:
Fecha de alta</t>
  </si>
  <si>
    <t>SERIE:
Fecha de notificación</t>
  </si>
  <si>
    <r>
      <t>EVOLUCIÓN DIARIA DE TRABAJADORES EN ERTE</t>
    </r>
    <r>
      <rPr>
        <b/>
        <sz val="14"/>
        <color theme="5" tint="-0.249977111117893"/>
        <rFont val="Calibri"/>
        <family val="2"/>
        <scheme val="minor"/>
      </rPr>
      <t xml:space="preserve">
</t>
    </r>
  </si>
  <si>
    <t>NOTA:   Dado que se puede solicitar un ERTE de forma retroactiva, hay una cierta disparidad entre la fecha de notificación y la fecha en la que produce efectos (en alta).</t>
  </si>
  <si>
    <t>Enero 2021</t>
  </si>
  <si>
    <t>ENERO 2021</t>
  </si>
  <si>
    <t xml:space="preserve">       La evolución de la afiliación media entre los meses de enero de 2021 y 2020 por regímenes</t>
  </si>
  <si>
    <t>AFILIADOS MEDIOS
Enero-2021</t>
  </si>
  <si>
    <t>SERIE HISTÓRICA DE LOS MESES DE ENERO</t>
  </si>
  <si>
    <t>NÚMERO MEDIO DE CONVENIOS ESPECIALES. ENERO 2021</t>
  </si>
  <si>
    <t>MEDIA ENERO</t>
  </si>
  <si>
    <t>AFILIACIÓN  DIARIA EN EL MES DE ENERO Y MEDIA MENSUAL</t>
  </si>
  <si>
    <t xml:space="preserve"> ENERO
2021</t>
  </si>
  <si>
    <t>MEDIAS MENSUALES MES DE ENERO</t>
  </si>
  <si>
    <t>VARIACIÓN MENSUAL EN EL MES DE ENERO</t>
  </si>
  <si>
    <t>AFILIACIÓN POR PROVINCIAS Y CC AA ENERO 2021</t>
  </si>
  <si>
    <t>AFILIACIÓN POR PROVINCIAS Y CC AA RÉGIMEN GENERAL. ENERO 2021</t>
  </si>
  <si>
    <t>ENERO 2020 - ENERO 2021</t>
  </si>
  <si>
    <t>del 01/05 al 31/01</t>
  </si>
  <si>
    <t>ACUMULADO: del 12/03 al 31/01</t>
  </si>
  <si>
    <t>31 DE ENERO DE 2021</t>
  </si>
  <si>
    <t>Medias mensuales 2021</t>
  </si>
  <si>
    <t>Media 2021</t>
  </si>
  <si>
    <t xml:space="preserve">     2012 (1)</t>
  </si>
  <si>
    <t>(1) En 2012 Integración de Hogar y Agrario</t>
  </si>
  <si>
    <t>CLASIFICACIÓN SEGÚN CNAE-2009</t>
  </si>
  <si>
    <t>MEDIOS 
 ENERO</t>
  </si>
  <si>
    <t>2021</t>
  </si>
  <si>
    <r>
      <t xml:space="preserve">       El  número  de afiliados  al  Sistema  de  la Seguridad Social durante  el mes  de enero  ha  ascendido a </t>
    </r>
    <r>
      <rPr>
        <b/>
        <sz val="12"/>
        <color theme="1"/>
        <rFont val="Calibri"/>
        <family val="2"/>
      </rPr>
      <t xml:space="preserve">18.829.480 </t>
    </r>
    <r>
      <rPr>
        <sz val="12"/>
        <color theme="1"/>
        <rFont val="Calibri"/>
        <family val="2"/>
      </rPr>
      <t xml:space="preserve"> En el Régimen General el número medio de afiliados en el mes ha sido de </t>
    </r>
    <r>
      <rPr>
        <b/>
        <sz val="12"/>
        <color theme="1"/>
        <rFont val="Calibri"/>
        <family val="2"/>
      </rPr>
      <t xml:space="preserve">14.357.793  </t>
    </r>
    <r>
      <rPr>
        <sz val="12"/>
        <color theme="1"/>
        <rFont val="Calibri"/>
        <family val="2"/>
      </rPr>
      <t>sin  incluir  a los Sistemas  Especiales de  Hogar y Agrario, integrados  en   el  Régimen  General  desde enero de 2012.</t>
    </r>
  </si>
  <si>
    <r>
      <t xml:space="preserve">       La tasa de variación interanual en enero ha sido de </t>
    </r>
    <r>
      <rPr>
        <b/>
        <sz val="12"/>
        <color theme="1"/>
        <rFont val="Calibri"/>
        <family val="2"/>
      </rPr>
      <t xml:space="preserve">-1,75 % </t>
    </r>
    <r>
      <rPr>
        <sz val="12"/>
        <color theme="1"/>
        <rFont val="Calibri"/>
        <family val="2"/>
      </rPr>
      <t xml:space="preserve">para el Total Sistema y de </t>
    </r>
    <r>
      <rPr>
        <b/>
        <sz val="12"/>
        <color theme="1"/>
        <rFont val="Calibri"/>
        <family val="2"/>
      </rPr>
      <t>-2,29 %</t>
    </r>
    <r>
      <rPr>
        <sz val="12"/>
        <color theme="1"/>
        <rFont val="Calibri"/>
        <family val="2"/>
      </rPr>
      <t xml:space="preserve">
</t>
    </r>
  </si>
  <si>
    <t>CLASIFICACIÓN SEGÚN CNAE-2009. Revisión de Enero 2021</t>
  </si>
  <si>
    <t xml:space="preserve">ANEXO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</si>
</sst>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\ _€_-;\-* #,##0.00\ _€_-;_-* &quot;-&quot;??\ _€_-;_-@_-"/>
    <numFmt numFmtId="164" formatCode="_(* #,##0_);_(* \(#,##0\);_(* &quot;-&quot;_);_(@_)"/>
    <numFmt numFmtId="165" formatCode="_(&quot;€&quot;* #,##0.00_);_(&quot;€&quot;* \(#,##0.00\);_(&quot;€&quot;* &quot;-&quot;??_);_(@_)"/>
    <numFmt numFmtId="166" formatCode="_(* #,##0.00_);_(* \(#,##0.00\);_(* &quot;-&quot;??_);_(@_)"/>
    <numFmt numFmtId="167" formatCode="_-* #,##0\ _P_t_s_-;\-* #,##0\ _P_t_s_-;_-* &quot;-&quot;\ _P_t_s_-;_-@_-"/>
    <numFmt numFmtId="168" formatCode="mmmm\-yy"/>
    <numFmt numFmtId="169" formatCode="#,##0_ ;[Red]\-#,##0\ "/>
    <numFmt numFmtId="170" formatCode="0.00_ ;[Red]\-0.00\ "/>
    <numFmt numFmtId="171" formatCode="#,##0.00_ ;[Red]\-#,##0.00\ "/>
    <numFmt numFmtId="172" formatCode="d\-mmm\-yyyy"/>
    <numFmt numFmtId="173" formatCode="#,##0\ \ "/>
    <numFmt numFmtId="174" formatCode="#,##0_ ;[Red]\-#,##0\ \ \ \ "/>
    <numFmt numFmtId="175" formatCode="#,##0_ ;[Red]\-#,##0\ \ "/>
    <numFmt numFmtId="176" formatCode="d\-mmm"/>
    <numFmt numFmtId="177" formatCode="d\-m\-yy"/>
    <numFmt numFmtId="178" formatCode="[$-C0A]d\-mmm\-yy;@"/>
    <numFmt numFmtId="179" formatCode="#,##0\ "/>
    <numFmt numFmtId="180" formatCode="[$-C0A]mmm\-yy;@"/>
    <numFmt numFmtId="181" formatCode="0.0"/>
    <numFmt numFmtId="182" formatCode="#,##0_ ;\-#,##0\ "/>
    <numFmt numFmtId="183" formatCode="0.00_ ;\-0.00\ "/>
    <numFmt numFmtId="184" formatCode="[$-C0A]d\-mmm;@"/>
    <numFmt numFmtId="185" formatCode="_-* #,##0\ _€_-;\-* #,##0\ _€_-;_-* &quot;-&quot;??\ _€_-;_-@_-"/>
    <numFmt numFmtId="186" formatCode="\+\ 0.00%"/>
    <numFmt numFmtId="187" formatCode="0.0000%"/>
  </numFmts>
  <fonts count="16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Gill Sans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name val="Gill Sans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9"/>
      <name val="Gill Sans"/>
      <family val="2"/>
    </font>
    <font>
      <sz val="11"/>
      <color indexed="20"/>
      <name val="Gill Sans"/>
      <family val="2"/>
    </font>
    <font>
      <b/>
      <sz val="11"/>
      <color indexed="52"/>
      <name val="Gill Sans"/>
      <family val="2"/>
    </font>
    <font>
      <b/>
      <sz val="11"/>
      <color indexed="9"/>
      <name val="Gill Sans"/>
      <family val="2"/>
    </font>
    <font>
      <i/>
      <sz val="11"/>
      <color indexed="23"/>
      <name val="Gill Sans"/>
      <family val="2"/>
    </font>
    <font>
      <sz val="11"/>
      <color indexed="17"/>
      <name val="Gill Sans"/>
      <family val="2"/>
    </font>
    <font>
      <b/>
      <sz val="15"/>
      <color indexed="56"/>
      <name val="Gill Sans"/>
      <family val="2"/>
    </font>
    <font>
      <b/>
      <sz val="13"/>
      <color indexed="56"/>
      <name val="Gill Sans"/>
      <family val="2"/>
    </font>
    <font>
      <b/>
      <sz val="11"/>
      <color indexed="56"/>
      <name val="Gill Sans"/>
      <family val="2"/>
    </font>
    <font>
      <sz val="11"/>
      <color indexed="62"/>
      <name val="Gill Sans"/>
      <family val="2"/>
    </font>
    <font>
      <sz val="11"/>
      <color indexed="52"/>
      <name val="Gill Sans"/>
      <family val="2"/>
    </font>
    <font>
      <b/>
      <sz val="11"/>
      <color indexed="63"/>
      <name val="Gill Sans"/>
      <family val="2"/>
    </font>
    <font>
      <sz val="11"/>
      <color indexed="10"/>
      <name val="Gill Sans"/>
      <family val="2"/>
    </font>
    <font>
      <sz val="12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11"/>
      <color theme="1"/>
      <name val="Gill Sans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sz val="26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4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sz val="26"/>
      <name val="Calibri"/>
      <family val="2"/>
      <scheme val="minor"/>
    </font>
    <font>
      <sz val="28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16" tint="-0.499984740745262"/>
      <name val="Calibri"/>
      <family val="2"/>
      <scheme val="minor"/>
    </font>
    <font>
      <b/>
      <sz val="10"/>
      <color indexed="16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94363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0"/>
      <color indexed="11"/>
      <name val="Calibri"/>
      <family val="2"/>
      <scheme val="minor"/>
    </font>
    <font>
      <sz val="10"/>
      <color indexed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8"/>
      <name val="Calibri"/>
      <family val="2"/>
      <scheme val="minor"/>
    </font>
    <font>
      <sz val="15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Tahoma"/>
      <family val="2"/>
    </font>
    <font>
      <sz val="16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i/>
      <sz val="10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b/>
      <u/>
      <sz val="12"/>
      <color rgb="FF000000"/>
      <name val="Calibri"/>
      <family val="2"/>
    </font>
    <font>
      <b/>
      <u/>
      <sz val="12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i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 tint="4.9989318521683403E-2"/>
      <name val="Calibri"/>
      <family val="2"/>
      <scheme val="minor"/>
    </font>
    <font>
      <sz val="10"/>
      <name val="Arial"/>
      <family val="2"/>
    </font>
    <font>
      <sz val="8"/>
      <color indexed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943634"/>
      <name val="Calibri"/>
      <family val="2"/>
      <scheme val="minor"/>
    </font>
    <font>
      <b/>
      <sz val="10"/>
      <color rgb="FF000000"/>
      <name val="Arial"/>
      <family val="2"/>
    </font>
    <font>
      <sz val="9"/>
      <color indexed="12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mediumGray">
        <fgColor indexed="9"/>
      </patternFill>
    </fill>
    <fill>
      <patternFill patternType="solid">
        <fgColor indexed="22"/>
        <bgColor indexed="9"/>
      </patternFill>
    </fill>
    <fill>
      <patternFill patternType="solid">
        <fgColor theme="7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rgb="FF9B3937"/>
        <bgColor indexed="64"/>
      </patternFill>
    </fill>
    <fill>
      <patternFill patternType="solid">
        <fgColor rgb="FF7F7649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mediumGray">
        <fgColor indexed="9"/>
        <bgColor theme="0" tint="-0.249977111117893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mediumGray">
        <fgColor indexed="9"/>
        <bgColor theme="0" tint="-0.34998626667073579"/>
      </patternFill>
    </fill>
    <fill>
      <patternFill patternType="solid">
        <fgColor theme="8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9" tint="-0.2499465926084170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848">
    <xf numFmtId="0" fontId="0" fillId="0" borderId="0" applyBorder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47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48" fillId="20" borderId="1" applyNumberFormat="0" applyAlignment="0" applyProtection="0"/>
    <xf numFmtId="0" fontId="35" fillId="20" borderId="1" applyNumberFormat="0" applyAlignment="0" applyProtection="0"/>
    <xf numFmtId="0" fontId="35" fillId="20" borderId="1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7" fillId="0" borderId="3" applyNumberFormat="0" applyFill="0" applyAlignment="0" applyProtection="0"/>
    <xf numFmtId="0" fontId="37" fillId="0" borderId="3" applyNumberFormat="0" applyFill="0" applyAlignment="0" applyProtection="0"/>
    <xf numFmtId="0" fontId="49" fillId="21" borderId="2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165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4" borderId="0" applyNumberFormat="0" applyBorder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4" fillId="0" borderId="6" applyNumberFormat="0" applyFill="0" applyAlignment="0" applyProtection="0"/>
    <xf numFmtId="0" fontId="54" fillId="0" borderId="0" applyNumberFormat="0" applyFill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55" fillId="7" borderId="1" applyNumberFormat="0" applyAlignment="0" applyProtection="0"/>
    <xf numFmtId="0" fontId="56" fillId="0" borderId="3" applyNumberFormat="0" applyFill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4" fontId="62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0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1" fillId="0" borderId="0"/>
    <xf numFmtId="0" fontId="28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6" fillId="0" borderId="0"/>
    <xf numFmtId="0" fontId="63" fillId="0" borderId="0"/>
    <xf numFmtId="0" fontId="26" fillId="0" borderId="0"/>
    <xf numFmtId="0" fontId="28" fillId="0" borderId="0"/>
    <xf numFmtId="0" fontId="26" fillId="0" borderId="0" applyBorder="0"/>
    <xf numFmtId="0" fontId="26" fillId="0" borderId="0"/>
    <xf numFmtId="0" fontId="59" fillId="0" borderId="0"/>
    <xf numFmtId="0" fontId="26" fillId="0" borderId="0"/>
    <xf numFmtId="0" fontId="28" fillId="0" borderId="0"/>
    <xf numFmtId="0" fontId="28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29" fillId="0" borderId="0" applyBorder="0"/>
    <xf numFmtId="0" fontId="60" fillId="0" borderId="0"/>
    <xf numFmtId="0" fontId="30" fillId="22" borderId="7" applyNumberFormat="0" applyFont="0" applyAlignment="0" applyProtection="0"/>
    <xf numFmtId="0" fontId="26" fillId="22" borderId="7" applyNumberFormat="0" applyFont="0" applyAlignment="0" applyProtection="0"/>
    <xf numFmtId="0" fontId="26" fillId="22" borderId="7" applyNumberFormat="0" applyFont="0" applyAlignment="0" applyProtection="0"/>
    <xf numFmtId="0" fontId="57" fillId="20" borderId="8" applyNumberFormat="0" applyAlignment="0" applyProtection="0"/>
    <xf numFmtId="9" fontId="26" fillId="0" borderId="0" applyFont="0" applyFill="0" applyBorder="0" applyAlignment="0" applyProtection="0"/>
    <xf numFmtId="0" fontId="41" fillId="20" borderId="8" applyNumberFormat="0" applyAlignment="0" applyProtection="0"/>
    <xf numFmtId="0" fontId="41" fillId="20" borderId="8" applyNumberFormat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4" fillId="0" borderId="0"/>
    <xf numFmtId="0" fontId="28" fillId="0" borderId="0"/>
    <xf numFmtId="166" fontId="23" fillId="0" borderId="0" applyFont="0" applyFill="0" applyBorder="0" applyAlignment="0" applyProtection="0"/>
    <xf numFmtId="0" fontId="26" fillId="0" borderId="0" applyBorder="0"/>
    <xf numFmtId="0" fontId="23" fillId="0" borderId="0"/>
    <xf numFmtId="0" fontId="76" fillId="0" borderId="0"/>
    <xf numFmtId="0" fontId="76" fillId="0" borderId="0"/>
    <xf numFmtId="0" fontId="23" fillId="0" borderId="0"/>
    <xf numFmtId="0" fontId="77" fillId="0" borderId="0" applyNumberFormat="0" applyFill="0" applyBorder="0" applyAlignment="0" applyProtection="0"/>
    <xf numFmtId="9" fontId="78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26" fillId="0" borderId="0" applyBorder="0"/>
    <xf numFmtId="0" fontId="22" fillId="0" borderId="0"/>
    <xf numFmtId="0" fontId="88" fillId="0" borderId="0"/>
    <xf numFmtId="0" fontId="26" fillId="0" borderId="0" applyBorder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0" fontId="19" fillId="0" borderId="0"/>
    <xf numFmtId="0" fontId="74" fillId="0" borderId="0"/>
    <xf numFmtId="0" fontId="74" fillId="0" borderId="0"/>
    <xf numFmtId="0" fontId="16" fillId="0" borderId="0"/>
    <xf numFmtId="9" fontId="16" fillId="0" borderId="0" applyFont="0" applyFill="0" applyBorder="0" applyAlignment="0" applyProtection="0"/>
    <xf numFmtId="0" fontId="26" fillId="0" borderId="0"/>
    <xf numFmtId="0" fontId="26" fillId="0" borderId="0" applyBorder="0"/>
    <xf numFmtId="0" fontId="48" fillId="20" borderId="78" applyNumberFormat="0" applyAlignment="0" applyProtection="0"/>
    <xf numFmtId="0" fontId="35" fillId="20" borderId="78" applyNumberFormat="0" applyAlignment="0" applyProtection="0"/>
    <xf numFmtId="0" fontId="35" fillId="20" borderId="78" applyNumberFormat="0" applyAlignment="0" applyProtection="0"/>
    <xf numFmtId="0" fontId="39" fillId="7" borderId="78" applyNumberFormat="0" applyAlignment="0" applyProtection="0"/>
    <xf numFmtId="0" fontId="39" fillId="7" borderId="78" applyNumberFormat="0" applyAlignment="0" applyProtection="0"/>
    <xf numFmtId="0" fontId="55" fillId="7" borderId="78" applyNumberFormat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22" borderId="79" applyNumberFormat="0" applyFont="0" applyAlignment="0" applyProtection="0"/>
    <xf numFmtId="0" fontId="26" fillId="22" borderId="79" applyNumberFormat="0" applyFont="0" applyAlignment="0" applyProtection="0"/>
    <xf numFmtId="0" fontId="26" fillId="22" borderId="79" applyNumberFormat="0" applyFont="0" applyAlignment="0" applyProtection="0"/>
    <xf numFmtId="0" fontId="57" fillId="20" borderId="80" applyNumberFormat="0" applyAlignment="0" applyProtection="0"/>
    <xf numFmtId="0" fontId="41" fillId="20" borderId="80" applyNumberFormat="0" applyAlignment="0" applyProtection="0"/>
    <xf numFmtId="0" fontId="41" fillId="20" borderId="80" applyNumberFormat="0" applyAlignment="0" applyProtection="0"/>
    <xf numFmtId="0" fontId="14" fillId="0" borderId="0"/>
    <xf numFmtId="166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0" fontId="55" fillId="7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48" fillId="20" borderId="81" applyNumberFormat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26" fillId="0" borderId="0" applyFont="0" applyFill="0" applyBorder="0" applyAlignment="0" applyProtection="0"/>
    <xf numFmtId="0" fontId="88" fillId="0" borderId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43" fontId="26" fillId="0" borderId="0" applyFont="0" applyFill="0" applyBorder="0" applyAlignment="0" applyProtection="0"/>
    <xf numFmtId="43" fontId="16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76" fillId="0" borderId="0"/>
    <xf numFmtId="0" fontId="164" fillId="0" borderId="0"/>
    <xf numFmtId="9" fontId="76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43" fontId="76" fillId="0" borderId="0" applyFont="0" applyFill="0" applyBorder="0" applyAlignment="0" applyProtection="0"/>
    <xf numFmtId="0" fontId="6" fillId="0" borderId="0"/>
    <xf numFmtId="0" fontId="76" fillId="0" borderId="0"/>
    <xf numFmtId="0" fontId="76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9" fillId="7" borderId="109" applyNumberFormat="0" applyAlignment="0" applyProtection="0"/>
    <xf numFmtId="0" fontId="35" fillId="20" borderId="109" applyNumberFormat="0" applyAlignment="0" applyProtection="0"/>
    <xf numFmtId="0" fontId="39" fillId="7" borderId="109" applyNumberFormat="0" applyAlignment="0" applyProtection="0"/>
    <xf numFmtId="0" fontId="39" fillId="7" borderId="109" applyNumberFormat="0" applyAlignment="0" applyProtection="0"/>
    <xf numFmtId="0" fontId="55" fillId="7" borderId="109" applyNumberFormat="0" applyAlignment="0" applyProtection="0"/>
    <xf numFmtId="0" fontId="57" fillId="20" borderId="110" applyNumberFormat="0" applyAlignment="0" applyProtection="0"/>
    <xf numFmtId="0" fontId="39" fillId="7" borderId="109" applyNumberFormat="0" applyAlignment="0" applyProtection="0"/>
    <xf numFmtId="0" fontId="48" fillId="20" borderId="109" applyNumberFormat="0" applyAlignment="0" applyProtection="0"/>
    <xf numFmtId="0" fontId="57" fillId="20" borderId="110" applyNumberFormat="0" applyAlignment="0" applyProtection="0"/>
    <xf numFmtId="0" fontId="48" fillId="20" borderId="109" applyNumberFormat="0" applyAlignment="0" applyProtection="0"/>
    <xf numFmtId="0" fontId="39" fillId="7" borderId="109" applyNumberFormat="0" applyAlignment="0" applyProtection="0"/>
    <xf numFmtId="0" fontId="48" fillId="20" borderId="103" applyNumberFormat="0" applyAlignment="0" applyProtection="0"/>
    <xf numFmtId="0" fontId="35" fillId="20" borderId="103" applyNumberFormat="0" applyAlignment="0" applyProtection="0"/>
    <xf numFmtId="0" fontId="35" fillId="20" borderId="103" applyNumberFormat="0" applyAlignment="0" applyProtection="0"/>
    <xf numFmtId="0" fontId="41" fillId="20" borderId="110" applyNumberFormat="0" applyAlignment="0" applyProtection="0"/>
    <xf numFmtId="0" fontId="55" fillId="7" borderId="109" applyNumberFormat="0" applyAlignment="0" applyProtection="0"/>
    <xf numFmtId="0" fontId="35" fillId="20" borderId="109" applyNumberFormat="0" applyAlignment="0" applyProtection="0"/>
    <xf numFmtId="0" fontId="35" fillId="20" borderId="109" applyNumberFormat="0" applyAlignment="0" applyProtection="0"/>
    <xf numFmtId="0" fontId="55" fillId="7" borderId="109" applyNumberFormat="0" applyAlignment="0" applyProtection="0"/>
    <xf numFmtId="0" fontId="39" fillId="7" borderId="103" applyNumberFormat="0" applyAlignment="0" applyProtection="0"/>
    <xf numFmtId="0" fontId="39" fillId="7" borderId="103" applyNumberFormat="0" applyAlignment="0" applyProtection="0"/>
    <xf numFmtId="0" fontId="55" fillId="7" borderId="103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9" fillId="7" borderId="109" applyNumberFormat="0" applyAlignment="0" applyProtection="0"/>
    <xf numFmtId="0" fontId="3" fillId="0" borderId="0"/>
    <xf numFmtId="0" fontId="35" fillId="20" borderId="109" applyNumberFormat="0" applyAlignment="0" applyProtection="0"/>
    <xf numFmtId="0" fontId="41" fillId="20" borderId="110" applyNumberFormat="0" applyAlignment="0" applyProtection="0"/>
    <xf numFmtId="0" fontId="57" fillId="20" borderId="110" applyNumberFormat="0" applyAlignment="0" applyProtection="0"/>
    <xf numFmtId="0" fontId="3" fillId="0" borderId="0"/>
    <xf numFmtId="0" fontId="3" fillId="0" borderId="0"/>
    <xf numFmtId="0" fontId="39" fillId="7" borderId="109" applyNumberFormat="0" applyAlignment="0" applyProtection="0"/>
    <xf numFmtId="0" fontId="26" fillId="22" borderId="104" applyNumberFormat="0" applyFont="0" applyAlignment="0" applyProtection="0"/>
    <xf numFmtId="0" fontId="26" fillId="22" borderId="104" applyNumberFormat="0" applyFont="0" applyAlignment="0" applyProtection="0"/>
    <xf numFmtId="0" fontId="26" fillId="22" borderId="104" applyNumberFormat="0" applyFont="0" applyAlignment="0" applyProtection="0"/>
    <xf numFmtId="0" fontId="57" fillId="20" borderId="105" applyNumberFormat="0" applyAlignment="0" applyProtection="0"/>
    <xf numFmtId="0" fontId="41" fillId="20" borderId="105" applyNumberFormat="0" applyAlignment="0" applyProtection="0"/>
    <xf numFmtId="0" fontId="41" fillId="20" borderId="105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41" fillId="20" borderId="110" applyNumberFormat="0" applyAlignment="0" applyProtection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26" fillId="0" borderId="0" applyFont="0" applyFill="0" applyBorder="0" applyAlignment="0" applyProtection="0"/>
    <xf numFmtId="0" fontId="41" fillId="20" borderId="110" applyNumberFormat="0" applyAlignment="0" applyProtection="0"/>
    <xf numFmtId="0" fontId="3" fillId="0" borderId="0"/>
    <xf numFmtId="43" fontId="3" fillId="0" borderId="0" applyFont="0" applyFill="0" applyBorder="0" applyAlignment="0" applyProtection="0"/>
    <xf numFmtId="43" fontId="7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6" fillId="0" borderId="0"/>
    <xf numFmtId="0" fontId="76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5" fillId="20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55" fillId="7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48" fillId="20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48" fillId="20" borderId="106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55" fillId="7" borderId="106" applyNumberFormat="0" applyAlignment="0" applyProtection="0"/>
    <xf numFmtId="0" fontId="39" fillId="7" borderId="106" applyNumberFormat="0" applyAlignment="0" applyProtection="0"/>
    <xf numFmtId="0" fontId="55" fillId="7" borderId="106" applyNumberFormat="0" applyAlignment="0" applyProtection="0"/>
    <xf numFmtId="0" fontId="39" fillId="7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48" fillId="20" borderId="106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6" fillId="0" borderId="0" applyBorder="0"/>
    <xf numFmtId="0" fontId="48" fillId="20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55" fillId="7" borderId="106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5" fillId="7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48" fillId="20" borderId="106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26" fillId="0" borderId="0" applyFont="0" applyFill="0" applyBorder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7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9" fillId="7" borderId="109" applyNumberForma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0" fontId="48" fillId="20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55" fillId="7" borderId="106" applyNumberFormat="0" applyAlignment="0" applyProtection="0"/>
    <xf numFmtId="0" fontId="35" fillId="20" borderId="106" applyNumberForma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0" fontId="55" fillId="7" borderId="106" applyNumberFormat="0" applyAlignment="0" applyProtection="0"/>
    <xf numFmtId="0" fontId="39" fillId="7" borderId="106" applyNumberFormat="0" applyAlignment="0" applyProtection="0"/>
    <xf numFmtId="0" fontId="39" fillId="7" borderId="106" applyNumberFormat="0" applyAlignment="0" applyProtection="0"/>
    <xf numFmtId="0" fontId="35" fillId="20" borderId="106" applyNumberFormat="0" applyAlignment="0" applyProtection="0"/>
    <xf numFmtId="0" fontId="35" fillId="20" borderId="106" applyNumberFormat="0" applyAlignment="0" applyProtection="0"/>
    <xf numFmtId="0" fontId="48" fillId="20" borderId="106" applyNumberFormat="0" applyAlignment="0" applyProtection="0"/>
    <xf numFmtId="0" fontId="48" fillId="20" borderId="106" applyNumberForma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43" fontId="26" fillId="0" borderId="0" applyFont="0" applyFill="0" applyBorder="0" applyAlignment="0" applyProtection="0"/>
    <xf numFmtId="0" fontId="55" fillId="7" borderId="106" applyNumberForma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26" fillId="22" borderId="107" applyNumberFormat="0" applyFont="0" applyAlignment="0" applyProtection="0"/>
    <xf numFmtId="0" fontId="57" fillId="20" borderId="108" applyNumberFormat="0" applyAlignment="0" applyProtection="0"/>
    <xf numFmtId="0" fontId="41" fillId="20" borderId="108" applyNumberFormat="0" applyAlignment="0" applyProtection="0"/>
    <xf numFmtId="0" fontId="41" fillId="20" borderId="108" applyNumberFormat="0" applyAlignment="0" applyProtection="0"/>
    <xf numFmtId="43" fontId="26" fillId="0" borderId="0" applyFont="0" applyFill="0" applyBorder="0" applyAlignment="0" applyProtection="0"/>
    <xf numFmtId="0" fontId="41" fillId="20" borderId="110" applyNumberFormat="0" applyAlignment="0" applyProtection="0"/>
    <xf numFmtId="0" fontId="48" fillId="20" borderId="109" applyNumberFormat="0" applyAlignment="0" applyProtection="0"/>
    <xf numFmtId="0" fontId="35" fillId="20" borderId="109" applyNumberFormat="0" applyAlignment="0" applyProtection="0"/>
    <xf numFmtId="0" fontId="39" fillId="7" borderId="109" applyNumberFormat="0" applyAlignment="0" applyProtection="0"/>
    <xf numFmtId="0" fontId="39" fillId="7" borderId="109" applyNumberFormat="0" applyAlignment="0" applyProtection="0"/>
    <xf numFmtId="0" fontId="41" fillId="20" borderId="110" applyNumberFormat="0" applyAlignment="0" applyProtection="0"/>
    <xf numFmtId="0" fontId="35" fillId="20" borderId="109" applyNumberFormat="0" applyAlignment="0" applyProtection="0"/>
    <xf numFmtId="0" fontId="48" fillId="20" borderId="109" applyNumberFormat="0" applyAlignment="0" applyProtection="0"/>
    <xf numFmtId="0" fontId="57" fillId="20" borderId="110" applyNumberFormat="0" applyAlignment="0" applyProtection="0"/>
    <xf numFmtId="0" fontId="41" fillId="20" borderId="110" applyNumberFormat="0" applyAlignment="0" applyProtection="0"/>
    <xf numFmtId="0" fontId="41" fillId="20" borderId="110" applyNumberFormat="0" applyAlignment="0" applyProtection="0"/>
    <xf numFmtId="0" fontId="55" fillId="7" borderId="109" applyNumberFormat="0" applyAlignment="0" applyProtection="0"/>
    <xf numFmtId="0" fontId="57" fillId="20" borderId="110" applyNumberFormat="0" applyAlignment="0" applyProtection="0"/>
    <xf numFmtId="0" fontId="41" fillId="20" borderId="110" applyNumberFormat="0" applyAlignment="0" applyProtection="0"/>
    <xf numFmtId="0" fontId="41" fillId="20" borderId="110" applyNumberFormat="0" applyAlignment="0" applyProtection="0"/>
    <xf numFmtId="0" fontId="35" fillId="20" borderId="109" applyNumberFormat="0" applyAlignment="0" applyProtection="0"/>
    <xf numFmtId="0" fontId="41" fillId="20" borderId="110" applyNumberFormat="0" applyAlignment="0" applyProtection="0"/>
    <xf numFmtId="43" fontId="26" fillId="0" borderId="0" applyFont="0" applyFill="0" applyBorder="0" applyAlignment="0" applyProtection="0"/>
    <xf numFmtId="0" fontId="35" fillId="20" borderId="109" applyNumberFormat="0" applyAlignment="0" applyProtection="0"/>
    <xf numFmtId="0" fontId="55" fillId="7" borderId="109" applyNumberFormat="0" applyAlignment="0" applyProtection="0"/>
    <xf numFmtId="0" fontId="35" fillId="20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55" fillId="7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48" fillId="20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48" fillId="20" borderId="81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55" fillId="7" borderId="81" applyNumberFormat="0" applyAlignment="0" applyProtection="0"/>
    <xf numFmtId="0" fontId="39" fillId="7" borderId="81" applyNumberFormat="0" applyAlignment="0" applyProtection="0"/>
    <xf numFmtId="0" fontId="55" fillId="7" borderId="81" applyNumberFormat="0" applyAlignment="0" applyProtection="0"/>
    <xf numFmtId="0" fontId="39" fillId="7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48" fillId="20" borderId="81" applyNumberFormat="0" applyAlignment="0" applyProtection="0"/>
    <xf numFmtId="0" fontId="39" fillId="7" borderId="109" applyNumberFormat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9" fillId="7" borderId="109" applyNumberFormat="0" applyAlignment="0" applyProtection="0"/>
    <xf numFmtId="0" fontId="35" fillId="20" borderId="109" applyNumberFormat="0" applyAlignment="0" applyProtection="0"/>
    <xf numFmtId="0" fontId="41" fillId="20" borderId="110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39" fillId="7" borderId="109" applyNumberFormat="0" applyAlignment="0" applyProtection="0"/>
    <xf numFmtId="0" fontId="48" fillId="20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55" fillId="7" borderId="81" applyNumberFormat="0" applyAlignment="0" applyProtection="0"/>
    <xf numFmtId="0" fontId="35" fillId="20" borderId="109" applyNumberFormat="0" applyAlignment="0" applyProtection="0"/>
    <xf numFmtId="0" fontId="48" fillId="20" borderId="109" applyNumberFormat="0" applyAlignment="0" applyProtection="0"/>
    <xf numFmtId="0" fontId="39" fillId="7" borderId="109" applyNumberFormat="0" applyAlignment="0" applyProtection="0"/>
    <xf numFmtId="0" fontId="48" fillId="20" borderId="109" applyNumberFormat="0" applyAlignment="0" applyProtection="0"/>
    <xf numFmtId="0" fontId="55" fillId="7" borderId="109" applyNumberFormat="0" applyAlignment="0" applyProtection="0"/>
    <xf numFmtId="0" fontId="41" fillId="20" borderId="110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39" fillId="7" borderId="109" applyNumberFormat="0" applyAlignment="0" applyProtection="0"/>
    <xf numFmtId="0" fontId="41" fillId="20" borderId="110" applyNumberFormat="0" applyAlignment="0" applyProtection="0"/>
    <xf numFmtId="0" fontId="35" fillId="20" borderId="109" applyNumberFormat="0" applyAlignment="0" applyProtection="0"/>
    <xf numFmtId="0" fontId="55" fillId="7" borderId="109" applyNumberFormat="0" applyAlignment="0" applyProtection="0"/>
    <xf numFmtId="0" fontId="35" fillId="20" borderId="109" applyNumberFormat="0" applyAlignment="0" applyProtection="0"/>
    <xf numFmtId="0" fontId="41" fillId="20" borderId="110" applyNumberFormat="0" applyAlignment="0" applyProtection="0"/>
    <xf numFmtId="0" fontId="57" fillId="20" borderId="110" applyNumberFormat="0" applyAlignment="0" applyProtection="0"/>
    <xf numFmtId="0" fontId="35" fillId="20" borderId="109" applyNumberFormat="0" applyAlignment="0" applyProtection="0"/>
    <xf numFmtId="0" fontId="55" fillId="7" borderId="109" applyNumberFormat="0" applyAlignment="0" applyProtection="0"/>
    <xf numFmtId="0" fontId="57" fillId="20" borderId="110" applyNumberFormat="0" applyAlignment="0" applyProtection="0"/>
    <xf numFmtId="0" fontId="48" fillId="20" borderId="109" applyNumberFormat="0" applyAlignment="0" applyProtection="0"/>
    <xf numFmtId="0" fontId="35" fillId="20" borderId="109" applyNumberFormat="0" applyAlignment="0" applyProtection="0"/>
    <xf numFmtId="0" fontId="35" fillId="20" borderId="109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48" fillId="20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55" fillId="7" borderId="81" applyNumberFormat="0" applyAlignment="0" applyProtection="0"/>
    <xf numFmtId="0" fontId="35" fillId="20" borderId="81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55" fillId="7" borderId="81" applyNumberFormat="0" applyAlignment="0" applyProtection="0"/>
    <xf numFmtId="0" fontId="39" fillId="7" borderId="81" applyNumberFormat="0" applyAlignment="0" applyProtection="0"/>
    <xf numFmtId="0" fontId="39" fillId="7" borderId="81" applyNumberFormat="0" applyAlignment="0" applyProtection="0"/>
    <xf numFmtId="0" fontId="35" fillId="20" borderId="81" applyNumberFormat="0" applyAlignment="0" applyProtection="0"/>
    <xf numFmtId="0" fontId="35" fillId="20" borderId="81" applyNumberFormat="0" applyAlignment="0" applyProtection="0"/>
    <xf numFmtId="0" fontId="48" fillId="20" borderId="81" applyNumberFormat="0" applyAlignment="0" applyProtection="0"/>
    <xf numFmtId="0" fontId="48" fillId="20" borderId="81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55" fillId="7" borderId="81" applyNumberForma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26" fillId="22" borderId="82" applyNumberFormat="0" applyFont="0" applyAlignment="0" applyProtection="0"/>
    <xf numFmtId="0" fontId="57" fillId="20" borderId="83" applyNumberFormat="0" applyAlignment="0" applyProtection="0"/>
    <xf numFmtId="0" fontId="41" fillId="20" borderId="83" applyNumberFormat="0" applyAlignment="0" applyProtection="0"/>
    <xf numFmtId="0" fontId="41" fillId="20" borderId="83" applyNumberFormat="0" applyAlignment="0" applyProtection="0"/>
    <xf numFmtId="0" fontId="48" fillId="20" borderId="109" applyNumberFormat="0" applyAlignment="0" applyProtection="0"/>
    <xf numFmtId="0" fontId="35" fillId="20" borderId="109" applyNumberFormat="0" applyAlignment="0" applyProtection="0"/>
    <xf numFmtId="0" fontId="39" fillId="7" borderId="109" applyNumberFormat="0" applyAlignment="0" applyProtection="0"/>
    <xf numFmtId="0" fontId="57" fillId="20" borderId="110" applyNumberFormat="0" applyAlignment="0" applyProtection="0"/>
    <xf numFmtId="0" fontId="41" fillId="20" borderId="110" applyNumberFormat="0" applyAlignment="0" applyProtection="0"/>
    <xf numFmtId="0" fontId="160" fillId="0" borderId="0"/>
    <xf numFmtId="0" fontId="1" fillId="0" borderId="0"/>
    <xf numFmtId="0" fontId="26" fillId="0" borderId="0"/>
  </cellStyleXfs>
  <cellXfs count="1237">
    <xf numFmtId="0" fontId="0" fillId="0" borderId="0" xfId="0"/>
    <xf numFmtId="0" fontId="26" fillId="0" borderId="0" xfId="143"/>
    <xf numFmtId="0" fontId="64" fillId="0" borderId="0" xfId="0" applyFont="1"/>
    <xf numFmtId="3" fontId="64" fillId="0" borderId="22" xfId="0" applyNumberFormat="1" applyFont="1" applyBorder="1" applyAlignment="1">
      <alignment horizontal="right" indent="1"/>
    </xf>
    <xf numFmtId="10" fontId="64" fillId="0" borderId="9" xfId="0" applyNumberFormat="1" applyFont="1" applyBorder="1" applyAlignment="1">
      <alignment horizontal="right" indent="1"/>
    </xf>
    <xf numFmtId="3" fontId="64" fillId="0" borderId="9" xfId="0" applyNumberFormat="1" applyFont="1" applyBorder="1"/>
    <xf numFmtId="3" fontId="64" fillId="0" borderId="27" xfId="0" applyNumberFormat="1" applyFont="1" applyBorder="1" applyAlignment="1">
      <alignment horizontal="right" vertical="center" indent="1"/>
    </xf>
    <xf numFmtId="3" fontId="65" fillId="0" borderId="16" xfId="0" applyNumberFormat="1" applyFont="1" applyBorder="1" applyAlignment="1">
      <alignment horizontal="right" vertical="center" indent="1"/>
    </xf>
    <xf numFmtId="0" fontId="69" fillId="0" borderId="0" xfId="131" applyFont="1"/>
    <xf numFmtId="0" fontId="70" fillId="0" borderId="0" xfId="131" applyFont="1" applyBorder="1"/>
    <xf numFmtId="3" fontId="64" fillId="0" borderId="0" xfId="0" applyNumberFormat="1" applyFont="1"/>
    <xf numFmtId="4" fontId="69" fillId="0" borderId="0" xfId="0" applyNumberFormat="1" applyFont="1"/>
    <xf numFmtId="176" fontId="68" fillId="0" borderId="21" xfId="0" applyNumberFormat="1" applyFont="1" applyFill="1" applyBorder="1" applyAlignment="1" applyProtection="1">
      <alignment horizontal="center"/>
    </xf>
    <xf numFmtId="0" fontId="85" fillId="0" borderId="0" xfId="139" applyFont="1" applyFill="1" applyAlignment="1">
      <alignment vertical="center" wrapText="1"/>
    </xf>
    <xf numFmtId="0" fontId="64" fillId="0" borderId="0" xfId="139" applyFont="1"/>
    <xf numFmtId="3" fontId="90" fillId="0" borderId="0" xfId="139" applyNumberFormat="1" applyFont="1" applyAlignment="1">
      <alignment vertical="center"/>
    </xf>
    <xf numFmtId="0" fontId="64" fillId="0" borderId="0" xfId="139" applyFont="1" applyFill="1"/>
    <xf numFmtId="0" fontId="64" fillId="0" borderId="53" xfId="139" applyFont="1" applyBorder="1"/>
    <xf numFmtId="0" fontId="64" fillId="0" borderId="0" xfId="139" applyFont="1" applyAlignment="1"/>
    <xf numFmtId="0" fontId="91" fillId="0" borderId="0" xfId="141" applyFont="1" applyAlignment="1">
      <alignment horizontal="centerContinuous" vertical="center"/>
    </xf>
    <xf numFmtId="0" fontId="67" fillId="0" borderId="0" xfId="141" applyFont="1" applyBorder="1"/>
    <xf numFmtId="0" fontId="67" fillId="0" borderId="0" xfId="141" applyFont="1" applyBorder="1" applyAlignment="1">
      <alignment wrapText="1"/>
    </xf>
    <xf numFmtId="0" fontId="93" fillId="0" borderId="0" xfId="179" applyFont="1" applyAlignment="1">
      <alignment vertical="center"/>
    </xf>
    <xf numFmtId="0" fontId="93" fillId="0" borderId="0" xfId="179" applyFont="1"/>
    <xf numFmtId="0" fontId="64" fillId="0" borderId="0" xfId="141" applyFont="1"/>
    <xf numFmtId="0" fontId="67" fillId="0" borderId="0" xfId="141" applyFont="1"/>
    <xf numFmtId="0" fontId="64" fillId="0" borderId="0" xfId="141" applyFont="1" applyBorder="1"/>
    <xf numFmtId="0" fontId="64" fillId="24" borderId="0" xfId="154" applyFont="1" applyFill="1" applyAlignment="1">
      <alignment horizontal="center"/>
    </xf>
    <xf numFmtId="1" fontId="71" fillId="29" borderId="23" xfId="143" applyNumberFormat="1" applyFont="1" applyFill="1" applyBorder="1" applyAlignment="1" applyProtection="1">
      <alignment horizontal="center"/>
    </xf>
    <xf numFmtId="1" fontId="71" fillId="29" borderId="24" xfId="143" applyNumberFormat="1" applyFont="1" applyFill="1" applyBorder="1" applyAlignment="1" applyProtection="1">
      <alignment horizontal="center"/>
    </xf>
    <xf numFmtId="0" fontId="64" fillId="24" borderId="0" xfId="154" applyFont="1" applyFill="1" applyAlignment="1">
      <alignment horizontal="center" vertical="center"/>
    </xf>
    <xf numFmtId="0" fontId="64" fillId="0" borderId="0" xfId="143" applyFont="1"/>
    <xf numFmtId="0" fontId="64" fillId="31" borderId="0" xfId="154" applyFont="1" applyFill="1" applyAlignment="1">
      <alignment horizontal="center"/>
    </xf>
    <xf numFmtId="1" fontId="98" fillId="0" borderId="23" xfId="143" applyNumberFormat="1" applyFont="1" applyFill="1" applyBorder="1" applyAlignment="1" applyProtection="1">
      <alignment horizontal="center"/>
    </xf>
    <xf numFmtId="1" fontId="71" fillId="38" borderId="24" xfId="143" applyNumberFormat="1" applyFont="1" applyFill="1" applyBorder="1" applyAlignment="1" applyProtection="1">
      <alignment horizontal="center"/>
    </xf>
    <xf numFmtId="166" fontId="64" fillId="24" borderId="0" xfId="115" applyFont="1" applyFill="1" applyBorder="1" applyAlignment="1" applyProtection="1">
      <alignment horizontal="center"/>
    </xf>
    <xf numFmtId="166" fontId="65" fillId="24" borderId="0" xfId="115" applyFont="1" applyFill="1" applyBorder="1" applyAlignment="1" applyProtection="1">
      <alignment horizontal="center"/>
    </xf>
    <xf numFmtId="0" fontId="64" fillId="24" borderId="0" xfId="154" applyFont="1" applyFill="1" applyBorder="1" applyAlignment="1">
      <alignment horizontal="center"/>
    </xf>
    <xf numFmtId="169" fontId="64" fillId="24" borderId="0" xfId="154" applyNumberFormat="1" applyFont="1" applyFill="1" applyAlignment="1">
      <alignment horizontal="center"/>
    </xf>
    <xf numFmtId="169" fontId="64" fillId="33" borderId="19" xfId="154" applyNumberFormat="1" applyFont="1" applyFill="1" applyBorder="1" applyAlignment="1">
      <alignment horizontal="right" indent="1"/>
    </xf>
    <xf numFmtId="1" fontId="65" fillId="38" borderId="24" xfId="143" applyNumberFormat="1" applyFont="1" applyFill="1" applyBorder="1" applyAlignment="1" applyProtection="1">
      <alignment horizontal="center"/>
    </xf>
    <xf numFmtId="1" fontId="100" fillId="0" borderId="23" xfId="143" applyNumberFormat="1" applyFont="1" applyFill="1" applyBorder="1" applyAlignment="1" applyProtection="1">
      <alignment horizontal="center"/>
    </xf>
    <xf numFmtId="1" fontId="101" fillId="38" borderId="23" xfId="143" applyNumberFormat="1" applyFont="1" applyFill="1" applyBorder="1" applyAlignment="1" applyProtection="1">
      <alignment horizontal="center"/>
    </xf>
    <xf numFmtId="0" fontId="95" fillId="0" borderId="0" xfId="0" applyFont="1" applyAlignment="1">
      <alignment horizontal="centerContinuous" vertical="center"/>
    </xf>
    <xf numFmtId="0" fontId="102" fillId="34" borderId="19" xfId="0" applyFont="1" applyFill="1" applyBorder="1" applyAlignment="1">
      <alignment horizontal="center" vertical="center" wrapText="1"/>
    </xf>
    <xf numFmtId="0" fontId="102" fillId="34" borderId="24" xfId="0" applyFont="1" applyFill="1" applyBorder="1" applyAlignment="1">
      <alignment horizontal="center" vertical="center" wrapText="1"/>
    </xf>
    <xf numFmtId="0" fontId="103" fillId="0" borderId="28" xfId="0" applyFont="1" applyBorder="1" applyAlignment="1">
      <alignment horizontal="left" vertical="center" indent="1"/>
    </xf>
    <xf numFmtId="3" fontId="103" fillId="0" borderId="29" xfId="0" applyNumberFormat="1" applyFont="1" applyBorder="1" applyAlignment="1">
      <alignment horizontal="right" vertical="center" indent="1"/>
    </xf>
    <xf numFmtId="3" fontId="103" fillId="0" borderId="28" xfId="0" applyNumberFormat="1" applyFont="1" applyBorder="1" applyAlignment="1">
      <alignment horizontal="right" vertical="center" indent="1"/>
    </xf>
    <xf numFmtId="4" fontId="64" fillId="0" borderId="0" xfId="0" applyNumberFormat="1" applyFont="1"/>
    <xf numFmtId="0" fontId="103" fillId="0" borderId="22" xfId="0" applyFont="1" applyBorder="1" applyAlignment="1">
      <alignment horizontal="left" vertical="center" indent="1"/>
    </xf>
    <xf numFmtId="3" fontId="103" fillId="0" borderId="20" xfId="0" applyNumberFormat="1" applyFont="1" applyBorder="1" applyAlignment="1">
      <alignment horizontal="right" vertical="center" indent="1"/>
    </xf>
    <xf numFmtId="3" fontId="103" fillId="0" borderId="22" xfId="0" applyNumberFormat="1" applyFont="1" applyBorder="1" applyAlignment="1">
      <alignment horizontal="right" vertical="center" indent="1"/>
    </xf>
    <xf numFmtId="0" fontId="102" fillId="0" borderId="24" xfId="0" applyFont="1" applyBorder="1" applyAlignment="1">
      <alignment horizontal="center" vertical="center"/>
    </xf>
    <xf numFmtId="3" fontId="102" fillId="0" borderId="19" xfId="0" applyNumberFormat="1" applyFont="1" applyBorder="1" applyAlignment="1">
      <alignment horizontal="right" vertical="center" indent="1"/>
    </xf>
    <xf numFmtId="3" fontId="102" fillId="0" borderId="24" xfId="0" applyNumberFormat="1" applyFont="1" applyBorder="1" applyAlignment="1">
      <alignment horizontal="right" vertical="center" indent="1"/>
    </xf>
    <xf numFmtId="0" fontId="21" fillId="0" borderId="0" xfId="131" applyFont="1" applyBorder="1"/>
    <xf numFmtId="0" fontId="104" fillId="26" borderId="0" xfId="131" applyFont="1" applyFill="1" applyBorder="1" applyAlignment="1">
      <alignment horizontal="centerContinuous" wrapText="1" readingOrder="1"/>
    </xf>
    <xf numFmtId="3" fontId="69" fillId="26" borderId="0" xfId="131" applyNumberFormat="1" applyFont="1" applyFill="1" applyBorder="1" applyAlignment="1">
      <alignment horizontal="centerContinuous" wrapText="1"/>
    </xf>
    <xf numFmtId="0" fontId="21" fillId="0" borderId="0" xfId="131" applyFont="1"/>
    <xf numFmtId="0" fontId="21" fillId="31" borderId="0" xfId="131" applyFont="1" applyFill="1"/>
    <xf numFmtId="3" fontId="21" fillId="0" borderId="0" xfId="131" applyNumberFormat="1" applyFont="1"/>
    <xf numFmtId="173" fontId="64" fillId="36" borderId="24" xfId="107" applyNumberFormat="1" applyFont="1" applyFill="1" applyBorder="1"/>
    <xf numFmtId="173" fontId="74" fillId="35" borderId="22" xfId="131" applyNumberFormat="1" applyFont="1" applyFill="1" applyBorder="1" applyAlignment="1">
      <alignment horizontal="center" vertical="center" wrapText="1"/>
    </xf>
    <xf numFmtId="173" fontId="105" fillId="35" borderId="22" xfId="131" applyNumberFormat="1" applyFont="1" applyFill="1" applyBorder="1" applyAlignment="1">
      <alignment horizontal="center" vertical="center" wrapText="1"/>
    </xf>
    <xf numFmtId="0" fontId="71" fillId="36" borderId="22" xfId="131" applyFont="1" applyFill="1" applyBorder="1" applyAlignment="1">
      <alignment horizontal="center"/>
    </xf>
    <xf numFmtId="17" fontId="74" fillId="0" borderId="24" xfId="131" applyNumberFormat="1" applyFont="1" applyFill="1" applyBorder="1" applyAlignment="1">
      <alignment horizontal="left" indent="1"/>
    </xf>
    <xf numFmtId="173" fontId="64" fillId="0" borderId="24" xfId="107" applyNumberFormat="1" applyFont="1" applyFill="1" applyBorder="1"/>
    <xf numFmtId="17" fontId="74" fillId="0" borderId="23" xfId="131" applyNumberFormat="1" applyFont="1" applyFill="1" applyBorder="1" applyAlignment="1">
      <alignment horizontal="left" indent="1"/>
    </xf>
    <xf numFmtId="173" fontId="64" fillId="0" borderId="23" xfId="107" applyNumberFormat="1" applyFont="1" applyFill="1" applyBorder="1"/>
    <xf numFmtId="17" fontId="105" fillId="38" borderId="24" xfId="131" applyNumberFormat="1" applyFont="1" applyFill="1" applyBorder="1" applyAlignment="1">
      <alignment horizontal="left" indent="1"/>
    </xf>
    <xf numFmtId="173" fontId="65" fillId="38" borderId="24" xfId="107" applyNumberFormat="1" applyFont="1" applyFill="1" applyBorder="1"/>
    <xf numFmtId="0" fontId="71" fillId="38" borderId="22" xfId="131" applyFont="1" applyFill="1" applyBorder="1" applyAlignment="1">
      <alignment horizontal="center"/>
    </xf>
    <xf numFmtId="173" fontId="74" fillId="0" borderId="22" xfId="131" applyNumberFormat="1" applyFont="1" applyFill="1" applyBorder="1" applyAlignment="1">
      <alignment horizontal="center" vertical="center" wrapText="1"/>
    </xf>
    <xf numFmtId="3" fontId="69" fillId="0" borderId="0" xfId="131" applyNumberFormat="1" applyFont="1"/>
    <xf numFmtId="3" fontId="108" fillId="26" borderId="0" xfId="131" applyNumberFormat="1" applyFont="1" applyFill="1" applyBorder="1" applyAlignment="1">
      <alignment horizontal="centerContinuous" wrapText="1"/>
    </xf>
    <xf numFmtId="3" fontId="74" fillId="0" borderId="0" xfId="131" applyNumberFormat="1" applyFont="1"/>
    <xf numFmtId="3" fontId="105" fillId="0" borderId="0" xfId="131" applyNumberFormat="1" applyFont="1"/>
    <xf numFmtId="0" fontId="70" fillId="0" borderId="0" xfId="131" applyFont="1" applyBorder="1" applyAlignment="1">
      <alignment horizontal="centerContinuous"/>
    </xf>
    <xf numFmtId="0" fontId="109" fillId="0" borderId="0" xfId="131" applyFont="1" applyBorder="1" applyAlignment="1">
      <alignment horizontal="centerContinuous"/>
    </xf>
    <xf numFmtId="3" fontId="64" fillId="36" borderId="24" xfId="107" applyNumberFormat="1" applyFont="1" applyFill="1" applyBorder="1" applyAlignment="1">
      <alignment horizontal="right" indent="1"/>
    </xf>
    <xf numFmtId="10" fontId="64" fillId="36" borderId="24" xfId="107" applyNumberFormat="1" applyFont="1" applyFill="1" applyBorder="1" applyAlignment="1">
      <alignment horizontal="right" indent="1"/>
    </xf>
    <xf numFmtId="173" fontId="69" fillId="35" borderId="22" xfId="131" applyNumberFormat="1" applyFont="1" applyFill="1" applyBorder="1" applyAlignment="1">
      <alignment horizontal="center" vertical="center" wrapText="1"/>
    </xf>
    <xf numFmtId="173" fontId="64" fillId="37" borderId="22" xfId="107" applyNumberFormat="1" applyFont="1" applyFill="1" applyBorder="1"/>
    <xf numFmtId="3" fontId="64" fillId="0" borderId="24" xfId="107" applyNumberFormat="1" applyFont="1" applyFill="1" applyBorder="1" applyAlignment="1">
      <alignment horizontal="right" indent="1"/>
    </xf>
    <xf numFmtId="10" fontId="64" fillId="0" borderId="24" xfId="107" applyNumberFormat="1" applyFont="1" applyFill="1" applyBorder="1" applyAlignment="1">
      <alignment horizontal="right" indent="1"/>
    </xf>
    <xf numFmtId="3" fontId="64" fillId="0" borderId="23" xfId="107" applyNumberFormat="1" applyFont="1" applyFill="1" applyBorder="1" applyAlignment="1">
      <alignment horizontal="right" indent="1"/>
    </xf>
    <xf numFmtId="10" fontId="64" fillId="0" borderId="23" xfId="107" applyNumberFormat="1" applyFont="1" applyFill="1" applyBorder="1" applyAlignment="1">
      <alignment horizontal="right" indent="1"/>
    </xf>
    <xf numFmtId="3" fontId="65" fillId="38" borderId="24" xfId="107" applyNumberFormat="1" applyFont="1" applyFill="1" applyBorder="1" applyAlignment="1">
      <alignment horizontal="right" indent="1"/>
    </xf>
    <xf numFmtId="10" fontId="65" fillId="38" borderId="24" xfId="107" applyNumberFormat="1" applyFont="1" applyFill="1" applyBorder="1" applyAlignment="1">
      <alignment horizontal="right" indent="1"/>
    </xf>
    <xf numFmtId="173" fontId="64" fillId="0" borderId="22" xfId="107" applyNumberFormat="1" applyFont="1" applyFill="1" applyBorder="1"/>
    <xf numFmtId="0" fontId="74" fillId="0" borderId="0" xfId="131" applyFont="1" applyAlignment="1">
      <alignment horizontal="center"/>
    </xf>
    <xf numFmtId="0" fontId="65" fillId="0" borderId="0" xfId="143" applyFont="1"/>
    <xf numFmtId="0" fontId="110" fillId="0" borderId="0" xfId="143" applyFont="1"/>
    <xf numFmtId="3" fontId="64" fillId="0" borderId="0" xfId="143" applyNumberFormat="1" applyFont="1"/>
    <xf numFmtId="0" fontId="64" fillId="0" borderId="0" xfId="143" applyFont="1" applyAlignment="1">
      <alignment vertical="top"/>
    </xf>
    <xf numFmtId="3" fontId="64" fillId="0" borderId="0" xfId="143" applyNumberFormat="1" applyFont="1" applyAlignment="1">
      <alignment vertical="top"/>
    </xf>
    <xf numFmtId="0" fontId="111" fillId="0" borderId="0" xfId="143" applyFont="1" applyAlignment="1">
      <alignment horizontal="centerContinuous" vertical="top"/>
    </xf>
    <xf numFmtId="3" fontId="65" fillId="0" borderId="0" xfId="143" applyNumberFormat="1" applyFont="1"/>
    <xf numFmtId="174" fontId="112" fillId="0" borderId="0" xfId="143" applyNumberFormat="1" applyFont="1"/>
    <xf numFmtId="0" fontId="65" fillId="0" borderId="0" xfId="143" applyFont="1" applyAlignment="1">
      <alignment horizontal="center" vertical="center"/>
    </xf>
    <xf numFmtId="0" fontId="64" fillId="0" borderId="0" xfId="143" applyFont="1" applyBorder="1"/>
    <xf numFmtId="0" fontId="65" fillId="0" borderId="0" xfId="143" applyFont="1" applyBorder="1"/>
    <xf numFmtId="0" fontId="110" fillId="0" borderId="0" xfId="143" applyFont="1" applyBorder="1"/>
    <xf numFmtId="0" fontId="94" fillId="0" borderId="0" xfId="143" applyFont="1" applyBorder="1" applyAlignment="1">
      <alignment horizontal="center"/>
    </xf>
    <xf numFmtId="0" fontId="68" fillId="0" borderId="0" xfId="0" applyFont="1"/>
    <xf numFmtId="0" fontId="99" fillId="0" borderId="0" xfId="0" applyFont="1"/>
    <xf numFmtId="0" fontId="115" fillId="24" borderId="0" xfId="0" applyFont="1" applyFill="1" applyBorder="1" applyAlignment="1">
      <alignment horizontal="center" vertical="center" wrapText="1"/>
    </xf>
    <xf numFmtId="0" fontId="116" fillId="24" borderId="0" xfId="0" applyFont="1" applyFill="1" applyBorder="1" applyAlignment="1">
      <alignment horizontal="center" vertical="center" wrapText="1"/>
    </xf>
    <xf numFmtId="0" fontId="117" fillId="0" borderId="0" xfId="0" applyFont="1"/>
    <xf numFmtId="0" fontId="64" fillId="0" borderId="0" xfId="0" applyFont="1" applyAlignment="1">
      <alignment horizontal="center" vertical="center"/>
    </xf>
    <xf numFmtId="3" fontId="71" fillId="30" borderId="19" xfId="0" applyNumberFormat="1" applyFont="1" applyFill="1" applyBorder="1" applyAlignment="1">
      <alignment horizontal="center" wrapText="1"/>
    </xf>
    <xf numFmtId="0" fontId="64" fillId="0" borderId="0" xfId="0" applyFont="1" applyAlignment="1"/>
    <xf numFmtId="0" fontId="64" fillId="0" borderId="0" xfId="0" applyFont="1" applyBorder="1" applyAlignment="1"/>
    <xf numFmtId="0" fontId="65" fillId="0" borderId="0" xfId="0" applyFont="1" applyAlignment="1"/>
    <xf numFmtId="0" fontId="65" fillId="0" borderId="0" xfId="0" applyFont="1" applyBorder="1" applyAlignment="1"/>
    <xf numFmtId="3" fontId="64" fillId="0" borderId="19" xfId="0" applyNumberFormat="1" applyFont="1" applyFill="1" applyBorder="1" applyAlignment="1">
      <alignment horizontal="center" wrapText="1"/>
    </xf>
    <xf numFmtId="173" fontId="68" fillId="0" borderId="19" xfId="0" applyNumberFormat="1" applyFont="1" applyFill="1" applyBorder="1" applyAlignment="1"/>
    <xf numFmtId="173" fontId="68" fillId="0" borderId="24" xfId="0" applyNumberFormat="1" applyFont="1" applyFill="1" applyBorder="1" applyAlignment="1"/>
    <xf numFmtId="3" fontId="64" fillId="0" borderId="21" xfId="0" applyNumberFormat="1" applyFont="1" applyFill="1" applyBorder="1" applyAlignment="1">
      <alignment horizontal="center" wrapText="1"/>
    </xf>
    <xf numFmtId="173" fontId="68" fillId="0" borderId="21" xfId="0" applyNumberFormat="1" applyFont="1" applyFill="1" applyBorder="1" applyAlignment="1"/>
    <xf numFmtId="10" fontId="68" fillId="0" borderId="11" xfId="0" applyNumberFormat="1" applyFont="1" applyFill="1" applyBorder="1" applyAlignment="1">
      <alignment horizontal="center"/>
    </xf>
    <xf numFmtId="173" fontId="68" fillId="0" borderId="23" xfId="0" applyNumberFormat="1" applyFont="1" applyFill="1" applyBorder="1" applyAlignment="1"/>
    <xf numFmtId="2" fontId="68" fillId="0" borderId="11" xfId="0" applyNumberFormat="1" applyFont="1" applyFill="1" applyBorder="1" applyAlignment="1">
      <alignment horizontal="right"/>
    </xf>
    <xf numFmtId="176" fontId="99" fillId="38" borderId="24" xfId="0" applyNumberFormat="1" applyFont="1" applyFill="1" applyBorder="1" applyAlignment="1" applyProtection="1">
      <alignment horizontal="center"/>
    </xf>
    <xf numFmtId="3" fontId="64" fillId="0" borderId="19" xfId="154" applyNumberFormat="1" applyFont="1" applyFill="1" applyBorder="1" applyAlignment="1">
      <alignment horizontal="right" indent="1"/>
    </xf>
    <xf numFmtId="3" fontId="64" fillId="0" borderId="24" xfId="154" applyNumberFormat="1" applyFont="1" applyFill="1" applyBorder="1" applyAlignment="1">
      <alignment horizontal="right" indent="1"/>
    </xf>
    <xf numFmtId="3" fontId="64" fillId="0" borderId="20" xfId="154" applyNumberFormat="1" applyFont="1" applyFill="1" applyBorder="1" applyAlignment="1">
      <alignment horizontal="right" indent="1"/>
    </xf>
    <xf numFmtId="3" fontId="64" fillId="0" borderId="0" xfId="154" applyNumberFormat="1" applyFont="1" applyFill="1" applyBorder="1" applyAlignment="1">
      <alignment horizontal="right" indent="1"/>
    </xf>
    <xf numFmtId="0" fontId="107" fillId="26" borderId="0" xfId="131" applyFont="1" applyFill="1" applyBorder="1" applyAlignment="1">
      <alignment horizontal="center" wrapText="1" readingOrder="1"/>
    </xf>
    <xf numFmtId="17" fontId="74" fillId="0" borderId="24" xfId="131" applyNumberFormat="1" applyFont="1" applyFill="1" applyBorder="1" applyAlignment="1">
      <alignment horizontal="center"/>
    </xf>
    <xf numFmtId="17" fontId="74" fillId="0" borderId="23" xfId="131" applyNumberFormat="1" applyFont="1" applyFill="1" applyBorder="1" applyAlignment="1">
      <alignment horizontal="center"/>
    </xf>
    <xf numFmtId="17" fontId="105" fillId="38" borderId="24" xfId="131" applyNumberFormat="1" applyFont="1" applyFill="1" applyBorder="1" applyAlignment="1">
      <alignment horizontal="center"/>
    </xf>
    <xf numFmtId="0" fontId="65" fillId="0" borderId="0" xfId="143" applyFont="1" applyAlignment="1">
      <alignment vertical="center"/>
    </xf>
    <xf numFmtId="0" fontId="65" fillId="0" borderId="0" xfId="143" applyFont="1" applyBorder="1" applyAlignment="1">
      <alignment horizontal="center" vertical="center"/>
    </xf>
    <xf numFmtId="3" fontId="65" fillId="25" borderId="13" xfId="143" applyNumberFormat="1" applyFont="1" applyFill="1" applyBorder="1" applyAlignment="1">
      <alignment horizontal="center" vertical="center"/>
    </xf>
    <xf numFmtId="3" fontId="65" fillId="0" borderId="30" xfId="143" applyNumberFormat="1" applyFont="1" applyBorder="1" applyAlignment="1">
      <alignment horizontal="center" vertical="center"/>
    </xf>
    <xf numFmtId="0" fontId="65" fillId="0" borderId="0" xfId="143" applyFont="1" applyAlignment="1"/>
    <xf numFmtId="0" fontId="64" fillId="0" borderId="0" xfId="143" applyFont="1" applyBorder="1" applyAlignment="1">
      <alignment horizontal="right"/>
    </xf>
    <xf numFmtId="16" fontId="64" fillId="0" borderId="0" xfId="143" applyNumberFormat="1" applyFont="1" applyBorder="1" applyAlignment="1">
      <alignment horizontal="center" wrapText="1"/>
    </xf>
    <xf numFmtId="0" fontId="65" fillId="0" borderId="0" xfId="143" applyFont="1" applyBorder="1" applyAlignment="1"/>
    <xf numFmtId="0" fontId="64" fillId="0" borderId="0" xfId="143" applyFont="1" applyBorder="1" applyAlignment="1">
      <alignment horizontal="center"/>
    </xf>
    <xf numFmtId="0" fontId="64" fillId="0" borderId="0" xfId="143" applyFont="1" applyBorder="1" applyAlignment="1">
      <alignment horizontal="center" vertical="center"/>
    </xf>
    <xf numFmtId="3" fontId="64" fillId="0" borderId="0" xfId="0" applyNumberFormat="1" applyFont="1" applyBorder="1" applyAlignment="1">
      <alignment horizontal="right" vertical="center" wrapText="1"/>
    </xf>
    <xf numFmtId="3" fontId="65" fillId="0" borderId="0" xfId="143" applyNumberFormat="1" applyFont="1" applyBorder="1"/>
    <xf numFmtId="0" fontId="64" fillId="0" borderId="0" xfId="143" applyFont="1" applyBorder="1" applyAlignment="1"/>
    <xf numFmtId="3" fontId="65" fillId="0" borderId="0" xfId="143" applyNumberFormat="1" applyFont="1" applyBorder="1" applyAlignment="1"/>
    <xf numFmtId="3" fontId="65" fillId="0" borderId="0" xfId="0" applyNumberFormat="1" applyFont="1" applyBorder="1" applyAlignment="1">
      <alignment horizontal="right" vertical="center" wrapText="1"/>
    </xf>
    <xf numFmtId="3" fontId="102" fillId="0" borderId="0" xfId="0" applyNumberFormat="1" applyFont="1" applyBorder="1" applyAlignment="1">
      <alignment horizontal="right" vertical="center" wrapText="1"/>
    </xf>
    <xf numFmtId="0" fontId="65" fillId="0" borderId="0" xfId="0" applyFont="1"/>
    <xf numFmtId="0" fontId="65" fillId="0" borderId="0" xfId="0" applyFont="1" applyAlignment="1">
      <alignment horizontal="center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49" fontId="68" fillId="0" borderId="0" xfId="0" applyNumberFormat="1" applyFont="1"/>
    <xf numFmtId="171" fontId="64" fillId="0" borderId="0" xfId="0" applyNumberFormat="1" applyFont="1"/>
    <xf numFmtId="0" fontId="64" fillId="0" borderId="0" xfId="0" applyFont="1" applyBorder="1"/>
    <xf numFmtId="0" fontId="99" fillId="23" borderId="0" xfId="0" applyFont="1" applyFill="1" applyBorder="1" applyAlignment="1">
      <alignment horizontal="center"/>
    </xf>
    <xf numFmtId="49" fontId="99" fillId="23" borderId="0" xfId="0" applyNumberFormat="1" applyFont="1" applyFill="1" applyBorder="1"/>
    <xf numFmtId="0" fontId="99" fillId="23" borderId="0" xfId="0" applyFont="1" applyFill="1" applyBorder="1" applyAlignment="1">
      <alignment horizontal="centerContinuous"/>
    </xf>
    <xf numFmtId="0" fontId="99" fillId="28" borderId="29" xfId="0" applyFont="1" applyFill="1" applyBorder="1" applyAlignment="1">
      <alignment horizontal="centerContinuous" vertical="center" wrapText="1"/>
    </xf>
    <xf numFmtId="0" fontId="99" fillId="28" borderId="10" xfId="0" applyFont="1" applyFill="1" applyBorder="1" applyAlignment="1">
      <alignment horizontal="centerContinuous" vertical="center" wrapText="1"/>
    </xf>
    <xf numFmtId="0" fontId="99" fillId="28" borderId="19" xfId="0" applyFont="1" applyFill="1" applyBorder="1" applyAlignment="1">
      <alignment horizontal="center" vertical="center"/>
    </xf>
    <xf numFmtId="0" fontId="99" fillId="28" borderId="12" xfId="0" applyFont="1" applyFill="1" applyBorder="1" applyAlignment="1">
      <alignment horizontal="center" vertical="center"/>
    </xf>
    <xf numFmtId="0" fontId="99" fillId="28" borderId="40" xfId="0" applyFont="1" applyFill="1" applyBorder="1" applyAlignment="1">
      <alignment horizontal="center" vertical="center"/>
    </xf>
    <xf numFmtId="0" fontId="99" fillId="28" borderId="41" xfId="0" applyFont="1" applyFill="1" applyBorder="1" applyAlignment="1">
      <alignment horizontal="center" vertical="center"/>
    </xf>
    <xf numFmtId="3" fontId="68" fillId="29" borderId="23" xfId="99" applyNumberFormat="1" applyFont="1" applyFill="1" applyBorder="1" applyAlignment="1">
      <alignment horizontal="right" indent="1"/>
    </xf>
    <xf numFmtId="183" fontId="68" fillId="29" borderId="11" xfId="0" applyNumberFormat="1" applyFont="1" applyFill="1" applyBorder="1" applyAlignment="1">
      <alignment horizontal="right" indent="1"/>
    </xf>
    <xf numFmtId="182" fontId="68" fillId="29" borderId="21" xfId="0" applyNumberFormat="1" applyFont="1" applyFill="1" applyBorder="1"/>
    <xf numFmtId="1" fontId="71" fillId="29" borderId="23" xfId="0" applyNumberFormat="1" applyFont="1" applyFill="1" applyBorder="1" applyAlignment="1" applyProtection="1">
      <alignment horizontal="center"/>
    </xf>
    <xf numFmtId="1" fontId="71" fillId="29" borderId="24" xfId="0" applyNumberFormat="1" applyFont="1" applyFill="1" applyBorder="1" applyAlignment="1" applyProtection="1">
      <alignment horizontal="center"/>
    </xf>
    <xf numFmtId="176" fontId="68" fillId="0" borderId="24" xfId="0" applyNumberFormat="1" applyFont="1" applyFill="1" applyBorder="1" applyAlignment="1" applyProtection="1">
      <alignment horizontal="center"/>
    </xf>
    <xf numFmtId="3" fontId="68" fillId="0" borderId="24" xfId="99" applyNumberFormat="1" applyFont="1" applyFill="1" applyBorder="1" applyAlignment="1">
      <alignment horizontal="right" indent="1"/>
    </xf>
    <xf numFmtId="182" fontId="68" fillId="0" borderId="19" xfId="0" applyNumberFormat="1" applyFont="1" applyFill="1" applyBorder="1"/>
    <xf numFmtId="3" fontId="68" fillId="0" borderId="23" xfId="99" applyNumberFormat="1" applyFont="1" applyFill="1" applyBorder="1" applyAlignment="1">
      <alignment horizontal="right" indent="1"/>
    </xf>
    <xf numFmtId="182" fontId="68" fillId="0" borderId="21" xfId="0" applyNumberFormat="1" applyFont="1" applyFill="1" applyBorder="1"/>
    <xf numFmtId="183" fontId="68" fillId="0" borderId="11" xfId="0" applyNumberFormat="1" applyFont="1" applyFill="1" applyBorder="1" applyAlignment="1">
      <alignment horizontal="right" indent="1"/>
    </xf>
    <xf numFmtId="3" fontId="99" fillId="38" borderId="23" xfId="99" applyNumberFormat="1" applyFont="1" applyFill="1" applyBorder="1" applyAlignment="1">
      <alignment horizontal="right" indent="1"/>
    </xf>
    <xf numFmtId="182" fontId="99" fillId="38" borderId="21" xfId="0" applyNumberFormat="1" applyFont="1" applyFill="1" applyBorder="1"/>
    <xf numFmtId="183" fontId="99" fillId="38" borderId="11" xfId="0" applyNumberFormat="1" applyFont="1" applyFill="1" applyBorder="1" applyAlignment="1">
      <alignment horizontal="right" indent="1"/>
    </xf>
    <xf numFmtId="3" fontId="68" fillId="0" borderId="22" xfId="99" applyNumberFormat="1" applyFont="1" applyFill="1" applyBorder="1" applyAlignment="1">
      <alignment horizontal="right" indent="1"/>
    </xf>
    <xf numFmtId="182" fontId="68" fillId="0" borderId="20" xfId="0" applyNumberFormat="1" applyFont="1" applyFill="1" applyBorder="1"/>
    <xf numFmtId="1" fontId="64" fillId="0" borderId="23" xfId="0" applyNumberFormat="1" applyFont="1" applyFill="1" applyBorder="1" applyAlignment="1" applyProtection="1">
      <alignment horizontal="center"/>
    </xf>
    <xf numFmtId="1" fontId="98" fillId="0" borderId="23" xfId="0" applyNumberFormat="1" applyFont="1" applyFill="1" applyBorder="1" applyAlignment="1" applyProtection="1">
      <alignment horizontal="center"/>
    </xf>
    <xf numFmtId="0" fontId="64" fillId="24" borderId="25" xfId="0" applyFont="1" applyFill="1" applyBorder="1" applyAlignment="1">
      <alignment horizontal="centerContinuous" vertical="center" wrapText="1"/>
    </xf>
    <xf numFmtId="176" fontId="64" fillId="0" borderId="24" xfId="0" applyNumberFormat="1" applyFont="1" applyFill="1" applyBorder="1" applyAlignment="1" applyProtection="1">
      <alignment horizontal="center"/>
    </xf>
    <xf numFmtId="176" fontId="65" fillId="38" borderId="24" xfId="0" applyNumberFormat="1" applyFont="1" applyFill="1" applyBorder="1" applyAlignment="1" applyProtection="1">
      <alignment horizontal="center"/>
    </xf>
    <xf numFmtId="0" fontId="64" fillId="31" borderId="0" xfId="0" applyFont="1" applyFill="1"/>
    <xf numFmtId="181" fontId="120" fillId="0" borderId="0" xfId="153" applyNumberFormat="1" applyFont="1"/>
    <xf numFmtId="0" fontId="65" fillId="0" borderId="0" xfId="153" applyFont="1"/>
    <xf numFmtId="0" fontId="64" fillId="0" borderId="0" xfId="153" applyFont="1"/>
    <xf numFmtId="0" fontId="64" fillId="24" borderId="0" xfId="153" applyFont="1" applyFill="1" applyBorder="1"/>
    <xf numFmtId="0" fontId="121" fillId="0" borderId="0" xfId="153" applyFont="1"/>
    <xf numFmtId="181" fontId="122" fillId="0" borderId="0" xfId="0" applyNumberFormat="1" applyFont="1" applyAlignment="1"/>
    <xf numFmtId="0" fontId="122" fillId="0" borderId="0" xfId="0" applyNumberFormat="1" applyFont="1" applyAlignment="1"/>
    <xf numFmtId="0" fontId="67" fillId="0" borderId="0" xfId="0" applyNumberFormat="1" applyFont="1" applyAlignment="1"/>
    <xf numFmtId="0" fontId="65" fillId="25" borderId="16" xfId="0" applyNumberFormat="1" applyFont="1" applyFill="1" applyBorder="1" applyAlignment="1">
      <alignment horizontal="center" vertical="center"/>
    </xf>
    <xf numFmtId="0" fontId="65" fillId="25" borderId="27" xfId="0" applyNumberFormat="1" applyFont="1" applyFill="1" applyBorder="1" applyAlignment="1">
      <alignment horizontal="center" vertical="center"/>
    </xf>
    <xf numFmtId="181" fontId="93" fillId="0" borderId="0" xfId="0" applyNumberFormat="1" applyFont="1" applyAlignment="1"/>
    <xf numFmtId="0" fontId="64" fillId="0" borderId="16" xfId="0" applyNumberFormat="1" applyFont="1" applyBorder="1" applyAlignment="1">
      <alignment horizontal="left" vertical="center" wrapText="1" indent="1"/>
    </xf>
    <xf numFmtId="3" fontId="64" fillId="0" borderId="16" xfId="0" applyNumberFormat="1" applyFont="1" applyBorder="1" applyAlignment="1">
      <alignment horizontal="right" vertical="center" indent="1"/>
    </xf>
    <xf numFmtId="10" fontId="64" fillId="0" borderId="27" xfId="0" applyNumberFormat="1" applyFont="1" applyBorder="1" applyAlignment="1">
      <alignment horizontal="right" vertical="center" indent="1"/>
    </xf>
    <xf numFmtId="0" fontId="93" fillId="0" borderId="0" xfId="0" applyNumberFormat="1" applyFont="1" applyAlignment="1"/>
    <xf numFmtId="181" fontId="114" fillId="0" borderId="0" xfId="0" applyNumberFormat="1" applyFont="1" applyAlignment="1">
      <alignment vertical="center"/>
    </xf>
    <xf numFmtId="0" fontId="65" fillId="0" borderId="16" xfId="0" applyNumberFormat="1" applyFont="1" applyBorder="1" applyAlignment="1">
      <alignment horizontal="center" vertical="center"/>
    </xf>
    <xf numFmtId="3" fontId="65" fillId="0" borderId="27" xfId="0" applyNumberFormat="1" applyFont="1" applyBorder="1" applyAlignment="1">
      <alignment horizontal="right" vertical="center" indent="1"/>
    </xf>
    <xf numFmtId="10" fontId="65" fillId="0" borderId="27" xfId="0" applyNumberFormat="1" applyFont="1" applyBorder="1" applyAlignment="1">
      <alignment horizontal="right" vertical="center" indent="1"/>
    </xf>
    <xf numFmtId="0" fontId="114" fillId="0" borderId="0" xfId="0" applyNumberFormat="1" applyFont="1" applyAlignment="1">
      <alignment vertical="center"/>
    </xf>
    <xf numFmtId="0" fontId="65" fillId="32" borderId="0" xfId="153" applyFont="1" applyFill="1"/>
    <xf numFmtId="0" fontId="64" fillId="32" borderId="0" xfId="153" applyFont="1" applyFill="1"/>
    <xf numFmtId="0" fontId="64" fillId="32" borderId="0" xfId="153" applyFont="1" applyFill="1" applyBorder="1"/>
    <xf numFmtId="0" fontId="64" fillId="0" borderId="16" xfId="0" applyNumberFormat="1" applyFont="1" applyBorder="1" applyAlignment="1">
      <alignment horizontal="center" vertical="center" wrapText="1"/>
    </xf>
    <xf numFmtId="4" fontId="64" fillId="0" borderId="27" xfId="0" applyNumberFormat="1" applyFont="1" applyBorder="1" applyAlignment="1">
      <alignment horizontal="right" vertical="center" indent="1"/>
    </xf>
    <xf numFmtId="0" fontId="121" fillId="0" borderId="0" xfId="153" applyFont="1" applyBorder="1"/>
    <xf numFmtId="0" fontId="21" fillId="0" borderId="0" xfId="117" applyFont="1"/>
    <xf numFmtId="0" fontId="21" fillId="0" borderId="0" xfId="117" applyFont="1" applyAlignment="1">
      <alignment horizontal="right"/>
    </xf>
    <xf numFmtId="3" fontId="21" fillId="0" borderId="0" xfId="117" applyNumberFormat="1" applyFont="1"/>
    <xf numFmtId="0" fontId="69" fillId="33" borderId="24" xfId="117" applyFont="1" applyFill="1" applyBorder="1" applyAlignment="1">
      <alignment horizontal="center"/>
    </xf>
    <xf numFmtId="0" fontId="69" fillId="33" borderId="19" xfId="117" applyFont="1" applyFill="1" applyBorder="1" applyAlignment="1">
      <alignment horizontal="right" vertical="center"/>
    </xf>
    <xf numFmtId="3" fontId="69" fillId="33" borderId="24" xfId="117" applyNumberFormat="1" applyFont="1" applyFill="1" applyBorder="1" applyAlignment="1">
      <alignment horizontal="right" vertical="center" indent="1"/>
    </xf>
    <xf numFmtId="0" fontId="106" fillId="0" borderId="0" xfId="117" applyFont="1"/>
    <xf numFmtId="0" fontId="69" fillId="0" borderId="0" xfId="117" applyFont="1" applyAlignment="1">
      <alignment horizontal="right"/>
    </xf>
    <xf numFmtId="0" fontId="69" fillId="0" borderId="0" xfId="117" applyFont="1"/>
    <xf numFmtId="3" fontId="69" fillId="0" borderId="0" xfId="117" applyNumberFormat="1" applyFont="1"/>
    <xf numFmtId="0" fontId="99" fillId="0" borderId="0" xfId="143" applyFont="1"/>
    <xf numFmtId="0" fontId="68" fillId="0" borderId="0" xfId="143" applyFont="1"/>
    <xf numFmtId="171" fontId="64" fillId="0" borderId="0" xfId="143" applyNumberFormat="1" applyFont="1"/>
    <xf numFmtId="171" fontId="64" fillId="0" borderId="0" xfId="143" applyNumberFormat="1" applyFont="1" applyBorder="1"/>
    <xf numFmtId="0" fontId="99" fillId="28" borderId="29" xfId="143" applyFont="1" applyFill="1" applyBorder="1" applyAlignment="1">
      <alignment horizontal="centerContinuous" vertical="center" wrapText="1"/>
    </xf>
    <xf numFmtId="0" fontId="99" fillId="28" borderId="10" xfId="143" applyFont="1" applyFill="1" applyBorder="1" applyAlignment="1">
      <alignment horizontal="centerContinuous" vertical="center" wrapText="1"/>
    </xf>
    <xf numFmtId="0" fontId="99" fillId="28" borderId="19" xfId="143" applyFont="1" applyFill="1" applyBorder="1" applyAlignment="1">
      <alignment horizontal="center" vertical="center"/>
    </xf>
    <xf numFmtId="0" fontId="99" fillId="28" borderId="12" xfId="143" applyFont="1" applyFill="1" applyBorder="1" applyAlignment="1">
      <alignment horizontal="center" vertical="center"/>
    </xf>
    <xf numFmtId="0" fontId="99" fillId="28" borderId="40" xfId="143" applyFont="1" applyFill="1" applyBorder="1" applyAlignment="1">
      <alignment horizontal="center" vertical="center"/>
    </xf>
    <xf numFmtId="0" fontId="99" fillId="28" borderId="41" xfId="143" applyFont="1" applyFill="1" applyBorder="1" applyAlignment="1">
      <alignment horizontal="center" vertical="center"/>
    </xf>
    <xf numFmtId="182" fontId="68" fillId="29" borderId="21" xfId="143" applyNumberFormat="1" applyFont="1" applyFill="1" applyBorder="1"/>
    <xf numFmtId="183" fontId="68" fillId="29" borderId="11" xfId="143" applyNumberFormat="1" applyFont="1" applyFill="1" applyBorder="1" applyAlignment="1">
      <alignment horizontal="right" indent="1"/>
    </xf>
    <xf numFmtId="1" fontId="64" fillId="0" borderId="24" xfId="143" applyNumberFormat="1" applyFont="1" applyFill="1" applyBorder="1" applyAlignment="1" applyProtection="1">
      <alignment horizontal="center"/>
    </xf>
    <xf numFmtId="182" fontId="68" fillId="0" borderId="19" xfId="143" applyNumberFormat="1" applyFont="1" applyFill="1" applyBorder="1"/>
    <xf numFmtId="182" fontId="68" fillId="0" borderId="21" xfId="143" applyNumberFormat="1" applyFont="1" applyFill="1" applyBorder="1"/>
    <xf numFmtId="183" fontId="68" fillId="0" borderId="11" xfId="143" applyNumberFormat="1" applyFont="1" applyFill="1" applyBorder="1" applyAlignment="1">
      <alignment horizontal="right" indent="1"/>
    </xf>
    <xf numFmtId="182" fontId="68" fillId="0" borderId="20" xfId="143" applyNumberFormat="1" applyFont="1" applyFill="1" applyBorder="1"/>
    <xf numFmtId="1" fontId="64" fillId="0" borderId="23" xfId="143" applyNumberFormat="1" applyFont="1" applyFill="1" applyBorder="1" applyAlignment="1" applyProtection="1">
      <alignment horizontal="center"/>
    </xf>
    <xf numFmtId="0" fontId="64" fillId="31" borderId="0" xfId="143" applyFont="1" applyFill="1"/>
    <xf numFmtId="0" fontId="120" fillId="0" borderId="0" xfId="153" applyFont="1"/>
    <xf numFmtId="3" fontId="93" fillId="0" borderId="0" xfId="0" applyNumberFormat="1" applyFont="1" applyAlignment="1"/>
    <xf numFmtId="0" fontId="120" fillId="0" borderId="0" xfId="153" applyFont="1" applyBorder="1"/>
    <xf numFmtId="0" fontId="64" fillId="0" borderId="39" xfId="0" applyNumberFormat="1" applyFont="1" applyBorder="1" applyAlignment="1">
      <alignment horizontal="left"/>
    </xf>
    <xf numFmtId="0" fontId="64" fillId="0" borderId="0" xfId="153" applyFont="1" applyBorder="1"/>
    <xf numFmtId="3" fontId="99" fillId="23" borderId="0" xfId="0" applyNumberFormat="1" applyFont="1" applyFill="1" applyBorder="1"/>
    <xf numFmtId="0" fontId="118" fillId="23" borderId="0" xfId="0" applyFont="1" applyFill="1" applyBorder="1" applyAlignment="1">
      <alignment horizontal="centerContinuous"/>
    </xf>
    <xf numFmtId="3" fontId="87" fillId="0" borderId="23" xfId="99" applyNumberFormat="1" applyFont="1" applyFill="1" applyBorder="1" applyAlignment="1">
      <alignment horizontal="right" indent="1"/>
    </xf>
    <xf numFmtId="179" fontId="64" fillId="0" borderId="0" xfId="143" applyNumberFormat="1" applyFont="1"/>
    <xf numFmtId="0" fontId="123" fillId="0" borderId="0" xfId="143" applyFont="1"/>
    <xf numFmtId="170" fontId="64" fillId="0" borderId="0" xfId="143" applyNumberFormat="1" applyFont="1"/>
    <xf numFmtId="175" fontId="65" fillId="25" borderId="24" xfId="143" applyNumberFormat="1" applyFont="1" applyFill="1" applyBorder="1" applyAlignment="1">
      <alignment horizontal="centerContinuous" vertical="center" wrapText="1"/>
    </xf>
    <xf numFmtId="0" fontId="65" fillId="25" borderId="24" xfId="143" applyFont="1" applyFill="1" applyBorder="1" applyAlignment="1">
      <alignment horizontal="centerContinuous" vertical="center" wrapText="1"/>
    </xf>
    <xf numFmtId="175" fontId="65" fillId="25" borderId="19" xfId="143" applyNumberFormat="1" applyFont="1" applyFill="1" applyBorder="1" applyAlignment="1">
      <alignment horizontal="center" vertical="center" wrapText="1"/>
    </xf>
    <xf numFmtId="172" fontId="65" fillId="25" borderId="12" xfId="143" applyNumberFormat="1" applyFont="1" applyFill="1" applyBorder="1" applyAlignment="1">
      <alignment horizontal="center" vertical="center" wrapText="1"/>
    </xf>
    <xf numFmtId="172" fontId="65" fillId="25" borderId="19" xfId="143" applyNumberFormat="1" applyFont="1" applyFill="1" applyBorder="1" applyAlignment="1">
      <alignment horizontal="center" vertical="center" wrapText="1"/>
    </xf>
    <xf numFmtId="49" fontId="65" fillId="24" borderId="28" xfId="143" applyNumberFormat="1" applyFont="1" applyFill="1" applyBorder="1" applyAlignment="1">
      <alignment horizontal="left" indent="1"/>
    </xf>
    <xf numFmtId="49" fontId="64" fillId="24" borderId="22" xfId="143" applyNumberFormat="1" applyFont="1" applyFill="1" applyBorder="1" applyAlignment="1">
      <alignment horizontal="left" indent="1"/>
    </xf>
    <xf numFmtId="49" fontId="64" fillId="24" borderId="23" xfId="143" applyNumberFormat="1" applyFont="1" applyFill="1" applyBorder="1" applyAlignment="1">
      <alignment horizontal="left" indent="1"/>
    </xf>
    <xf numFmtId="10" fontId="64" fillId="0" borderId="0" xfId="143" applyNumberFormat="1" applyFont="1"/>
    <xf numFmtId="49" fontId="64" fillId="24" borderId="43" xfId="143" applyNumberFormat="1" applyFont="1" applyFill="1" applyBorder="1" applyAlignment="1">
      <alignment horizontal="left" indent="1"/>
    </xf>
    <xf numFmtId="49" fontId="65" fillId="24" borderId="44" xfId="143" applyNumberFormat="1" applyFont="1" applyFill="1" applyBorder="1" applyAlignment="1">
      <alignment horizontal="left" indent="1"/>
    </xf>
    <xf numFmtId="49" fontId="65" fillId="24" borderId="49" xfId="143" applyNumberFormat="1" applyFont="1" applyFill="1" applyBorder="1" applyAlignment="1">
      <alignment horizontal="left" indent="1"/>
    </xf>
    <xf numFmtId="49" fontId="64" fillId="24" borderId="21" xfId="143" applyNumberFormat="1" applyFont="1" applyFill="1" applyBorder="1" applyAlignment="1">
      <alignment horizontal="left" indent="1"/>
    </xf>
    <xf numFmtId="0" fontId="65" fillId="32" borderId="19" xfId="143" applyFont="1" applyFill="1" applyBorder="1" applyAlignment="1">
      <alignment horizontal="center"/>
    </xf>
    <xf numFmtId="179" fontId="65" fillId="0" borderId="28" xfId="143" applyNumberFormat="1" applyFont="1" applyBorder="1" applyAlignment="1">
      <alignment horizontal="right"/>
    </xf>
    <xf numFmtId="179" fontId="65" fillId="0" borderId="20" xfId="143" applyNumberFormat="1" applyFont="1" applyBorder="1" applyAlignment="1">
      <alignment horizontal="right"/>
    </xf>
    <xf numFmtId="10" fontId="65" fillId="0" borderId="9" xfId="143" applyNumberFormat="1" applyFont="1" applyBorder="1" applyAlignment="1">
      <alignment horizontal="right"/>
    </xf>
    <xf numFmtId="179" fontId="64" fillId="0" borderId="22" xfId="143" applyNumberFormat="1" applyFont="1" applyBorder="1" applyAlignment="1">
      <alignment horizontal="right"/>
    </xf>
    <xf numFmtId="179" fontId="64" fillId="0" borderId="20" xfId="143" applyNumberFormat="1" applyFont="1" applyBorder="1" applyAlignment="1">
      <alignment horizontal="right"/>
    </xf>
    <xf numFmtId="10" fontId="64" fillId="0" borderId="9" xfId="143" applyNumberFormat="1" applyFont="1" applyBorder="1" applyAlignment="1">
      <alignment horizontal="right"/>
    </xf>
    <xf numFmtId="10" fontId="64" fillId="0" borderId="11" xfId="143" applyNumberFormat="1" applyFont="1" applyBorder="1" applyAlignment="1">
      <alignment horizontal="right"/>
    </xf>
    <xf numFmtId="179" fontId="65" fillId="0" borderId="29" xfId="143" applyNumberFormat="1" applyFont="1" applyBorder="1" applyAlignment="1">
      <alignment horizontal="right"/>
    </xf>
    <xf numFmtId="10" fontId="65" fillId="0" borderId="10" xfId="143" applyNumberFormat="1" applyFont="1" applyBorder="1" applyAlignment="1">
      <alignment horizontal="right"/>
    </xf>
    <xf numFmtId="179" fontId="64" fillId="0" borderId="43" xfId="143" applyNumberFormat="1" applyFont="1" applyBorder="1" applyAlignment="1">
      <alignment horizontal="right"/>
    </xf>
    <xf numFmtId="179" fontId="65" fillId="0" borderId="44" xfId="143" applyNumberFormat="1" applyFont="1" applyBorder="1" applyAlignment="1">
      <alignment horizontal="right"/>
    </xf>
    <xf numFmtId="179" fontId="65" fillId="0" borderId="45" xfId="143" applyNumberFormat="1" applyFont="1" applyBorder="1" applyAlignment="1">
      <alignment horizontal="right"/>
    </xf>
    <xf numFmtId="10" fontId="65" fillId="0" borderId="46" xfId="143" applyNumberFormat="1" applyFont="1" applyBorder="1" applyAlignment="1">
      <alignment horizontal="right"/>
    </xf>
    <xf numFmtId="179" fontId="64" fillId="0" borderId="47" xfId="143" applyNumberFormat="1" applyFont="1" applyBorder="1" applyAlignment="1">
      <alignment horizontal="right"/>
    </xf>
    <xf numFmtId="10" fontId="64" fillId="0" borderId="48" xfId="143" applyNumberFormat="1" applyFont="1" applyBorder="1" applyAlignment="1">
      <alignment horizontal="right"/>
    </xf>
    <xf numFmtId="179" fontId="65" fillId="0" borderId="49" xfId="143" applyNumberFormat="1" applyFont="1" applyBorder="1" applyAlignment="1">
      <alignment horizontal="right"/>
    </xf>
    <xf numFmtId="179" fontId="65" fillId="0" borderId="47" xfId="143" applyNumberFormat="1" applyFont="1" applyBorder="1" applyAlignment="1">
      <alignment horizontal="right"/>
    </xf>
    <xf numFmtId="10" fontId="65" fillId="0" borderId="48" xfId="143" applyNumberFormat="1" applyFont="1" applyBorder="1" applyAlignment="1">
      <alignment horizontal="right"/>
    </xf>
    <xf numFmtId="10" fontId="65" fillId="0" borderId="50" xfId="143" applyNumberFormat="1" applyFont="1" applyBorder="1" applyAlignment="1">
      <alignment horizontal="right"/>
    </xf>
    <xf numFmtId="179" fontId="65" fillId="0" borderId="51" xfId="143" applyNumberFormat="1" applyFont="1" applyBorder="1" applyAlignment="1">
      <alignment horizontal="right"/>
    </xf>
    <xf numFmtId="179" fontId="64" fillId="0" borderId="0" xfId="143" applyNumberFormat="1" applyFont="1" applyBorder="1" applyAlignment="1">
      <alignment horizontal="right"/>
    </xf>
    <xf numFmtId="179" fontId="64" fillId="0" borderId="23" xfId="143" applyNumberFormat="1" applyFont="1" applyBorder="1" applyAlignment="1">
      <alignment horizontal="right"/>
    </xf>
    <xf numFmtId="10" fontId="64" fillId="0" borderId="52" xfId="143" applyNumberFormat="1" applyFont="1" applyBorder="1" applyAlignment="1">
      <alignment horizontal="right"/>
    </xf>
    <xf numFmtId="179" fontId="64" fillId="0" borderId="52" xfId="143" applyNumberFormat="1" applyFont="1" applyBorder="1" applyAlignment="1">
      <alignment horizontal="right"/>
    </xf>
    <xf numFmtId="179" fontId="65" fillId="32" borderId="47" xfId="143" applyNumberFormat="1" applyFont="1" applyFill="1" applyBorder="1" applyAlignment="1">
      <alignment horizontal="right"/>
    </xf>
    <xf numFmtId="10" fontId="65" fillId="32" borderId="48" xfId="143" applyNumberFormat="1" applyFont="1" applyFill="1" applyBorder="1" applyAlignment="1">
      <alignment horizontal="right"/>
    </xf>
    <xf numFmtId="3" fontId="65" fillId="0" borderId="0" xfId="0" applyNumberFormat="1" applyFont="1" applyBorder="1"/>
    <xf numFmtId="3" fontId="64" fillId="0" borderId="20" xfId="0" applyNumberFormat="1" applyFont="1" applyBorder="1"/>
    <xf numFmtId="3" fontId="64" fillId="0" borderId="0" xfId="0" applyNumberFormat="1" applyFont="1" applyBorder="1"/>
    <xf numFmtId="3" fontId="64" fillId="0" borderId="10" xfId="0" applyNumberFormat="1" applyFont="1" applyBorder="1"/>
    <xf numFmtId="3" fontId="65" fillId="25" borderId="13" xfId="0" applyNumberFormat="1" applyFont="1" applyFill="1" applyBorder="1"/>
    <xf numFmtId="3" fontId="65" fillId="25" borderId="12" xfId="0" applyNumberFormat="1" applyFont="1" applyFill="1" applyBorder="1"/>
    <xf numFmtId="3" fontId="64" fillId="0" borderId="0" xfId="0" applyNumberFormat="1" applyFont="1" applyAlignment="1">
      <alignment horizontal="centerContinuous"/>
    </xf>
    <xf numFmtId="0" fontId="66" fillId="24" borderId="0" xfId="0" applyFont="1" applyFill="1" applyBorder="1" applyAlignment="1">
      <alignment horizontal="centerContinuous" vertical="center"/>
    </xf>
    <xf numFmtId="0" fontId="65" fillId="24" borderId="0" xfId="0" applyFont="1" applyFill="1" applyBorder="1" applyAlignment="1">
      <alignment horizontal="centerContinuous" vertical="center"/>
    </xf>
    <xf numFmtId="168" fontId="65" fillId="24" borderId="0" xfId="0" applyNumberFormat="1" applyFont="1" applyFill="1" applyBorder="1" applyAlignment="1">
      <alignment horizontal="centerContinuous" vertical="center"/>
    </xf>
    <xf numFmtId="178" fontId="118" fillId="24" borderId="0" xfId="0" applyNumberFormat="1" applyFont="1" applyFill="1" applyBorder="1" applyAlignment="1">
      <alignment horizontal="centerContinuous" vertical="center"/>
    </xf>
    <xf numFmtId="0" fontId="64" fillId="0" borderId="9" xfId="0" applyFont="1" applyBorder="1"/>
    <xf numFmtId="3" fontId="65" fillId="0" borderId="0" xfId="0" applyNumberFormat="1" applyFont="1" applyBorder="1" applyAlignment="1">
      <alignment horizontal="centerContinuous"/>
    </xf>
    <xf numFmtId="0" fontId="65" fillId="0" borderId="0" xfId="0" applyFont="1" applyBorder="1" applyAlignment="1">
      <alignment horizontal="centerContinuous"/>
    </xf>
    <xf numFmtId="3" fontId="64" fillId="0" borderId="20" xfId="0" applyNumberFormat="1" applyFont="1" applyBorder="1" applyAlignment="1"/>
    <xf numFmtId="3" fontId="64" fillId="0" borderId="20" xfId="0" applyNumberFormat="1" applyFont="1" applyBorder="1" applyAlignment="1">
      <alignment horizontal="right" indent="1"/>
    </xf>
    <xf numFmtId="0" fontId="65" fillId="0" borderId="0" xfId="143" applyFont="1" applyBorder="1" applyAlignment="1">
      <alignment horizontal="center"/>
    </xf>
    <xf numFmtId="0" fontId="21" fillId="31" borderId="0" xfId="131" applyFont="1" applyFill="1" applyBorder="1"/>
    <xf numFmtId="0" fontId="124" fillId="31" borderId="0" xfId="0" applyFont="1" applyFill="1"/>
    <xf numFmtId="0" fontId="26" fillId="31" borderId="0" xfId="143" applyFill="1"/>
    <xf numFmtId="0" fontId="64" fillId="31" borderId="0" xfId="139" applyFont="1" applyFill="1"/>
    <xf numFmtId="0" fontId="89" fillId="31" borderId="0" xfId="139" applyFont="1" applyFill="1"/>
    <xf numFmtId="3" fontId="64" fillId="31" borderId="0" xfId="139" applyNumberFormat="1" applyFont="1" applyFill="1"/>
    <xf numFmtId="10" fontId="64" fillId="31" borderId="0" xfId="139" applyNumberFormat="1" applyFont="1" applyFill="1"/>
    <xf numFmtId="10" fontId="64" fillId="31" borderId="0" xfId="185" applyNumberFormat="1" applyFont="1" applyFill="1"/>
    <xf numFmtId="0" fontId="70" fillId="31" borderId="0" xfId="131" applyFont="1" applyFill="1" applyBorder="1"/>
    <xf numFmtId="0" fontId="64" fillId="31" borderId="0" xfId="141" applyFont="1" applyFill="1" applyBorder="1"/>
    <xf numFmtId="0" fontId="64" fillId="31" borderId="0" xfId="0" applyFont="1" applyFill="1" applyBorder="1"/>
    <xf numFmtId="0" fontId="99" fillId="25" borderId="24" xfId="0" applyFont="1" applyFill="1" applyBorder="1" applyAlignment="1">
      <alignment horizontal="center" vertical="center"/>
    </xf>
    <xf numFmtId="0" fontId="64" fillId="0" borderId="0" xfId="143" applyNumberFormat="1" applyFont="1" applyBorder="1" applyAlignment="1">
      <alignment horizontal="center"/>
    </xf>
    <xf numFmtId="173" fontId="64" fillId="0" borderId="0" xfId="143" applyNumberFormat="1" applyFont="1" applyBorder="1" applyAlignment="1">
      <alignment horizontal="right"/>
    </xf>
    <xf numFmtId="3" fontId="65" fillId="27" borderId="0" xfId="143" applyNumberFormat="1" applyFont="1" applyFill="1" applyBorder="1" applyAlignment="1">
      <alignment horizontal="right" indent="1"/>
    </xf>
    <xf numFmtId="173" fontId="64" fillId="24" borderId="0" xfId="143" applyNumberFormat="1" applyFont="1" applyFill="1" applyBorder="1" applyAlignment="1">
      <alignment horizontal="right"/>
    </xf>
    <xf numFmtId="173" fontId="64" fillId="24" borderId="0" xfId="143" applyNumberFormat="1" applyFont="1" applyFill="1" applyBorder="1" applyAlignment="1">
      <alignment horizontal="center"/>
    </xf>
    <xf numFmtId="173" fontId="64" fillId="0" borderId="0" xfId="143" applyNumberFormat="1" applyFont="1" applyBorder="1" applyAlignment="1">
      <alignment horizontal="center"/>
    </xf>
    <xf numFmtId="0" fontId="65" fillId="0" borderId="0" xfId="143" applyFont="1" applyBorder="1" applyAlignment="1">
      <alignment horizontal="right" indent="1"/>
    </xf>
    <xf numFmtId="16" fontId="65" fillId="0" borderId="0" xfId="143" applyNumberFormat="1" applyFont="1" applyBorder="1" applyAlignment="1">
      <alignment horizontal="center" wrapText="1"/>
    </xf>
    <xf numFmtId="173" fontId="65" fillId="0" borderId="0" xfId="143" applyNumberFormat="1" applyFont="1" applyBorder="1" applyAlignment="1">
      <alignment horizontal="right"/>
    </xf>
    <xf numFmtId="173" fontId="65" fillId="24" borderId="0" xfId="143" applyNumberFormat="1" applyFont="1" applyFill="1" applyBorder="1" applyAlignment="1">
      <alignment horizontal="right"/>
    </xf>
    <xf numFmtId="0" fontId="65" fillId="0" borderId="0" xfId="143" applyFont="1" applyBorder="1" applyAlignment="1">
      <alignment vertical="center"/>
    </xf>
    <xf numFmtId="0" fontId="65" fillId="31" borderId="0" xfId="0" applyFont="1" applyFill="1" applyAlignment="1"/>
    <xf numFmtId="0" fontId="65" fillId="31" borderId="0" xfId="0" applyFont="1" applyFill="1" applyAlignment="1">
      <alignment horizontal="center" vertical="center"/>
    </xf>
    <xf numFmtId="0" fontId="65" fillId="31" borderId="0" xfId="0" applyFont="1" applyFill="1" applyBorder="1" applyAlignment="1">
      <alignment horizontal="center" vertical="center"/>
    </xf>
    <xf numFmtId="171" fontId="64" fillId="31" borderId="0" xfId="0" applyNumberFormat="1" applyFont="1" applyFill="1" applyBorder="1"/>
    <xf numFmtId="0" fontId="125" fillId="31" borderId="0" xfId="117" applyFont="1" applyFill="1" applyBorder="1"/>
    <xf numFmtId="0" fontId="126" fillId="31" borderId="0" xfId="184" applyFont="1" applyFill="1" applyBorder="1"/>
    <xf numFmtId="17" fontId="125" fillId="31" borderId="0" xfId="117" applyNumberFormat="1" applyFont="1" applyFill="1" applyBorder="1" applyAlignment="1">
      <alignment horizontal="center" wrapText="1"/>
    </xf>
    <xf numFmtId="10" fontId="125" fillId="31" borderId="0" xfId="117" applyNumberFormat="1" applyFont="1" applyFill="1" applyBorder="1" applyAlignment="1">
      <alignment horizontal="right" indent="1"/>
    </xf>
    <xf numFmtId="3" fontId="125" fillId="31" borderId="0" xfId="117" applyNumberFormat="1" applyFont="1" applyFill="1" applyBorder="1"/>
    <xf numFmtId="10" fontId="125" fillId="31" borderId="0" xfId="117" applyNumberFormat="1" applyFont="1" applyFill="1" applyBorder="1"/>
    <xf numFmtId="0" fontId="125" fillId="31" borderId="20" xfId="117" applyFont="1" applyFill="1" applyBorder="1"/>
    <xf numFmtId="3" fontId="125" fillId="31" borderId="20" xfId="117" applyNumberFormat="1" applyFont="1" applyFill="1" applyBorder="1"/>
    <xf numFmtId="0" fontId="64" fillId="31" borderId="0" xfId="143" applyFont="1" applyFill="1" applyBorder="1"/>
    <xf numFmtId="0" fontId="124" fillId="31" borderId="0" xfId="143" applyFont="1" applyFill="1" applyBorder="1"/>
    <xf numFmtId="0" fontId="0" fillId="0" borderId="0" xfId="0" applyBorder="1"/>
    <xf numFmtId="0" fontId="122" fillId="0" borderId="0" xfId="0" applyNumberFormat="1" applyFont="1" applyBorder="1" applyAlignment="1"/>
    <xf numFmtId="181" fontId="93" fillId="0" borderId="0" xfId="0" applyNumberFormat="1" applyFont="1" applyBorder="1" applyAlignment="1"/>
    <xf numFmtId="0" fontId="114" fillId="0" borderId="0" xfId="0" applyNumberFormat="1" applyFont="1" applyBorder="1" applyAlignment="1">
      <alignment vertical="center"/>
    </xf>
    <xf numFmtId="0" fontId="125" fillId="0" borderId="0" xfId="191" applyFont="1" applyFill="1"/>
    <xf numFmtId="0" fontId="79" fillId="0" borderId="22" xfId="181" applyFont="1" applyFill="1" applyBorder="1" applyAlignment="1">
      <alignment horizontal="center" vertical="center" wrapText="1"/>
    </xf>
    <xf numFmtId="0" fontId="65" fillId="0" borderId="22" xfId="181" applyFont="1" applyFill="1" applyBorder="1" applyAlignment="1">
      <alignment horizontal="center" vertical="center" wrapText="1"/>
    </xf>
    <xf numFmtId="185" fontId="79" fillId="32" borderId="55" xfId="192" applyNumberFormat="1" applyFont="1" applyFill="1" applyBorder="1" applyAlignment="1">
      <alignment vertical="center"/>
    </xf>
    <xf numFmtId="0" fontId="74" fillId="0" borderId="57" xfId="190" applyFont="1" applyBorder="1" applyAlignment="1">
      <alignment vertical="center"/>
    </xf>
    <xf numFmtId="0" fontId="74" fillId="0" borderId="58" xfId="190" applyFont="1" applyBorder="1" applyAlignment="1">
      <alignment vertical="center"/>
    </xf>
    <xf numFmtId="185" fontId="128" fillId="0" borderId="59" xfId="192" applyNumberFormat="1" applyFont="1" applyBorder="1" applyAlignment="1">
      <alignment vertical="center"/>
    </xf>
    <xf numFmtId="185" fontId="128" fillId="0" borderId="26" xfId="192" applyNumberFormat="1" applyFont="1" applyBorder="1" applyAlignment="1">
      <alignment vertical="center"/>
    </xf>
    <xf numFmtId="0" fontId="74" fillId="0" borderId="60" xfId="190" applyFont="1" applyBorder="1" applyAlignment="1">
      <alignment vertical="center"/>
    </xf>
    <xf numFmtId="0" fontId="74" fillId="0" borderId="61" xfId="190" applyFont="1" applyBorder="1" applyAlignment="1">
      <alignment vertical="center"/>
    </xf>
    <xf numFmtId="185" fontId="128" fillId="0" borderId="62" xfId="192" applyNumberFormat="1" applyFont="1" applyBorder="1" applyAlignment="1">
      <alignment vertical="center"/>
    </xf>
    <xf numFmtId="0" fontId="74" fillId="0" borderId="63" xfId="190" applyFont="1" applyBorder="1" applyAlignment="1">
      <alignment vertical="center"/>
    </xf>
    <xf numFmtId="0" fontId="74" fillId="0" borderId="64" xfId="190" applyFont="1" applyBorder="1" applyAlignment="1">
      <alignment vertical="center"/>
    </xf>
    <xf numFmtId="0" fontId="125" fillId="0" borderId="0" xfId="191" applyFont="1" applyFill="1" applyBorder="1"/>
    <xf numFmtId="0" fontId="74" fillId="0" borderId="65" xfId="190" applyFont="1" applyBorder="1" applyAlignment="1">
      <alignment vertical="center"/>
    </xf>
    <xf numFmtId="0" fontId="74" fillId="0" borderId="55" xfId="190" applyFont="1" applyBorder="1" applyAlignment="1">
      <alignment vertical="center"/>
    </xf>
    <xf numFmtId="0" fontId="20" fillId="0" borderId="0" xfId="191" applyFont="1"/>
    <xf numFmtId="0" fontId="125" fillId="0" borderId="0" xfId="191" applyFont="1" applyFill="1" applyAlignment="1">
      <alignment horizontal="center" vertical="center"/>
    </xf>
    <xf numFmtId="0" fontId="130" fillId="0" borderId="0" xfId="191" applyFont="1" applyFill="1"/>
    <xf numFmtId="0" fontId="20" fillId="0" borderId="0" xfId="191" applyFont="1" applyAlignment="1">
      <alignment horizontal="center" vertical="center"/>
    </xf>
    <xf numFmtId="0" fontId="93" fillId="0" borderId="0" xfId="191" applyFont="1" applyFill="1"/>
    <xf numFmtId="0" fontId="93" fillId="0" borderId="0" xfId="191" applyFont="1"/>
    <xf numFmtId="0" fontId="20" fillId="0" borderId="0" xfId="191" applyFont="1" applyFill="1"/>
    <xf numFmtId="14" fontId="93" fillId="0" borderId="0" xfId="191" applyNumberFormat="1" applyFont="1" applyAlignment="1" applyProtection="1">
      <alignment horizontal="center"/>
      <protection locked="0"/>
    </xf>
    <xf numFmtId="14" fontId="93" fillId="0" borderId="0" xfId="144" applyNumberFormat="1" applyFont="1" applyFill="1" applyBorder="1" applyAlignment="1">
      <alignment horizontal="center"/>
    </xf>
    <xf numFmtId="184" fontId="20" fillId="0" borderId="0" xfId="191" applyNumberFormat="1" applyFont="1" applyBorder="1"/>
    <xf numFmtId="184" fontId="20" fillId="0" borderId="0" xfId="191" applyNumberFormat="1" applyFont="1"/>
    <xf numFmtId="0" fontId="92" fillId="24" borderId="0" xfId="190" applyFont="1" applyFill="1" applyBorder="1" applyAlignment="1">
      <alignment horizontal="center" vertical="center"/>
    </xf>
    <xf numFmtId="0" fontId="74" fillId="0" borderId="20" xfId="190" applyFont="1" applyBorder="1" applyAlignment="1">
      <alignment vertical="center"/>
    </xf>
    <xf numFmtId="0" fontId="74" fillId="0" borderId="21" xfId="190" applyFont="1" applyBorder="1" applyAlignment="1">
      <alignment vertical="center"/>
    </xf>
    <xf numFmtId="0" fontId="74" fillId="0" borderId="29" xfId="190" applyFont="1" applyBorder="1" applyAlignment="1">
      <alignment vertical="center"/>
    </xf>
    <xf numFmtId="0" fontId="134" fillId="0" borderId="0" xfId="0" applyNumberFormat="1" applyFont="1" applyBorder="1" applyAlignment="1"/>
    <xf numFmtId="0" fontId="84" fillId="0" borderId="22" xfId="181" applyFont="1" applyFill="1" applyBorder="1" applyAlignment="1">
      <alignment horizontal="center" vertical="center" wrapText="1"/>
    </xf>
    <xf numFmtId="0" fontId="85" fillId="0" borderId="0" xfId="191" applyFont="1" applyFill="1"/>
    <xf numFmtId="0" fontId="92" fillId="0" borderId="0" xfId="141" applyFont="1" applyAlignment="1">
      <alignment horizontal="centerContinuous" vertical="center"/>
    </xf>
    <xf numFmtId="0" fontId="95" fillId="0" borderId="0" xfId="131" applyFont="1" applyBorder="1" applyAlignment="1">
      <alignment horizontal="centerContinuous" wrapText="1" readingOrder="1"/>
    </xf>
    <xf numFmtId="3" fontId="106" fillId="0" borderId="0" xfId="131" applyNumberFormat="1" applyFont="1" applyBorder="1" applyAlignment="1">
      <alignment horizontal="centerContinuous" wrapText="1"/>
    </xf>
    <xf numFmtId="0" fontId="95" fillId="26" borderId="0" xfId="131" applyFont="1" applyFill="1" applyBorder="1" applyAlignment="1">
      <alignment horizontal="centerContinuous" wrapText="1" readingOrder="1"/>
    </xf>
    <xf numFmtId="3" fontId="106" fillId="26" borderId="0" xfId="131" applyNumberFormat="1" applyFont="1" applyFill="1" applyBorder="1" applyAlignment="1">
      <alignment horizontal="centerContinuous" wrapText="1"/>
    </xf>
    <xf numFmtId="3" fontId="136" fillId="0" borderId="0" xfId="143" applyNumberFormat="1" applyFont="1" applyBorder="1" applyAlignment="1">
      <alignment horizontal="center" vertical="center" wrapText="1"/>
    </xf>
    <xf numFmtId="0" fontId="71" fillId="0" borderId="0" xfId="143" applyFont="1" applyBorder="1" applyAlignment="1">
      <alignment horizontal="center" wrapText="1"/>
    </xf>
    <xf numFmtId="0" fontId="64" fillId="0" borderId="28" xfId="0" applyFont="1" applyBorder="1"/>
    <xf numFmtId="0" fontId="64" fillId="0" borderId="22" xfId="0" applyFont="1" applyBorder="1"/>
    <xf numFmtId="0" fontId="64" fillId="0" borderId="23" xfId="0" applyFont="1" applyBorder="1"/>
    <xf numFmtId="0" fontId="64" fillId="0" borderId="24" xfId="0" applyFont="1" applyBorder="1"/>
    <xf numFmtId="0" fontId="107" fillId="24" borderId="0" xfId="143" applyFont="1" applyFill="1" applyBorder="1" applyAlignment="1">
      <alignment horizontal="centerContinuous" vertical="center" wrapText="1"/>
    </xf>
    <xf numFmtId="0" fontId="108" fillId="24" borderId="0" xfId="143" applyFont="1" applyFill="1" applyBorder="1" applyAlignment="1">
      <alignment horizontal="centerContinuous" vertical="center" wrapText="1"/>
    </xf>
    <xf numFmtId="0" fontId="113" fillId="0" borderId="0" xfId="143" applyFont="1" applyBorder="1"/>
    <xf numFmtId="14" fontId="93" fillId="0" borderId="0" xfId="0" applyNumberFormat="1" applyFont="1" applyAlignment="1" applyProtection="1">
      <alignment horizontal="center"/>
      <protection locked="0"/>
    </xf>
    <xf numFmtId="3" fontId="65" fillId="29" borderId="21" xfId="0" applyNumberFormat="1" applyFont="1" applyFill="1" applyBorder="1"/>
    <xf numFmtId="3" fontId="65" fillId="30" borderId="25" xfId="0" applyNumberFormat="1" applyFont="1" applyFill="1" applyBorder="1"/>
    <xf numFmtId="3" fontId="65" fillId="30" borderId="11" xfId="0" applyNumberFormat="1" applyFont="1" applyFill="1" applyBorder="1"/>
    <xf numFmtId="3" fontId="65" fillId="29" borderId="19" xfId="0" applyNumberFormat="1" applyFont="1" applyFill="1" applyBorder="1"/>
    <xf numFmtId="3" fontId="65" fillId="30" borderId="13" xfId="0" applyNumberFormat="1" applyFont="1" applyFill="1" applyBorder="1"/>
    <xf numFmtId="3" fontId="65" fillId="30" borderId="12" xfId="0" applyNumberFormat="1" applyFont="1" applyFill="1" applyBorder="1"/>
    <xf numFmtId="3" fontId="64" fillId="30" borderId="20" xfId="0" applyNumberFormat="1" applyFont="1" applyFill="1" applyBorder="1"/>
    <xf numFmtId="3" fontId="64" fillId="30" borderId="0" xfId="0" applyNumberFormat="1" applyFont="1" applyFill="1" applyBorder="1"/>
    <xf numFmtId="3" fontId="64" fillId="30" borderId="9" xfId="0" applyNumberFormat="1" applyFont="1" applyFill="1" applyBorder="1"/>
    <xf numFmtId="3" fontId="65" fillId="29" borderId="21" xfId="0" applyNumberFormat="1" applyFont="1" applyFill="1" applyBorder="1" applyAlignment="1"/>
    <xf numFmtId="3" fontId="65" fillId="30" borderId="23" xfId="0" applyNumberFormat="1" applyFont="1" applyFill="1" applyBorder="1" applyAlignment="1">
      <alignment horizontal="right" indent="1"/>
    </xf>
    <xf numFmtId="3" fontId="65" fillId="30" borderId="21" xfId="0" applyNumberFormat="1" applyFont="1" applyFill="1" applyBorder="1" applyAlignment="1">
      <alignment horizontal="right" indent="1"/>
    </xf>
    <xf numFmtId="10" fontId="65" fillId="30" borderId="11" xfId="0" applyNumberFormat="1" applyFont="1" applyFill="1" applyBorder="1" applyAlignment="1">
      <alignment horizontal="right" indent="1"/>
    </xf>
    <xf numFmtId="3" fontId="64" fillId="30" borderId="20" xfId="0" applyNumberFormat="1" applyFont="1" applyFill="1" applyBorder="1" applyAlignment="1"/>
    <xf numFmtId="3" fontId="64" fillId="30" borderId="22" xfId="0" applyNumberFormat="1" applyFont="1" applyFill="1" applyBorder="1" applyAlignment="1">
      <alignment horizontal="right" indent="1"/>
    </xf>
    <xf numFmtId="3" fontId="64" fillId="30" borderId="20" xfId="0" applyNumberFormat="1" applyFont="1" applyFill="1" applyBorder="1" applyAlignment="1">
      <alignment horizontal="right" indent="1"/>
    </xf>
    <xf numFmtId="10" fontId="64" fillId="30" borderId="9" xfId="0" applyNumberFormat="1" applyFont="1" applyFill="1" applyBorder="1" applyAlignment="1">
      <alignment horizontal="right" indent="1"/>
    </xf>
    <xf numFmtId="185" fontId="79" fillId="30" borderId="55" xfId="192" applyNumberFormat="1" applyFont="1" applyFill="1" applyBorder="1" applyAlignment="1">
      <alignment vertical="center"/>
    </xf>
    <xf numFmtId="185" fontId="65" fillId="30" borderId="55" xfId="192" applyNumberFormat="1" applyFont="1" applyFill="1" applyBorder="1" applyAlignment="1">
      <alignment vertical="center"/>
    </xf>
    <xf numFmtId="185" fontId="65" fillId="30" borderId="66" xfId="192" applyNumberFormat="1" applyFont="1" applyFill="1" applyBorder="1" applyAlignment="1">
      <alignment vertical="center"/>
    </xf>
    <xf numFmtId="14" fontId="93" fillId="30" borderId="0" xfId="191" applyNumberFormat="1" applyFont="1" applyFill="1" applyAlignment="1" applyProtection="1">
      <alignment horizontal="center"/>
      <protection locked="0"/>
    </xf>
    <xf numFmtId="14" fontId="93" fillId="30" borderId="0" xfId="0" applyNumberFormat="1" applyFont="1" applyFill="1" applyAlignment="1" applyProtection="1">
      <alignment horizontal="center"/>
      <protection locked="0"/>
    </xf>
    <xf numFmtId="185" fontId="65" fillId="32" borderId="67" xfId="192" applyNumberFormat="1" applyFont="1" applyFill="1" applyBorder="1" applyAlignment="1">
      <alignment vertical="center"/>
    </xf>
    <xf numFmtId="185" fontId="65" fillId="30" borderId="61" xfId="192" applyNumberFormat="1" applyFont="1" applyFill="1" applyBorder="1" applyAlignment="1">
      <alignment vertical="center"/>
    </xf>
    <xf numFmtId="185" fontId="79" fillId="30" borderId="61" xfId="192" applyNumberFormat="1" applyFont="1" applyFill="1" applyBorder="1" applyAlignment="1">
      <alignment vertical="center"/>
    </xf>
    <xf numFmtId="185" fontId="65" fillId="33" borderId="55" xfId="192" applyNumberFormat="1" applyFont="1" applyFill="1" applyBorder="1" applyAlignment="1">
      <alignment vertical="center"/>
    </xf>
    <xf numFmtId="185" fontId="79" fillId="33" borderId="55" xfId="192" applyNumberFormat="1" applyFont="1" applyFill="1" applyBorder="1" applyAlignment="1">
      <alignment vertical="center"/>
    </xf>
    <xf numFmtId="0" fontId="74" fillId="33" borderId="21" xfId="190" applyFont="1" applyFill="1" applyBorder="1" applyAlignment="1">
      <alignment vertical="center"/>
    </xf>
    <xf numFmtId="17" fontId="66" fillId="33" borderId="31" xfId="181" applyNumberFormat="1" applyFont="1" applyFill="1" applyBorder="1" applyAlignment="1">
      <alignment horizontal="center" vertical="center" wrapText="1"/>
    </xf>
    <xf numFmtId="0" fontId="66" fillId="33" borderId="24" xfId="181" applyFont="1" applyFill="1" applyBorder="1" applyAlignment="1">
      <alignment horizontal="center" vertical="center" wrapText="1"/>
    </xf>
    <xf numFmtId="3" fontId="65" fillId="33" borderId="24" xfId="0" applyNumberFormat="1" applyFont="1" applyFill="1" applyBorder="1" applyAlignment="1">
      <alignment horizontal="right" indent="1"/>
    </xf>
    <xf numFmtId="3" fontId="65" fillId="33" borderId="19" xfId="0" applyNumberFormat="1" applyFont="1" applyFill="1" applyBorder="1" applyAlignment="1">
      <alignment horizontal="right" indent="1"/>
    </xf>
    <xf numFmtId="10" fontId="65" fillId="33" borderId="12" xfId="0" applyNumberFormat="1" applyFont="1" applyFill="1" applyBorder="1" applyAlignment="1">
      <alignment horizontal="right" indent="1"/>
    </xf>
    <xf numFmtId="0" fontId="65" fillId="33" borderId="19" xfId="0" applyFont="1" applyFill="1" applyBorder="1" applyAlignment="1">
      <alignment horizontal="center" vertical="center"/>
    </xf>
    <xf numFmtId="0" fontId="65" fillId="33" borderId="12" xfId="0" applyFont="1" applyFill="1" applyBorder="1" applyAlignment="1">
      <alignment horizontal="center" vertical="center"/>
    </xf>
    <xf numFmtId="0" fontId="99" fillId="39" borderId="29" xfId="0" applyFont="1" applyFill="1" applyBorder="1" applyAlignment="1">
      <alignment horizontal="centerContinuous" vertical="center" wrapText="1"/>
    </xf>
    <xf numFmtId="0" fontId="99" fillId="39" borderId="10" xfId="0" applyFont="1" applyFill="1" applyBorder="1" applyAlignment="1">
      <alignment horizontal="centerContinuous" vertical="center" wrapText="1"/>
    </xf>
    <xf numFmtId="0" fontId="99" fillId="39" borderId="19" xfId="0" applyFont="1" applyFill="1" applyBorder="1" applyAlignment="1">
      <alignment horizontal="center" vertical="center"/>
    </xf>
    <xf numFmtId="0" fontId="99" fillId="39" borderId="12" xfId="0" applyFont="1" applyFill="1" applyBorder="1" applyAlignment="1">
      <alignment horizontal="center" vertical="center"/>
    </xf>
    <xf numFmtId="0" fontId="99" fillId="39" borderId="40" xfId="0" applyFont="1" applyFill="1" applyBorder="1" applyAlignment="1">
      <alignment horizontal="center" vertical="center"/>
    </xf>
    <xf numFmtId="0" fontId="99" fillId="39" borderId="41" xfId="0" applyFont="1" applyFill="1" applyBorder="1" applyAlignment="1">
      <alignment horizontal="center" vertical="center"/>
    </xf>
    <xf numFmtId="180" fontId="99" fillId="39" borderId="23" xfId="0" applyNumberFormat="1" applyFont="1" applyFill="1" applyBorder="1" applyAlignment="1" applyProtection="1">
      <alignment horizontal="center" wrapText="1"/>
    </xf>
    <xf numFmtId="0" fontId="102" fillId="33" borderId="24" xfId="0" applyFont="1" applyFill="1" applyBorder="1" applyAlignment="1">
      <alignment horizontal="center" vertical="center"/>
    </xf>
    <xf numFmtId="0" fontId="96" fillId="42" borderId="28" xfId="154" applyNumberFormat="1" applyFont="1" applyFill="1" applyBorder="1" applyAlignment="1"/>
    <xf numFmtId="0" fontId="65" fillId="42" borderId="24" xfId="154" applyFont="1" applyFill="1" applyBorder="1" applyAlignment="1">
      <alignment horizontal="center" vertical="center" wrapText="1"/>
    </xf>
    <xf numFmtId="0" fontId="65" fillId="42" borderId="19" xfId="154" applyFont="1" applyFill="1" applyBorder="1" applyAlignment="1">
      <alignment horizontal="center" vertical="center" wrapText="1"/>
    </xf>
    <xf numFmtId="0" fontId="65" fillId="42" borderId="12" xfId="154" applyNumberFormat="1" applyFont="1" applyFill="1" applyBorder="1" applyAlignment="1">
      <alignment horizontal="center" vertical="center"/>
    </xf>
    <xf numFmtId="0" fontId="65" fillId="42" borderId="24" xfId="115" applyNumberFormat="1" applyFont="1" applyFill="1" applyBorder="1" applyAlignment="1" applyProtection="1">
      <alignment horizontal="center" vertical="center" wrapText="1"/>
    </xf>
    <xf numFmtId="0" fontId="92" fillId="33" borderId="0" xfId="141" applyFont="1" applyFill="1" applyBorder="1" applyAlignment="1">
      <alignment horizontal="centerContinuous" vertical="center"/>
    </xf>
    <xf numFmtId="3" fontId="105" fillId="43" borderId="24" xfId="131" applyNumberFormat="1" applyFont="1" applyFill="1" applyBorder="1" applyAlignment="1">
      <alignment horizontal="center" vertical="center" wrapText="1"/>
    </xf>
    <xf numFmtId="180" fontId="97" fillId="33" borderId="24" xfId="143" applyNumberFormat="1" applyFont="1" applyFill="1" applyBorder="1" applyAlignment="1" applyProtection="1">
      <alignment horizontal="center" vertical="center" wrapText="1"/>
    </xf>
    <xf numFmtId="180" fontId="97" fillId="33" borderId="24" xfId="143" applyNumberFormat="1" applyFont="1" applyFill="1" applyBorder="1" applyAlignment="1" applyProtection="1">
      <alignment horizontal="center" wrapText="1"/>
    </xf>
    <xf numFmtId="3" fontId="105" fillId="43" borderId="24" xfId="131" applyNumberFormat="1" applyFont="1" applyFill="1" applyBorder="1" applyAlignment="1">
      <alignment horizontal="centerContinuous" vertical="center" wrapText="1"/>
    </xf>
    <xf numFmtId="3" fontId="105" fillId="43" borderId="23" xfId="131" applyNumberFormat="1" applyFont="1" applyFill="1" applyBorder="1" applyAlignment="1">
      <alignment horizontal="center" vertical="center" wrapText="1"/>
    </xf>
    <xf numFmtId="3" fontId="93" fillId="0" borderId="0" xfId="191" applyNumberFormat="1" applyFont="1" applyFill="1" applyAlignment="1" applyProtection="1">
      <alignment horizontal="right" indent="1"/>
      <protection locked="0"/>
    </xf>
    <xf numFmtId="3" fontId="93" fillId="30" borderId="0" xfId="191" applyNumberFormat="1" applyFont="1" applyFill="1" applyAlignment="1" applyProtection="1">
      <alignment horizontal="right" indent="1"/>
      <protection locked="0"/>
    </xf>
    <xf numFmtId="3" fontId="93" fillId="30" borderId="0" xfId="0" applyNumberFormat="1" applyFont="1" applyFill="1" applyAlignment="1" applyProtection="1">
      <alignment horizontal="right" indent="1"/>
      <protection locked="0"/>
    </xf>
    <xf numFmtId="3" fontId="93" fillId="0" borderId="0" xfId="0" applyNumberFormat="1" applyFont="1" applyFill="1" applyAlignment="1" applyProtection="1">
      <alignment horizontal="right" indent="1"/>
      <protection locked="0"/>
    </xf>
    <xf numFmtId="0" fontId="20" fillId="0" borderId="0" xfId="191" applyFont="1" applyAlignment="1">
      <alignment horizontal="right" indent="1"/>
    </xf>
    <xf numFmtId="3" fontId="0" fillId="0" borderId="0" xfId="0" applyNumberFormat="1" applyAlignment="1">
      <alignment horizontal="right" indent="1"/>
    </xf>
    <xf numFmtId="10" fontId="0" fillId="0" borderId="0" xfId="0" applyNumberFormat="1" applyAlignment="1">
      <alignment horizontal="right" indent="1"/>
    </xf>
    <xf numFmtId="3" fontId="0" fillId="30" borderId="0" xfId="0" applyNumberFormat="1" applyFill="1" applyAlignment="1">
      <alignment horizontal="right" indent="1"/>
    </xf>
    <xf numFmtId="10" fontId="0" fillId="30" borderId="0" xfId="0" applyNumberFormat="1" applyFill="1" applyAlignment="1">
      <alignment horizontal="right" indent="1"/>
    </xf>
    <xf numFmtId="0" fontId="125" fillId="0" borderId="0" xfId="191" applyFont="1" applyFill="1" applyAlignment="1">
      <alignment horizontal="right" indent="1"/>
    </xf>
    <xf numFmtId="0" fontId="20" fillId="0" borderId="0" xfId="191" applyAlignment="1">
      <alignment horizontal="right" indent="1"/>
    </xf>
    <xf numFmtId="3" fontId="20" fillId="0" borderId="0" xfId="191" applyNumberFormat="1" applyAlignment="1">
      <alignment horizontal="right" indent="1"/>
    </xf>
    <xf numFmtId="10" fontId="20" fillId="0" borderId="0" xfId="191" applyNumberFormat="1" applyAlignment="1">
      <alignment horizontal="right" indent="1"/>
    </xf>
    <xf numFmtId="3" fontId="20" fillId="30" borderId="0" xfId="191" applyNumberFormat="1" applyFill="1" applyAlignment="1">
      <alignment horizontal="right" indent="1"/>
    </xf>
    <xf numFmtId="10" fontId="20" fillId="30" borderId="0" xfId="191" applyNumberFormat="1" applyFill="1" applyAlignment="1">
      <alignment horizontal="right" indent="1"/>
    </xf>
    <xf numFmtId="3" fontId="93" fillId="0" borderId="0" xfId="0" applyNumberFormat="1" applyFont="1" applyFill="1" applyProtection="1">
      <protection locked="0"/>
    </xf>
    <xf numFmtId="3" fontId="0" fillId="0" borderId="0" xfId="0" applyNumberFormat="1"/>
    <xf numFmtId="10" fontId="0" fillId="0" borderId="0" xfId="0" applyNumberFormat="1"/>
    <xf numFmtId="0" fontId="18" fillId="0" borderId="0" xfId="191" applyFont="1" applyAlignment="1">
      <alignment horizontal="center" vertical="center"/>
    </xf>
    <xf numFmtId="0" fontId="18" fillId="0" borderId="0" xfId="191" applyFont="1"/>
    <xf numFmtId="185" fontId="140" fillId="0" borderId="0" xfId="191" applyNumberFormat="1" applyFont="1" applyFill="1"/>
    <xf numFmtId="0" fontId="138" fillId="24" borderId="0" xfId="190" applyFont="1" applyFill="1" applyBorder="1" applyAlignment="1">
      <alignment horizontal="center" vertical="center"/>
    </xf>
    <xf numFmtId="0" fontId="65" fillId="32" borderId="70" xfId="181" applyFont="1" applyFill="1" applyBorder="1" applyAlignment="1">
      <alignment horizontal="center" vertical="center" wrapText="1"/>
    </xf>
    <xf numFmtId="0" fontId="65" fillId="32" borderId="71" xfId="181" applyFont="1" applyFill="1" applyBorder="1" applyAlignment="1">
      <alignment horizontal="center" vertical="center" wrapText="1"/>
    </xf>
    <xf numFmtId="0" fontId="88" fillId="0" borderId="0" xfId="189"/>
    <xf numFmtId="49" fontId="91" fillId="0" borderId="0" xfId="141" applyNumberFormat="1" applyFont="1" applyAlignment="1">
      <alignment horizontal="centerContinuous" vertical="top"/>
    </xf>
    <xf numFmtId="0" fontId="91" fillId="0" borderId="0" xfId="141" applyFont="1" applyAlignment="1">
      <alignment horizontal="centerContinuous" vertical="top"/>
    </xf>
    <xf numFmtId="0" fontId="142" fillId="0" borderId="0" xfId="189" applyFont="1" applyAlignment="1">
      <alignment horizontal="left" vertical="top"/>
    </xf>
    <xf numFmtId="0" fontId="88" fillId="0" borderId="0" xfId="189" applyFill="1"/>
    <xf numFmtId="0" fontId="144" fillId="0" borderId="0" xfId="189" applyFont="1" applyAlignment="1">
      <alignment horizontal="left" vertical="top"/>
    </xf>
    <xf numFmtId="0" fontId="144" fillId="0" borderId="0" xfId="189" applyFont="1"/>
    <xf numFmtId="49" fontId="68" fillId="0" borderId="0" xfId="143" applyNumberFormat="1" applyFont="1"/>
    <xf numFmtId="0" fontId="107" fillId="0" borderId="0" xfId="143" applyFont="1" applyBorder="1"/>
    <xf numFmtId="10" fontId="64" fillId="0" borderId="0" xfId="143" quotePrefix="1" applyNumberFormat="1" applyFont="1"/>
    <xf numFmtId="0" fontId="64" fillId="0" borderId="0" xfId="143" applyFont="1" applyFill="1"/>
    <xf numFmtId="0" fontId="147" fillId="0" borderId="0" xfId="143" applyFont="1"/>
    <xf numFmtId="3" fontId="146" fillId="0" borderId="0" xfId="143" applyNumberFormat="1" applyFont="1" applyFill="1" applyAlignment="1"/>
    <xf numFmtId="0" fontId="64" fillId="0" borderId="0" xfId="143" applyFont="1" applyAlignment="1">
      <alignment horizontal="center"/>
    </xf>
    <xf numFmtId="186" fontId="148" fillId="0" borderId="0" xfId="143" applyNumberFormat="1" applyFont="1" applyAlignment="1">
      <alignment horizontal="center"/>
    </xf>
    <xf numFmtId="174" fontId="149" fillId="0" borderId="0" xfId="143" applyNumberFormat="1" applyFont="1" applyAlignment="1">
      <alignment vertical="center"/>
    </xf>
    <xf numFmtId="2" fontId="64" fillId="0" borderId="0" xfId="143" applyNumberFormat="1" applyFont="1"/>
    <xf numFmtId="49" fontId="64" fillId="0" borderId="0" xfId="143" applyNumberFormat="1" applyFont="1"/>
    <xf numFmtId="3" fontId="65" fillId="0" borderId="75" xfId="143" applyNumberFormat="1" applyFont="1" applyBorder="1" applyAlignment="1"/>
    <xf numFmtId="0" fontId="66" fillId="0" borderId="0" xfId="143" applyFont="1"/>
    <xf numFmtId="0" fontId="16" fillId="0" borderId="0" xfId="197"/>
    <xf numFmtId="0" fontId="16" fillId="0" borderId="0" xfId="197" applyBorder="1"/>
    <xf numFmtId="0" fontId="150" fillId="0" borderId="0" xfId="197" applyFont="1" applyFill="1" applyBorder="1" applyAlignment="1">
      <alignment horizontal="center" vertical="center" wrapText="1"/>
    </xf>
    <xf numFmtId="16" fontId="125" fillId="0" borderId="0" xfId="197" applyNumberFormat="1" applyFont="1" applyAlignment="1">
      <alignment horizontal="center"/>
    </xf>
    <xf numFmtId="3" fontId="125" fillId="0" borderId="0" xfId="197" applyNumberFormat="1" applyFont="1"/>
    <xf numFmtId="3" fontId="16" fillId="0" borderId="0" xfId="197" applyNumberFormat="1" applyFont="1"/>
    <xf numFmtId="3" fontId="16" fillId="0" borderId="0" xfId="197" applyNumberFormat="1" applyFont="1" applyFill="1"/>
    <xf numFmtId="3" fontId="16" fillId="0" borderId="0" xfId="197" applyNumberFormat="1" applyFont="1" applyFill="1" applyBorder="1"/>
    <xf numFmtId="0" fontId="16" fillId="0" borderId="0" xfId="197" applyFont="1" applyFill="1" applyBorder="1"/>
    <xf numFmtId="0" fontId="16" fillId="0" borderId="0" xfId="197" applyAlignment="1">
      <alignment horizontal="center"/>
    </xf>
    <xf numFmtId="0" fontId="16" fillId="0" borderId="0" xfId="197" applyFill="1"/>
    <xf numFmtId="3" fontId="74" fillId="0" borderId="0" xfId="197" applyNumberFormat="1" applyFont="1" applyBorder="1" applyAlignment="1">
      <alignment horizontal="right"/>
    </xf>
    <xf numFmtId="3" fontId="74" fillId="0" borderId="0" xfId="197" applyNumberFormat="1" applyFont="1" applyBorder="1"/>
    <xf numFmtId="10" fontId="151" fillId="0" borderId="0" xfId="197" applyNumberFormat="1" applyFont="1" applyBorder="1" applyAlignment="1">
      <alignment horizontal="right"/>
    </xf>
    <xf numFmtId="0" fontId="16" fillId="0" borderId="0" xfId="197" applyAlignment="1">
      <alignment wrapText="1"/>
    </xf>
    <xf numFmtId="0" fontId="16" fillId="0" borderId="0" xfId="197" applyBorder="1" applyAlignment="1">
      <alignment wrapText="1"/>
    </xf>
    <xf numFmtId="0" fontId="16" fillId="0" borderId="0" xfId="197" applyAlignment="1">
      <alignment horizontal="right" vertical="center" wrapText="1"/>
    </xf>
    <xf numFmtId="0" fontId="16" fillId="0" borderId="0" xfId="197" applyAlignment="1">
      <alignment horizontal="right" vertical="center"/>
    </xf>
    <xf numFmtId="3" fontId="16" fillId="0" borderId="0" xfId="197" applyNumberFormat="1" applyBorder="1"/>
    <xf numFmtId="3" fontId="16" fillId="0" borderId="0" xfId="197" applyNumberFormat="1"/>
    <xf numFmtId="3" fontId="16" fillId="31" borderId="0" xfId="197" applyNumberFormat="1" applyFill="1"/>
    <xf numFmtId="10" fontId="0" fillId="31" borderId="0" xfId="198" applyNumberFormat="1" applyFont="1" applyFill="1"/>
    <xf numFmtId="16" fontId="16" fillId="31" borderId="0" xfId="197" applyNumberFormat="1" applyFill="1" applyBorder="1" applyAlignment="1">
      <alignment wrapText="1"/>
    </xf>
    <xf numFmtId="0" fontId="16" fillId="31" borderId="0" xfId="197" applyFill="1" applyBorder="1"/>
    <xf numFmtId="3" fontId="26" fillId="31" borderId="0" xfId="144" applyNumberFormat="1" applyFont="1" applyFill="1" applyBorder="1" applyAlignment="1">
      <alignment horizontal="center"/>
    </xf>
    <xf numFmtId="16" fontId="16" fillId="0" borderId="0" xfId="197" applyNumberFormat="1" applyBorder="1" applyAlignment="1">
      <alignment wrapText="1"/>
    </xf>
    <xf numFmtId="16" fontId="16" fillId="0" borderId="0" xfId="197" applyNumberFormat="1" applyFill="1" applyBorder="1" applyAlignment="1">
      <alignment wrapText="1"/>
    </xf>
    <xf numFmtId="0" fontId="16" fillId="0" borderId="0" xfId="197" applyFill="1" applyBorder="1"/>
    <xf numFmtId="3" fontId="26" fillId="0" borderId="0" xfId="144" applyNumberFormat="1" applyFont="1" applyFill="1" applyBorder="1" applyAlignment="1">
      <alignment horizontal="center"/>
    </xf>
    <xf numFmtId="0" fontId="125" fillId="0" borderId="0" xfId="197" applyFont="1"/>
    <xf numFmtId="10" fontId="125" fillId="0" borderId="0" xfId="197" applyNumberFormat="1" applyFont="1"/>
    <xf numFmtId="0" fontId="125" fillId="0" borderId="0" xfId="197" applyFont="1" applyBorder="1"/>
    <xf numFmtId="0" fontId="140" fillId="0" borderId="0" xfId="197" applyFont="1" applyFill="1" applyBorder="1"/>
    <xf numFmtId="0" fontId="140" fillId="0" borderId="0" xfId="197" applyFont="1" applyBorder="1"/>
    <xf numFmtId="10" fontId="140" fillId="0" borderId="0" xfId="197" applyNumberFormat="1" applyFont="1" applyBorder="1"/>
    <xf numFmtId="3" fontId="152" fillId="31" borderId="0" xfId="144" applyNumberFormat="1" applyFont="1" applyFill="1" applyBorder="1" applyAlignment="1">
      <alignment horizontal="center"/>
    </xf>
    <xf numFmtId="3" fontId="74" fillId="0" borderId="0" xfId="197" applyNumberFormat="1" applyFont="1" applyFill="1" applyBorder="1"/>
    <xf numFmtId="16" fontId="16" fillId="0" borderId="0" xfId="197" applyNumberFormat="1" applyFill="1" applyBorder="1"/>
    <xf numFmtId="3" fontId="16" fillId="0" borderId="0" xfId="197" applyNumberFormat="1" applyFill="1" applyBorder="1"/>
    <xf numFmtId="10" fontId="0" fillId="0" borderId="0" xfId="198" applyNumberFormat="1" applyFont="1" applyFill="1" applyBorder="1"/>
    <xf numFmtId="0" fontId="16" fillId="0" borderId="0" xfId="197" applyFill="1" applyBorder="1" applyAlignment="1">
      <alignment wrapText="1"/>
    </xf>
    <xf numFmtId="0" fontId="92" fillId="0" borderId="0" xfId="141" applyFont="1" applyFill="1" applyBorder="1" applyAlignment="1">
      <alignment horizontal="centerContinuous" vertical="center"/>
    </xf>
    <xf numFmtId="0" fontId="125" fillId="0" borderId="0" xfId="197" applyFont="1" applyAlignment="1">
      <alignment horizontal="center"/>
    </xf>
    <xf numFmtId="0" fontId="154" fillId="0" borderId="0" xfId="197" applyFont="1" applyFill="1" applyBorder="1" applyAlignment="1">
      <alignment horizontal="center" vertical="top" wrapText="1"/>
    </xf>
    <xf numFmtId="0" fontId="154" fillId="0" borderId="0" xfId="197" applyFont="1" applyFill="1" applyBorder="1" applyAlignment="1">
      <alignment vertical="center" wrapText="1"/>
    </xf>
    <xf numFmtId="0" fontId="67" fillId="0" borderId="0" xfId="141" applyFont="1" applyFill="1"/>
    <xf numFmtId="0" fontId="67" fillId="0" borderId="0" xfId="141" applyFont="1" applyFill="1" applyBorder="1"/>
    <xf numFmtId="49" fontId="68" fillId="0" borderId="0" xfId="143" applyNumberFormat="1" applyFont="1" applyFill="1"/>
    <xf numFmtId="49" fontId="124" fillId="0" borderId="0" xfId="143" applyNumberFormat="1" applyFont="1" applyFill="1"/>
    <xf numFmtId="3" fontId="153" fillId="0" borderId="76" xfId="143" applyNumberFormat="1" applyFont="1" applyFill="1" applyBorder="1" applyAlignment="1">
      <alignment horizontal="right"/>
    </xf>
    <xf numFmtId="0" fontId="64" fillId="0" borderId="0" xfId="143" applyFont="1" applyFill="1" applyBorder="1"/>
    <xf numFmtId="0" fontId="65" fillId="0" borderId="0" xfId="143" applyFont="1" applyFill="1" applyBorder="1" applyAlignment="1">
      <alignment horizontal="center"/>
    </xf>
    <xf numFmtId="0" fontId="68" fillId="0" borderId="0" xfId="143" applyFont="1" applyFill="1"/>
    <xf numFmtId="0" fontId="65" fillId="0" borderId="0" xfId="143" applyFont="1" applyFill="1"/>
    <xf numFmtId="3" fontId="65" fillId="0" borderId="0" xfId="143" applyNumberFormat="1" applyFont="1" applyFill="1"/>
    <xf numFmtId="3" fontId="64" fillId="0" borderId="0" xfId="143" applyNumberFormat="1" applyFont="1" applyFill="1"/>
    <xf numFmtId="0" fontId="125" fillId="0" borderId="0" xfId="197" applyFont="1" applyFill="1" applyBorder="1" applyAlignment="1">
      <alignment horizontal="center" vertical="center" wrapText="1"/>
    </xf>
    <xf numFmtId="0" fontId="125" fillId="0" borderId="0" xfId="197" applyFont="1" applyFill="1" applyBorder="1" applyAlignment="1">
      <alignment horizontal="center" vertical="top" wrapText="1"/>
    </xf>
    <xf numFmtId="0" fontId="92" fillId="0" borderId="0" xfId="141" applyFont="1" applyFill="1" applyBorder="1" applyAlignment="1">
      <alignment horizontal="left" vertical="center" indent="2"/>
    </xf>
    <xf numFmtId="0" fontId="109" fillId="33" borderId="24" xfId="197" applyFont="1" applyFill="1" applyBorder="1" applyAlignment="1">
      <alignment horizontal="center" vertical="center" wrapText="1"/>
    </xf>
    <xf numFmtId="0" fontId="109" fillId="33" borderId="24" xfId="197" applyFont="1" applyFill="1" applyBorder="1" applyAlignment="1">
      <alignment horizontal="center" vertical="top" wrapText="1"/>
    </xf>
    <xf numFmtId="16" fontId="16" fillId="0" borderId="0" xfId="197" applyNumberFormat="1" applyFont="1" applyFill="1" applyBorder="1" applyAlignment="1">
      <alignment horizontal="center"/>
    </xf>
    <xf numFmtId="0" fontId="109" fillId="33" borderId="24" xfId="197" applyFont="1" applyFill="1" applyBorder="1" applyAlignment="1">
      <alignment horizontal="center" vertical="center" wrapText="1"/>
    </xf>
    <xf numFmtId="16" fontId="16" fillId="0" borderId="24" xfId="197" applyNumberFormat="1" applyBorder="1"/>
    <xf numFmtId="3" fontId="16" fillId="0" borderId="24" xfId="197" applyNumberFormat="1" applyFont="1" applyBorder="1"/>
    <xf numFmtId="16" fontId="16" fillId="31" borderId="24" xfId="197" applyNumberFormat="1" applyFill="1" applyBorder="1"/>
    <xf numFmtId="0" fontId="109" fillId="33" borderId="70" xfId="197" applyFont="1" applyFill="1" applyBorder="1" applyAlignment="1">
      <alignment horizontal="center" vertical="center" wrapText="1"/>
    </xf>
    <xf numFmtId="16" fontId="16" fillId="0" borderId="24" xfId="197" applyNumberFormat="1" applyFill="1" applyBorder="1"/>
    <xf numFmtId="3" fontId="16" fillId="0" borderId="24" xfId="197" applyNumberFormat="1" applyFill="1" applyBorder="1"/>
    <xf numFmtId="0" fontId="16" fillId="0" borderId="24" xfId="197" applyBorder="1" applyAlignment="1">
      <alignment horizontal="right"/>
    </xf>
    <xf numFmtId="10" fontId="0" fillId="0" borderId="24" xfId="198" applyNumberFormat="1" applyFont="1" applyFill="1" applyBorder="1"/>
    <xf numFmtId="0" fontId="74" fillId="0" borderId="24" xfId="197" applyFont="1" applyBorder="1" applyAlignment="1">
      <alignment horizontal="right" vertical="center" wrapText="1"/>
    </xf>
    <xf numFmtId="16" fontId="16" fillId="0" borderId="68" xfId="197" applyNumberFormat="1" applyFill="1" applyBorder="1"/>
    <xf numFmtId="3" fontId="16" fillId="0" borderId="68" xfId="197" applyNumberFormat="1" applyFont="1" applyFill="1" applyBorder="1"/>
    <xf numFmtId="0" fontId="16" fillId="0" borderId="73" xfId="197" applyBorder="1"/>
    <xf numFmtId="0" fontId="16" fillId="0" borderId="73" xfId="197" applyBorder="1" applyAlignment="1">
      <alignment horizontal="right"/>
    </xf>
    <xf numFmtId="0" fontId="16" fillId="0" borderId="73" xfId="197" applyFill="1" applyBorder="1"/>
    <xf numFmtId="0" fontId="16" fillId="0" borderId="30" xfId="197" applyBorder="1" applyAlignment="1"/>
    <xf numFmtId="3" fontId="16" fillId="0" borderId="30" xfId="197" applyNumberFormat="1" applyFill="1" applyBorder="1"/>
    <xf numFmtId="0" fontId="109" fillId="0" borderId="30" xfId="197" applyFont="1" applyFill="1" applyBorder="1" applyAlignment="1">
      <alignment vertical="center" wrapText="1"/>
    </xf>
    <xf numFmtId="49" fontId="68" fillId="0" borderId="24" xfId="143" applyNumberFormat="1" applyFont="1" applyBorder="1"/>
    <xf numFmtId="3" fontId="155" fillId="24" borderId="24" xfId="143" applyNumberFormat="1" applyFont="1" applyFill="1" applyBorder="1" applyAlignment="1">
      <alignment horizontal="right" indent="1"/>
    </xf>
    <xf numFmtId="10" fontId="64" fillId="0" borderId="24" xfId="143" applyNumberFormat="1" applyFont="1" applyBorder="1" applyAlignment="1">
      <alignment horizontal="right" indent="1"/>
    </xf>
    <xf numFmtId="49" fontId="99" fillId="46" borderId="24" xfId="143" applyNumberFormat="1" applyFont="1" applyFill="1" applyBorder="1"/>
    <xf numFmtId="3" fontId="146" fillId="46" borderId="24" xfId="143" applyNumberFormat="1" applyFont="1" applyFill="1" applyBorder="1" applyAlignment="1">
      <alignment horizontal="right" indent="1"/>
    </xf>
    <xf numFmtId="16" fontId="16" fillId="46" borderId="0" xfId="197" applyNumberFormat="1" applyFont="1" applyFill="1" applyBorder="1" applyAlignment="1">
      <alignment horizontal="center"/>
    </xf>
    <xf numFmtId="3" fontId="16" fillId="46" borderId="0" xfId="197" applyNumberFormat="1" applyFont="1" applyFill="1" applyBorder="1"/>
    <xf numFmtId="185" fontId="79" fillId="46" borderId="55" xfId="192" applyNumberFormat="1" applyFont="1" applyFill="1" applyBorder="1" applyAlignment="1">
      <alignment vertical="center"/>
    </xf>
    <xf numFmtId="0" fontId="120" fillId="46" borderId="0" xfId="153" applyFont="1" applyFill="1" applyBorder="1"/>
    <xf numFmtId="0" fontId="74" fillId="46" borderId="65" xfId="190" applyFont="1" applyFill="1" applyBorder="1" applyAlignment="1">
      <alignment vertical="center"/>
    </xf>
    <xf numFmtId="0" fontId="74" fillId="46" borderId="57" xfId="190" applyFont="1" applyFill="1" applyBorder="1" applyAlignment="1">
      <alignment vertical="center"/>
    </xf>
    <xf numFmtId="185" fontId="79" fillId="46" borderId="64" xfId="192" applyNumberFormat="1" applyFont="1" applyFill="1" applyBorder="1" applyAlignment="1">
      <alignment vertical="center"/>
    </xf>
    <xf numFmtId="0" fontId="74" fillId="0" borderId="63" xfId="190" applyFont="1" applyFill="1" applyBorder="1" applyAlignment="1">
      <alignment vertical="center"/>
    </xf>
    <xf numFmtId="0" fontId="74" fillId="0" borderId="64" xfId="190" applyFont="1" applyFill="1" applyBorder="1" applyAlignment="1">
      <alignment vertical="center"/>
    </xf>
    <xf numFmtId="0" fontId="130" fillId="30" borderId="24" xfId="191" applyFont="1" applyFill="1" applyBorder="1" applyAlignment="1">
      <alignment horizontal="center" vertical="center"/>
    </xf>
    <xf numFmtId="0" fontId="130" fillId="30" borderId="24" xfId="190" applyNumberFormat="1" applyFont="1" applyFill="1" applyBorder="1" applyAlignment="1">
      <alignment horizontal="left" vertical="center" wrapText="1" indent="1"/>
    </xf>
    <xf numFmtId="0" fontId="18" fillId="30" borderId="24" xfId="191" applyFont="1" applyFill="1" applyBorder="1" applyAlignment="1">
      <alignment horizontal="center" vertical="center"/>
    </xf>
    <xf numFmtId="0" fontId="18" fillId="30" borderId="24" xfId="191" applyFont="1" applyFill="1" applyBorder="1"/>
    <xf numFmtId="49" fontId="17" fillId="30" borderId="24" xfId="191" applyNumberFormat="1" applyFont="1" applyFill="1" applyBorder="1" applyAlignment="1">
      <alignment horizontal="center" vertical="center"/>
    </xf>
    <xf numFmtId="0" fontId="139" fillId="30" borderId="0" xfId="0" applyFont="1" applyFill="1" applyBorder="1" applyAlignment="1">
      <alignment horizontal="left"/>
    </xf>
    <xf numFmtId="3" fontId="74" fillId="0" borderId="0" xfId="0" applyNumberFormat="1" applyFont="1" applyBorder="1" applyAlignment="1"/>
    <xf numFmtId="3" fontId="146" fillId="0" borderId="0" xfId="143" applyNumberFormat="1" applyFont="1" applyFill="1" applyBorder="1" applyAlignment="1"/>
    <xf numFmtId="0" fontId="147" fillId="0" borderId="0" xfId="143" applyFont="1" applyFill="1" applyBorder="1"/>
    <xf numFmtId="3" fontId="146" fillId="0" borderId="0" xfId="143" applyNumberFormat="1" applyFont="1" applyFill="1" applyBorder="1" applyAlignment="1">
      <alignment horizontal="right"/>
    </xf>
    <xf numFmtId="3" fontId="65" fillId="0" borderId="0" xfId="143" applyNumberFormat="1" applyFont="1" applyFill="1" applyBorder="1"/>
    <xf numFmtId="3" fontId="64" fillId="0" borderId="0" xfId="143" applyNumberFormat="1" applyFont="1" applyFill="1" applyBorder="1"/>
    <xf numFmtId="3" fontId="88" fillId="0" borderId="0" xfId="189" applyNumberFormat="1"/>
    <xf numFmtId="0" fontId="157" fillId="0" borderId="0" xfId="189" applyFont="1" applyAlignment="1">
      <alignment horizontal="left" vertical="top"/>
    </xf>
    <xf numFmtId="0" fontId="139" fillId="0" borderId="0" xfId="0" applyFont="1"/>
    <xf numFmtId="0" fontId="159" fillId="0" borderId="0" xfId="189" applyFont="1" applyAlignment="1">
      <alignment horizontal="left" vertical="top"/>
    </xf>
    <xf numFmtId="0" fontId="160" fillId="0" borderId="0" xfId="189" applyFont="1"/>
    <xf numFmtId="0" fontId="157" fillId="0" borderId="0" xfId="189" applyFont="1"/>
    <xf numFmtId="0" fontId="158" fillId="0" borderId="73" xfId="189" applyFont="1" applyBorder="1" applyAlignment="1">
      <alignment horizontal="right" wrapText="1" indent="5"/>
    </xf>
    <xf numFmtId="0" fontId="158" fillId="0" borderId="73" xfId="189" applyFont="1" applyBorder="1" applyAlignment="1">
      <alignment horizontal="center" wrapText="1"/>
    </xf>
    <xf numFmtId="0" fontId="157" fillId="0" borderId="30" xfId="189" applyFont="1" applyBorder="1" applyAlignment="1">
      <alignment horizontal="left" vertical="center" wrapText="1"/>
    </xf>
    <xf numFmtId="3" fontId="157" fillId="0" borderId="30" xfId="189" applyNumberFormat="1" applyFont="1" applyBorder="1" applyAlignment="1">
      <alignment horizontal="right" wrapText="1"/>
    </xf>
    <xf numFmtId="3" fontId="157" fillId="0" borderId="30" xfId="189" applyNumberFormat="1" applyFont="1" applyBorder="1" applyAlignment="1">
      <alignment horizontal="right" vertical="center" wrapText="1"/>
    </xf>
    <xf numFmtId="10" fontId="157" fillId="0" borderId="30" xfId="189" applyNumberFormat="1" applyFont="1" applyBorder="1" applyAlignment="1">
      <alignment horizontal="right" vertical="center" wrapText="1"/>
    </xf>
    <xf numFmtId="0" fontId="157" fillId="0" borderId="0" xfId="189" applyFont="1" applyAlignment="1">
      <alignment horizontal="left" vertical="center" wrapText="1" indent="5"/>
    </xf>
    <xf numFmtId="3" fontId="157" fillId="0" borderId="0" xfId="187" applyNumberFormat="1" applyFont="1" applyAlignment="1">
      <alignment horizontal="right" vertical="center" wrapText="1"/>
    </xf>
    <xf numFmtId="10" fontId="157" fillId="0" borderId="0" xfId="187" applyNumberFormat="1" applyFont="1" applyAlignment="1">
      <alignment horizontal="right" vertical="center" wrapText="1"/>
    </xf>
    <xf numFmtId="10" fontId="157" fillId="0" borderId="0" xfId="187" applyNumberFormat="1" applyFont="1" applyAlignment="1">
      <alignment horizontal="right" vertical="center"/>
    </xf>
    <xf numFmtId="0" fontId="157" fillId="0" borderId="0" xfId="189" applyFont="1" applyAlignment="1">
      <alignment horizontal="left" vertical="center" wrapText="1"/>
    </xf>
    <xf numFmtId="3" fontId="157" fillId="0" borderId="74" xfId="187" applyNumberFormat="1" applyFont="1" applyBorder="1" applyAlignment="1">
      <alignment horizontal="right" vertical="center" wrapText="1"/>
    </xf>
    <xf numFmtId="0" fontId="157" fillId="0" borderId="74" xfId="187" applyFont="1" applyBorder="1" applyAlignment="1">
      <alignment horizontal="right" vertical="center" wrapText="1"/>
    </xf>
    <xf numFmtId="10" fontId="157" fillId="0" borderId="74" xfId="187" applyNumberFormat="1" applyFont="1" applyBorder="1" applyAlignment="1">
      <alignment horizontal="right" vertical="center" wrapText="1"/>
    </xf>
    <xf numFmtId="3" fontId="158" fillId="0" borderId="0" xfId="187" applyNumberFormat="1" applyFont="1" applyAlignment="1">
      <alignment horizontal="right" vertical="center" wrapText="1"/>
    </xf>
    <xf numFmtId="10" fontId="158" fillId="0" borderId="0" xfId="187" applyNumberFormat="1" applyFont="1" applyAlignment="1">
      <alignment horizontal="right" vertical="center" wrapText="1"/>
    </xf>
    <xf numFmtId="0" fontId="65" fillId="0" borderId="0" xfId="143" applyFont="1" applyFill="1" applyBorder="1" applyAlignment="1"/>
    <xf numFmtId="0" fontId="73" fillId="0" borderId="0" xfId="143" applyFont="1" applyFill="1" applyBorder="1" applyAlignment="1"/>
    <xf numFmtId="0" fontId="64" fillId="0" borderId="0" xfId="143" applyFont="1" applyFill="1" applyBorder="1" applyAlignment="1">
      <alignment horizontal="center"/>
    </xf>
    <xf numFmtId="0" fontId="64" fillId="0" borderId="0" xfId="143" applyFont="1" applyFill="1" applyBorder="1" applyAlignment="1">
      <alignment horizontal="center" vertical="center"/>
    </xf>
    <xf numFmtId="0" fontId="26" fillId="0" borderId="0" xfId="143" applyFill="1"/>
    <xf numFmtId="0" fontId="0" fillId="0" borderId="0" xfId="0" applyFill="1"/>
    <xf numFmtId="0" fontId="158" fillId="0" borderId="0" xfId="189" applyFont="1" applyBorder="1" applyAlignment="1">
      <alignment horizontal="right" vertical="center" wrapText="1" indent="6"/>
    </xf>
    <xf numFmtId="0" fontId="157" fillId="0" borderId="74" xfId="189" applyFont="1" applyBorder="1" applyAlignment="1">
      <alignment horizontal="left" vertical="center" wrapText="1"/>
    </xf>
    <xf numFmtId="10" fontId="68" fillId="0" borderId="69" xfId="0" applyNumberFormat="1" applyFont="1" applyFill="1" applyBorder="1" applyAlignment="1">
      <alignment horizontal="center"/>
    </xf>
    <xf numFmtId="2" fontId="68" fillId="0" borderId="68" xfId="0" applyNumberFormat="1" applyFont="1" applyFill="1" applyBorder="1" applyAlignment="1">
      <alignment horizontal="right"/>
    </xf>
    <xf numFmtId="2" fontId="68" fillId="0" borderId="69" xfId="0" applyNumberFormat="1" applyFont="1" applyFill="1" applyBorder="1" applyAlignment="1">
      <alignment horizontal="right"/>
    </xf>
    <xf numFmtId="3" fontId="71" fillId="47" borderId="0" xfId="143" applyNumberFormat="1" applyFont="1" applyFill="1" applyBorder="1" applyAlignment="1">
      <alignment horizontal="center" vertical="center" wrapText="1"/>
    </xf>
    <xf numFmtId="3" fontId="64" fillId="0" borderId="0" xfId="143" applyNumberFormat="1" applyFont="1" applyBorder="1"/>
    <xf numFmtId="0" fontId="72" fillId="0" borderId="0" xfId="143" applyFont="1" applyBorder="1"/>
    <xf numFmtId="0" fontId="73" fillId="0" borderId="0" xfId="143" applyFont="1" applyBorder="1"/>
    <xf numFmtId="14" fontId="72" fillId="0" borderId="0" xfId="143" applyNumberFormat="1" applyFont="1" applyBorder="1"/>
    <xf numFmtId="0" fontId="15" fillId="0" borderId="0" xfId="191" applyFont="1"/>
    <xf numFmtId="185" fontId="15" fillId="0" borderId="0" xfId="191" applyNumberFormat="1" applyFont="1" applyAlignment="1">
      <alignment horizontal="right"/>
    </xf>
    <xf numFmtId="0" fontId="15" fillId="0" borderId="0" xfId="191" applyFont="1" applyAlignment="1">
      <alignment horizontal="right"/>
    </xf>
    <xf numFmtId="3" fontId="15" fillId="0" borderId="0" xfId="191" applyNumberFormat="1" applyFont="1" applyAlignment="1">
      <alignment horizontal="right"/>
    </xf>
    <xf numFmtId="14" fontId="93" fillId="0" borderId="0" xfId="0" applyNumberFormat="1" applyFont="1" applyFill="1" applyAlignment="1" applyProtection="1">
      <alignment horizontal="center"/>
      <protection locked="0"/>
    </xf>
    <xf numFmtId="3" fontId="0" fillId="0" borderId="0" xfId="0" applyNumberFormat="1" applyFill="1" applyAlignment="1">
      <alignment horizontal="right" indent="1"/>
    </xf>
    <xf numFmtId="10" fontId="0" fillId="0" borderId="0" xfId="0" applyNumberFormat="1" applyFill="1" applyAlignment="1">
      <alignment horizontal="right" indent="1"/>
    </xf>
    <xf numFmtId="16" fontId="16" fillId="30" borderId="0" xfId="197" applyNumberFormat="1" applyFont="1" applyFill="1" applyBorder="1" applyAlignment="1">
      <alignment horizontal="center"/>
    </xf>
    <xf numFmtId="3" fontId="16" fillId="0" borderId="0" xfId="197" applyNumberFormat="1" applyFont="1" applyFill="1" applyBorder="1" applyAlignment="1">
      <alignment horizontal="right"/>
    </xf>
    <xf numFmtId="3" fontId="16" fillId="46" borderId="0" xfId="197" applyNumberFormat="1" applyFont="1" applyFill="1" applyBorder="1" applyAlignment="1">
      <alignment horizontal="right"/>
    </xf>
    <xf numFmtId="3" fontId="16" fillId="0" borderId="24" xfId="197" applyNumberFormat="1" applyFont="1" applyFill="1" applyBorder="1"/>
    <xf numFmtId="0" fontId="16" fillId="0" borderId="0" xfId="197" applyBorder="1" applyAlignment="1"/>
    <xf numFmtId="0" fontId="16" fillId="0" borderId="73" xfId="197" applyBorder="1" applyAlignment="1"/>
    <xf numFmtId="187" fontId="0" fillId="0" borderId="0" xfId="198" applyNumberFormat="1" applyFont="1" applyFill="1" applyBorder="1"/>
    <xf numFmtId="3" fontId="15" fillId="0" borderId="0" xfId="197" applyNumberFormat="1" applyFont="1" applyFill="1" applyBorder="1"/>
    <xf numFmtId="10" fontId="64" fillId="0" borderId="0" xfId="185" applyNumberFormat="1" applyFont="1"/>
    <xf numFmtId="3" fontId="105" fillId="0" borderId="0" xfId="0" applyNumberFormat="1" applyFont="1" applyBorder="1"/>
    <xf numFmtId="173" fontId="64" fillId="0" borderId="0" xfId="0" applyNumberFormat="1" applyFont="1"/>
    <xf numFmtId="10" fontId="64" fillId="24" borderId="0" xfId="185" applyNumberFormat="1" applyFont="1" applyFill="1" applyAlignment="1">
      <alignment horizontal="center"/>
    </xf>
    <xf numFmtId="16" fontId="16" fillId="30" borderId="24" xfId="197" applyNumberFormat="1" applyFill="1" applyBorder="1"/>
    <xf numFmtId="3" fontId="16" fillId="30" borderId="24" xfId="197" applyNumberFormat="1" applyFont="1" applyFill="1" applyBorder="1"/>
    <xf numFmtId="3" fontId="0" fillId="0" borderId="0" xfId="0" applyNumberFormat="1" applyFill="1"/>
    <xf numFmtId="0" fontId="21" fillId="0" borderId="0" xfId="131" applyFont="1" applyFill="1" applyBorder="1"/>
    <xf numFmtId="173" fontId="65" fillId="0" borderId="0" xfId="271" applyNumberFormat="1" applyFont="1" applyFill="1" applyBorder="1"/>
    <xf numFmtId="173" fontId="65" fillId="0" borderId="0" xfId="272" applyNumberFormat="1" applyFont="1" applyFill="1" applyBorder="1"/>
    <xf numFmtId="0" fontId="80" fillId="0" borderId="0" xfId="139" applyFont="1" applyAlignment="1">
      <alignment vertical="center" textRotation="90"/>
    </xf>
    <xf numFmtId="0" fontId="141" fillId="0" borderId="0" xfId="139" applyFont="1" applyAlignment="1">
      <alignment vertical="center" wrapText="1"/>
    </xf>
    <xf numFmtId="43" fontId="64" fillId="0" borderId="0" xfId="320" applyNumberFormat="1" applyFont="1"/>
    <xf numFmtId="185" fontId="64" fillId="31" borderId="0" xfId="320" applyNumberFormat="1" applyFont="1" applyFill="1"/>
    <xf numFmtId="185" fontId="64" fillId="0" borderId="0" xfId="320" applyNumberFormat="1" applyFont="1"/>
    <xf numFmtId="185" fontId="64" fillId="31" borderId="0" xfId="139" applyNumberFormat="1" applyFont="1" applyFill="1"/>
    <xf numFmtId="0" fontId="68" fillId="0" borderId="0" xfId="0" applyFont="1" applyFill="1" applyBorder="1"/>
    <xf numFmtId="173" fontId="68" fillId="0" borderId="0" xfId="0" applyNumberFormat="1" applyFont="1" applyFill="1" applyBorder="1"/>
    <xf numFmtId="4" fontId="12" fillId="0" borderId="0" xfId="125" applyNumberFormat="1" applyFont="1" applyFill="1" applyBorder="1"/>
    <xf numFmtId="3" fontId="68" fillId="0" borderId="0" xfId="0" applyNumberFormat="1" applyFont="1" applyFill="1" applyBorder="1"/>
    <xf numFmtId="3" fontId="98" fillId="0" borderId="0" xfId="0" applyNumberFormat="1" applyFont="1" applyFill="1" applyBorder="1"/>
    <xf numFmtId="3" fontId="163" fillId="0" borderId="0" xfId="0" applyNumberFormat="1" applyFont="1" applyFill="1" applyBorder="1"/>
    <xf numFmtId="4" fontId="68" fillId="0" borderId="0" xfId="0" applyNumberFormat="1" applyFont="1" applyFill="1" applyBorder="1"/>
    <xf numFmtId="10" fontId="68" fillId="0" borderId="0" xfId="0" applyNumberFormat="1" applyFont="1" applyFill="1" applyBorder="1"/>
    <xf numFmtId="0" fontId="80" fillId="0" borderId="0" xfId="139" applyFont="1" applyFill="1" applyBorder="1" applyAlignment="1">
      <alignment vertical="center" textRotation="90"/>
    </xf>
    <xf numFmtId="0" fontId="64" fillId="0" borderId="0" xfId="139" applyFont="1" applyFill="1" applyBorder="1"/>
    <xf numFmtId="0" fontId="141" fillId="0" borderId="0" xfId="139" applyFont="1" applyFill="1" applyBorder="1" applyAlignment="1">
      <alignment vertical="center" wrapText="1"/>
    </xf>
    <xf numFmtId="0" fontId="64" fillId="0" borderId="0" xfId="139" applyFont="1" applyFill="1" applyBorder="1" applyAlignment="1"/>
    <xf numFmtId="16" fontId="65" fillId="0" borderId="0" xfId="0" applyNumberFormat="1" applyFont="1" applyFill="1" applyBorder="1" applyAlignment="1">
      <alignment horizontal="center" wrapText="1"/>
    </xf>
    <xf numFmtId="4" fontId="69" fillId="0" borderId="0" xfId="125" applyNumberFormat="1" applyFont="1" applyFill="1" applyBorder="1"/>
    <xf numFmtId="0" fontId="80" fillId="0" borderId="0" xfId="139" applyFont="1" applyFill="1" applyBorder="1" applyAlignment="1">
      <alignment horizontal="right"/>
    </xf>
    <xf numFmtId="3" fontId="118" fillId="0" borderId="0" xfId="0" applyNumberFormat="1" applyFont="1" applyFill="1" applyBorder="1"/>
    <xf numFmtId="0" fontId="64" fillId="0" borderId="0" xfId="0" applyFont="1" applyFill="1" applyBorder="1"/>
    <xf numFmtId="10" fontId="99" fillId="0" borderId="0" xfId="0" applyNumberFormat="1" applyFont="1" applyFill="1" applyBorder="1" applyAlignment="1">
      <alignment horizontal="center"/>
    </xf>
    <xf numFmtId="185" fontId="64" fillId="48" borderId="0" xfId="320" applyNumberFormat="1" applyFont="1" applyFill="1"/>
    <xf numFmtId="43" fontId="64" fillId="48" borderId="0" xfId="320" applyNumberFormat="1" applyFont="1" applyFill="1"/>
    <xf numFmtId="181" fontId="64" fillId="0" borderId="0" xfId="0" applyNumberFormat="1" applyFont="1" applyAlignment="1"/>
    <xf numFmtId="0" fontId="64" fillId="0" borderId="0" xfId="143" applyFont="1" applyAlignment="1"/>
    <xf numFmtId="0" fontId="65" fillId="0" borderId="0" xfId="0" applyNumberFormat="1" applyFont="1" applyAlignment="1">
      <alignment vertical="center"/>
    </xf>
    <xf numFmtId="0" fontId="149" fillId="0" borderId="0" xfId="153" applyFont="1" applyBorder="1"/>
    <xf numFmtId="10" fontId="64" fillId="0" borderId="0" xfId="143" applyNumberFormat="1" applyFont="1" applyAlignment="1"/>
    <xf numFmtId="0" fontId="149" fillId="0" borderId="0" xfId="153" applyFont="1"/>
    <xf numFmtId="10" fontId="12" fillId="0" borderId="0" xfId="185" applyNumberFormat="1" applyFont="1" applyFill="1" applyAlignment="1">
      <alignment horizontal="right" indent="1"/>
    </xf>
    <xf numFmtId="10" fontId="0" fillId="30" borderId="0" xfId="185" applyNumberFormat="1" applyFont="1" applyFill="1" applyAlignment="1">
      <alignment horizontal="right" indent="1"/>
    </xf>
    <xf numFmtId="3" fontId="16" fillId="30" borderId="0" xfId="197" applyNumberFormat="1" applyFont="1" applyFill="1" applyBorder="1" applyAlignment="1">
      <alignment horizontal="right"/>
    </xf>
    <xf numFmtId="0" fontId="125" fillId="0" borderId="0" xfId="321" applyFont="1" applyFill="1"/>
    <xf numFmtId="0" fontId="122" fillId="0" borderId="0" xfId="187" applyNumberFormat="1" applyFont="1" applyBorder="1" applyAlignment="1"/>
    <xf numFmtId="0" fontId="65" fillId="33" borderId="24" xfId="321" applyFont="1" applyFill="1" applyBorder="1" applyAlignment="1">
      <alignment horizontal="center" vertical="center" wrapText="1"/>
    </xf>
    <xf numFmtId="0" fontId="133" fillId="0" borderId="0" xfId="321" applyFont="1"/>
    <xf numFmtId="0" fontId="64" fillId="0" borderId="20" xfId="321" applyFont="1" applyFill="1" applyBorder="1"/>
    <xf numFmtId="0" fontId="64" fillId="0" borderId="85" xfId="321" applyFont="1" applyBorder="1"/>
    <xf numFmtId="3" fontId="11" fillId="0" borderId="24" xfId="321" applyNumberFormat="1" applyFont="1" applyBorder="1" applyAlignment="1">
      <alignment horizontal="right" indent="1"/>
    </xf>
    <xf numFmtId="0" fontId="93" fillId="0" borderId="0" xfId="321" applyFont="1" applyFill="1"/>
    <xf numFmtId="181" fontId="93" fillId="0" borderId="0" xfId="187" applyNumberFormat="1" applyFont="1" applyBorder="1" applyAlignment="1"/>
    <xf numFmtId="0" fontId="64" fillId="0" borderId="85" xfId="321" applyFont="1" applyFill="1" applyBorder="1"/>
    <xf numFmtId="0" fontId="114" fillId="0" borderId="0" xfId="187" applyNumberFormat="1" applyFont="1" applyBorder="1" applyAlignment="1">
      <alignment vertical="center"/>
    </xf>
    <xf numFmtId="0" fontId="93" fillId="0" borderId="0" xfId="321" applyFont="1"/>
    <xf numFmtId="0" fontId="11" fillId="0" borderId="0" xfId="321" applyFont="1"/>
    <xf numFmtId="0" fontId="64" fillId="33" borderId="21" xfId="321" applyFont="1" applyFill="1" applyBorder="1"/>
    <xf numFmtId="0" fontId="65" fillId="33" borderId="86" xfId="321" applyFont="1" applyFill="1" applyBorder="1"/>
    <xf numFmtId="3" fontId="69" fillId="33" borderId="24" xfId="321" applyNumberFormat="1" applyFont="1" applyFill="1" applyBorder="1" applyAlignment="1">
      <alignment horizontal="right" indent="1"/>
    </xf>
    <xf numFmtId="0" fontId="65" fillId="30" borderId="85" xfId="321" applyFont="1" applyFill="1" applyBorder="1"/>
    <xf numFmtId="0" fontId="65" fillId="30" borderId="20" xfId="321" applyFont="1" applyFill="1" applyBorder="1"/>
    <xf numFmtId="3" fontId="69" fillId="30" borderId="24" xfId="321" applyNumberFormat="1" applyFont="1" applyFill="1" applyBorder="1" applyAlignment="1">
      <alignment horizontal="right" indent="1"/>
    </xf>
    <xf numFmtId="10" fontId="65" fillId="46" borderId="24" xfId="143" quotePrefix="1" applyNumberFormat="1" applyFont="1" applyFill="1" applyBorder="1" applyAlignment="1">
      <alignment horizontal="right" indent="1"/>
    </xf>
    <xf numFmtId="3" fontId="64" fillId="0" borderId="85" xfId="154" applyNumberFormat="1" applyFont="1" applyFill="1" applyBorder="1" applyAlignment="1">
      <alignment horizontal="right" indent="1"/>
    </xf>
    <xf numFmtId="169" fontId="64" fillId="33" borderId="85" xfId="154" applyNumberFormat="1" applyFont="1" applyFill="1" applyBorder="1" applyAlignment="1">
      <alignment horizontal="right" indent="1"/>
    </xf>
    <xf numFmtId="183" fontId="68" fillId="0" borderId="85" xfId="0" applyNumberFormat="1" applyFont="1" applyFill="1" applyBorder="1" applyAlignment="1">
      <alignment horizontal="right" indent="1"/>
    </xf>
    <xf numFmtId="0" fontId="10" fillId="0" borderId="20" xfId="117" applyFont="1" applyBorder="1" applyAlignment="1">
      <alignment horizontal="right" vertical="center"/>
    </xf>
    <xf numFmtId="0" fontId="10" fillId="0" borderId="0" xfId="117" applyFont="1" applyBorder="1" applyAlignment="1">
      <alignment vertical="center"/>
    </xf>
    <xf numFmtId="3" fontId="10" fillId="0" borderId="22" xfId="117" applyNumberFormat="1" applyFont="1" applyBorder="1" applyAlignment="1">
      <alignment horizontal="right" vertical="center" indent="1"/>
    </xf>
    <xf numFmtId="4" fontId="10" fillId="0" borderId="22" xfId="117" applyNumberFormat="1" applyFont="1" applyBorder="1" applyAlignment="1">
      <alignment horizontal="right" vertical="center" indent="1"/>
    </xf>
    <xf numFmtId="0" fontId="69" fillId="33" borderId="68" xfId="117" applyFont="1" applyFill="1" applyBorder="1" applyAlignment="1">
      <alignment vertical="center"/>
    </xf>
    <xf numFmtId="4" fontId="69" fillId="33" borderId="24" xfId="117" applyNumberFormat="1" applyFont="1" applyFill="1" applyBorder="1" applyAlignment="1">
      <alignment horizontal="right" vertical="center" indent="1"/>
    </xf>
    <xf numFmtId="183" fontId="68" fillId="0" borderId="85" xfId="143" applyNumberFormat="1" applyFont="1" applyFill="1" applyBorder="1" applyAlignment="1">
      <alignment horizontal="right" indent="1"/>
    </xf>
    <xf numFmtId="10" fontId="64" fillId="0" borderId="85" xfId="0" applyNumberFormat="1" applyFont="1" applyBorder="1" applyAlignment="1">
      <alignment horizontal="right" indent="1"/>
    </xf>
    <xf numFmtId="0" fontId="10" fillId="0" borderId="0" xfId="191" applyFont="1"/>
    <xf numFmtId="185" fontId="10" fillId="0" borderId="0" xfId="191" applyNumberFormat="1" applyFont="1" applyAlignment="1">
      <alignment horizontal="right"/>
    </xf>
    <xf numFmtId="0" fontId="10" fillId="0" borderId="0" xfId="191" applyFont="1" applyAlignment="1">
      <alignment horizontal="right"/>
    </xf>
    <xf numFmtId="3" fontId="10" fillId="0" borderId="0" xfId="191" applyNumberFormat="1" applyFont="1" applyAlignment="1">
      <alignment horizontal="right"/>
    </xf>
    <xf numFmtId="0" fontId="65" fillId="32" borderId="69" xfId="181" applyFont="1" applyFill="1" applyBorder="1" applyAlignment="1">
      <alignment horizontal="center" vertical="center" wrapText="1"/>
    </xf>
    <xf numFmtId="0" fontId="65" fillId="32" borderId="24" xfId="181" applyFont="1" applyFill="1" applyBorder="1" applyAlignment="1">
      <alignment horizontal="center" vertical="center" wrapText="1"/>
    </xf>
    <xf numFmtId="185" fontId="70" fillId="0" borderId="22" xfId="336" applyNumberFormat="1" applyFont="1" applyFill="1" applyBorder="1" applyAlignment="1">
      <alignment vertical="center"/>
    </xf>
    <xf numFmtId="185" fontId="128" fillId="0" borderId="59" xfId="336" applyNumberFormat="1" applyFont="1" applyBorder="1" applyAlignment="1">
      <alignment vertical="center"/>
    </xf>
    <xf numFmtId="0" fontId="9" fillId="0" borderId="0" xfId="335" applyFont="1"/>
    <xf numFmtId="185" fontId="128" fillId="0" borderId="26" xfId="336" applyNumberFormat="1" applyFont="1" applyBorder="1" applyAlignment="1">
      <alignment vertical="center"/>
    </xf>
    <xf numFmtId="185" fontId="128" fillId="0" borderId="62" xfId="336" applyNumberFormat="1" applyFont="1" applyBorder="1" applyAlignment="1">
      <alignment vertical="center"/>
    </xf>
    <xf numFmtId="185" fontId="109" fillId="0" borderId="22" xfId="336" applyNumberFormat="1" applyFont="1" applyFill="1" applyBorder="1" applyAlignment="1">
      <alignment vertical="center"/>
    </xf>
    <xf numFmtId="0" fontId="9" fillId="0" borderId="0" xfId="335" applyFont="1" applyFill="1" applyBorder="1"/>
    <xf numFmtId="185" fontId="109" fillId="44" borderId="31" xfId="335" applyNumberFormat="1" applyFont="1" applyFill="1" applyBorder="1" applyAlignment="1">
      <alignment vertical="center"/>
    </xf>
    <xf numFmtId="185" fontId="109" fillId="0" borderId="0" xfId="335" applyNumberFormat="1" applyFont="1" applyAlignment="1">
      <alignment vertical="center"/>
    </xf>
    <xf numFmtId="0" fontId="9" fillId="0" borderId="0" xfId="335" applyFont="1" applyFill="1"/>
    <xf numFmtId="0" fontId="137" fillId="24" borderId="0" xfId="190" applyFont="1" applyFill="1" applyBorder="1" applyAlignment="1">
      <alignment vertical="center"/>
    </xf>
    <xf numFmtId="49" fontId="137" fillId="24" borderId="0" xfId="190" applyNumberFormat="1" applyFont="1" applyFill="1" applyBorder="1" applyAlignment="1">
      <alignment vertical="center"/>
    </xf>
    <xf numFmtId="3" fontId="131" fillId="0" borderId="24" xfId="336" applyNumberFormat="1" applyFont="1" applyBorder="1" applyAlignment="1">
      <alignment vertical="center"/>
    </xf>
    <xf numFmtId="3" fontId="131" fillId="0" borderId="0" xfId="336" applyNumberFormat="1" applyFont="1" applyFill="1" applyBorder="1" applyAlignment="1">
      <alignment vertical="center"/>
    </xf>
    <xf numFmtId="3" fontId="131" fillId="0" borderId="85" xfId="336" applyNumberFormat="1" applyFont="1" applyFill="1" applyBorder="1" applyAlignment="1">
      <alignment vertical="center"/>
    </xf>
    <xf numFmtId="3" fontId="9" fillId="0" borderId="0" xfId="335" applyNumberFormat="1" applyFont="1" applyFill="1" applyBorder="1"/>
    <xf numFmtId="3" fontId="9" fillId="0" borderId="0" xfId="335" applyNumberFormat="1" applyFont="1"/>
    <xf numFmtId="3" fontId="9" fillId="0" borderId="0" xfId="335" applyNumberFormat="1" applyFont="1" applyFill="1"/>
    <xf numFmtId="3" fontId="132" fillId="44" borderId="31" xfId="335" applyNumberFormat="1" applyFont="1" applyFill="1" applyBorder="1"/>
    <xf numFmtId="3" fontId="132" fillId="31" borderId="0" xfId="335" applyNumberFormat="1" applyFont="1" applyFill="1"/>
    <xf numFmtId="185" fontId="79" fillId="30" borderId="55" xfId="336" applyNumberFormat="1" applyFont="1" applyFill="1" applyBorder="1" applyAlignment="1">
      <alignment vertical="center"/>
    </xf>
    <xf numFmtId="185" fontId="79" fillId="30" borderId="56" xfId="336" applyNumberFormat="1" applyFont="1" applyFill="1" applyBorder="1" applyAlignment="1">
      <alignment vertical="center"/>
    </xf>
    <xf numFmtId="185" fontId="79" fillId="30" borderId="64" xfId="336" applyNumberFormat="1" applyFont="1" applyFill="1" applyBorder="1" applyAlignment="1">
      <alignment vertical="center"/>
    </xf>
    <xf numFmtId="185" fontId="79" fillId="30" borderId="59" xfId="336" applyNumberFormat="1" applyFont="1" applyFill="1" applyBorder="1" applyAlignment="1">
      <alignment vertical="center"/>
    </xf>
    <xf numFmtId="185" fontId="70" fillId="0" borderId="20" xfId="336" applyNumberFormat="1" applyFont="1" applyFill="1" applyBorder="1" applyAlignment="1">
      <alignment vertical="center"/>
    </xf>
    <xf numFmtId="185" fontId="109" fillId="0" borderId="20" xfId="336" applyNumberFormat="1" applyFont="1" applyFill="1" applyBorder="1" applyAlignment="1">
      <alignment vertical="center"/>
    </xf>
    <xf numFmtId="185" fontId="128" fillId="0" borderId="89" xfId="336" applyNumberFormat="1" applyFont="1" applyBorder="1" applyAlignment="1">
      <alignment vertical="center"/>
    </xf>
    <xf numFmtId="185" fontId="128" fillId="0" borderId="90" xfId="336" applyNumberFormat="1" applyFont="1" applyBorder="1" applyAlignment="1">
      <alignment vertical="center"/>
    </xf>
    <xf numFmtId="185" fontId="128" fillId="0" borderId="67" xfId="336" applyNumberFormat="1" applyFont="1" applyBorder="1" applyAlignment="1">
      <alignment vertical="center"/>
    </xf>
    <xf numFmtId="185" fontId="79" fillId="30" borderId="66" xfId="336" applyNumberFormat="1" applyFont="1" applyFill="1" applyBorder="1" applyAlignment="1">
      <alignment vertical="center"/>
    </xf>
    <xf numFmtId="185" fontId="79" fillId="30" borderId="89" xfId="336" applyNumberFormat="1" applyFont="1" applyFill="1" applyBorder="1" applyAlignment="1">
      <alignment vertical="center"/>
    </xf>
    <xf numFmtId="185" fontId="109" fillId="44" borderId="91" xfId="335" applyNumberFormat="1" applyFont="1" applyFill="1" applyBorder="1" applyAlignment="1">
      <alignment vertical="center"/>
    </xf>
    <xf numFmtId="0" fontId="20" fillId="0" borderId="0" xfId="191" applyFont="1" applyBorder="1"/>
    <xf numFmtId="176" fontId="68" fillId="0" borderId="0" xfId="0" applyNumberFormat="1" applyFont="1" applyFill="1" applyBorder="1" applyAlignment="1" applyProtection="1">
      <alignment horizontal="center"/>
    </xf>
    <xf numFmtId="173" fontId="68" fillId="0" borderId="0" xfId="0" applyNumberFormat="1" applyFont="1" applyFill="1" applyBorder="1" applyAlignment="1"/>
    <xf numFmtId="10" fontId="68" fillId="0" borderId="0" xfId="0" applyNumberFormat="1" applyFont="1" applyFill="1" applyBorder="1" applyAlignment="1">
      <alignment horizontal="center"/>
    </xf>
    <xf numFmtId="2" fontId="68" fillId="0" borderId="0" xfId="0" applyNumberFormat="1" applyFont="1" applyFill="1" applyBorder="1" applyAlignment="1">
      <alignment horizontal="right"/>
    </xf>
    <xf numFmtId="0" fontId="99" fillId="0" borderId="0" xfId="0" applyFont="1" applyFill="1" applyBorder="1"/>
    <xf numFmtId="176" fontId="99" fillId="0" borderId="0" xfId="0" applyNumberFormat="1" applyFont="1" applyFill="1" applyBorder="1" applyAlignment="1" applyProtection="1">
      <alignment horizontal="center"/>
    </xf>
    <xf numFmtId="173" fontId="99" fillId="0" borderId="0" xfId="0" applyNumberFormat="1" applyFont="1" applyFill="1" applyBorder="1" applyAlignment="1"/>
    <xf numFmtId="2" fontId="99" fillId="0" borderId="0" xfId="0" applyNumberFormat="1" applyFont="1" applyFill="1" applyBorder="1" applyAlignment="1">
      <alignment horizontal="right"/>
    </xf>
    <xf numFmtId="173" fontId="64" fillId="0" borderId="0" xfId="0" applyNumberFormat="1" applyFont="1" applyFill="1" applyBorder="1" applyAlignment="1">
      <alignment horizontal="right"/>
    </xf>
    <xf numFmtId="49" fontId="64" fillId="0" borderId="0" xfId="0" applyNumberFormat="1" applyFont="1" applyFill="1" applyBorder="1" applyAlignment="1">
      <alignment horizontal="center"/>
    </xf>
    <xf numFmtId="173" fontId="64" fillId="0" borderId="0" xfId="0" applyNumberFormat="1" applyFont="1" applyFill="1" applyBorder="1" applyAlignment="1">
      <alignment horizontal="center"/>
    </xf>
    <xf numFmtId="0" fontId="65" fillId="0" borderId="0" xfId="0" applyFont="1" applyFill="1" applyBorder="1"/>
    <xf numFmtId="0" fontId="65" fillId="0" borderId="0" xfId="0" applyFont="1" applyFill="1" applyBorder="1" applyAlignment="1">
      <alignment horizontal="center"/>
    </xf>
    <xf numFmtId="173" fontId="65" fillId="0" borderId="0" xfId="0" applyNumberFormat="1" applyFont="1" applyFill="1" applyBorder="1" applyAlignment="1">
      <alignment horizontal="right"/>
    </xf>
    <xf numFmtId="49" fontId="65" fillId="0" borderId="0" xfId="0" applyNumberFormat="1" applyFont="1" applyFill="1" applyBorder="1" applyAlignment="1">
      <alignment horizontal="center"/>
    </xf>
    <xf numFmtId="173" fontId="65" fillId="0" borderId="0" xfId="0" applyNumberFormat="1" applyFont="1" applyFill="1" applyBorder="1" applyAlignment="1">
      <alignment horizontal="center"/>
    </xf>
    <xf numFmtId="0" fontId="64" fillId="0" borderId="0" xfId="143" applyFont="1" applyFill="1" applyBorder="1" applyAlignment="1"/>
    <xf numFmtId="3" fontId="64" fillId="0" borderId="0" xfId="0" applyNumberFormat="1" applyFont="1" applyFill="1" applyBorder="1" applyAlignment="1">
      <alignment horizontal="right" vertical="center" wrapText="1"/>
    </xf>
    <xf numFmtId="0" fontId="65" fillId="0" borderId="0" xfId="143" applyFont="1" applyFill="1" applyBorder="1"/>
    <xf numFmtId="16" fontId="64" fillId="0" borderId="0" xfId="143" applyNumberFormat="1" applyFont="1" applyFill="1" applyBorder="1" applyAlignment="1">
      <alignment horizontal="center" wrapText="1"/>
    </xf>
    <xf numFmtId="173" fontId="64" fillId="0" borderId="0" xfId="143" applyNumberFormat="1" applyFont="1" applyFill="1" applyBorder="1" applyAlignment="1">
      <alignment horizontal="right"/>
    </xf>
    <xf numFmtId="173" fontId="64" fillId="0" borderId="0" xfId="143" applyNumberFormat="1" applyFont="1" applyFill="1" applyBorder="1" applyAlignment="1">
      <alignment horizontal="center"/>
    </xf>
    <xf numFmtId="3" fontId="64" fillId="0" borderId="0" xfId="143" applyNumberFormat="1" applyFont="1" applyFill="1" applyBorder="1" applyAlignment="1">
      <alignment horizontal="right" indent="1"/>
    </xf>
    <xf numFmtId="16" fontId="65" fillId="0" borderId="0" xfId="143" applyNumberFormat="1" applyFont="1" applyFill="1" applyBorder="1" applyAlignment="1">
      <alignment horizontal="center" wrapText="1"/>
    </xf>
    <xf numFmtId="173" fontId="65" fillId="0" borderId="0" xfId="143" applyNumberFormat="1" applyFont="1" applyFill="1" applyBorder="1" applyAlignment="1">
      <alignment horizontal="right"/>
    </xf>
    <xf numFmtId="173" fontId="65" fillId="0" borderId="0" xfId="143" applyNumberFormat="1" applyFont="1" applyFill="1" applyBorder="1" applyAlignment="1">
      <alignment horizontal="center"/>
    </xf>
    <xf numFmtId="3" fontId="65" fillId="0" borderId="0" xfId="143" applyNumberFormat="1" applyFont="1" applyFill="1" applyBorder="1" applyAlignment="1">
      <alignment horizontal="right" indent="1"/>
    </xf>
    <xf numFmtId="49" fontId="68" fillId="0" borderId="0" xfId="0" applyNumberFormat="1" applyFont="1" applyFill="1" applyBorder="1"/>
    <xf numFmtId="3" fontId="68" fillId="0" borderId="0" xfId="99" applyNumberFormat="1" applyFont="1" applyFill="1" applyBorder="1" applyAlignment="1">
      <alignment horizontal="right" indent="1"/>
    </xf>
    <xf numFmtId="182" fontId="68" fillId="0" borderId="0" xfId="0" applyNumberFormat="1" applyFont="1" applyFill="1" applyBorder="1"/>
    <xf numFmtId="183" fontId="68" fillId="0" borderId="0" xfId="0" applyNumberFormat="1" applyFont="1" applyFill="1" applyBorder="1" applyAlignment="1">
      <alignment horizontal="right" indent="1"/>
    </xf>
    <xf numFmtId="3" fontId="99" fillId="0" borderId="0" xfId="99" applyNumberFormat="1" applyFont="1" applyFill="1" applyBorder="1" applyAlignment="1">
      <alignment horizontal="right" indent="1"/>
    </xf>
    <xf numFmtId="182" fontId="99" fillId="0" borderId="0" xfId="0" applyNumberFormat="1" applyFont="1" applyFill="1" applyBorder="1"/>
    <xf numFmtId="183" fontId="99" fillId="0" borderId="0" xfId="0" applyNumberFormat="1" applyFont="1" applyFill="1" applyBorder="1" applyAlignment="1">
      <alignment horizontal="right" indent="1"/>
    </xf>
    <xf numFmtId="176" fontId="64" fillId="0" borderId="0" xfId="0" applyNumberFormat="1" applyFont="1" applyFill="1" applyBorder="1" applyAlignment="1" applyProtection="1">
      <alignment horizontal="center"/>
    </xf>
    <xf numFmtId="176" fontId="65" fillId="0" borderId="0" xfId="0" applyNumberFormat="1" applyFont="1" applyFill="1" applyBorder="1" applyAlignment="1" applyProtection="1">
      <alignment horizontal="center"/>
    </xf>
    <xf numFmtId="1" fontId="64" fillId="0" borderId="0" xfId="143" applyNumberFormat="1" applyFont="1" applyFill="1" applyBorder="1" applyAlignment="1" applyProtection="1">
      <alignment horizontal="center"/>
    </xf>
    <xf numFmtId="182" fontId="68" fillId="0" borderId="0" xfId="143" applyNumberFormat="1" applyFont="1" applyFill="1" applyBorder="1"/>
    <xf numFmtId="183" fontId="68" fillId="0" borderId="0" xfId="143" applyNumberFormat="1" applyFont="1" applyFill="1" applyBorder="1" applyAlignment="1">
      <alignment horizontal="right" indent="1"/>
    </xf>
    <xf numFmtId="0" fontId="99" fillId="0" borderId="0" xfId="143" applyFont="1" applyFill="1" applyBorder="1"/>
    <xf numFmtId="0" fontId="68" fillId="0" borderId="0" xfId="143" applyFont="1" applyFill="1" applyBorder="1"/>
    <xf numFmtId="1" fontId="65" fillId="0" borderId="0" xfId="143" applyNumberFormat="1" applyFont="1" applyFill="1" applyBorder="1" applyAlignment="1" applyProtection="1">
      <alignment horizontal="center"/>
    </xf>
    <xf numFmtId="182" fontId="99" fillId="0" borderId="0" xfId="143" applyNumberFormat="1" applyFont="1" applyFill="1" applyBorder="1"/>
    <xf numFmtId="183" fontId="99" fillId="0" borderId="0" xfId="143" applyNumberFormat="1" applyFont="1" applyFill="1" applyBorder="1" applyAlignment="1">
      <alignment horizontal="right" indent="1"/>
    </xf>
    <xf numFmtId="14" fontId="93" fillId="0" borderId="0" xfId="0" applyNumberFormat="1" applyFont="1" applyFill="1" applyBorder="1" applyAlignment="1" applyProtection="1">
      <alignment horizontal="center"/>
      <protection locked="0"/>
    </xf>
    <xf numFmtId="3" fontId="93" fillId="0" borderId="0" xfId="0" applyNumberFormat="1" applyFont="1" applyFill="1" applyBorder="1" applyAlignment="1" applyProtection="1">
      <alignment horizontal="right" indent="1"/>
      <protection locked="0"/>
    </xf>
    <xf numFmtId="3" fontId="0" fillId="0" borderId="0" xfId="0" applyNumberFormat="1" applyFill="1" applyBorder="1" applyAlignment="1">
      <alignment horizontal="right" indent="1"/>
    </xf>
    <xf numFmtId="10" fontId="0" fillId="0" borderId="0" xfId="0" applyNumberFormat="1" applyFill="1" applyBorder="1" applyAlignment="1">
      <alignment horizontal="right" indent="1"/>
    </xf>
    <xf numFmtId="0" fontId="125" fillId="0" borderId="0" xfId="191" applyFont="1" applyFill="1" applyBorder="1" applyAlignment="1">
      <alignment horizontal="right" indent="1"/>
    </xf>
    <xf numFmtId="0" fontId="8" fillId="0" borderId="0" xfId="191" applyFont="1" applyFill="1" applyBorder="1"/>
    <xf numFmtId="0" fontId="8" fillId="0" borderId="0" xfId="191" applyFont="1" applyFill="1" applyBorder="1" applyAlignment="1">
      <alignment horizontal="right" indent="1"/>
    </xf>
    <xf numFmtId="0" fontId="7" fillId="30" borderId="24" xfId="191" applyFont="1" applyFill="1" applyBorder="1"/>
    <xf numFmtId="49" fontId="137" fillId="24" borderId="93" xfId="190" applyNumberFormat="1" applyFont="1" applyFill="1" applyBorder="1" applyAlignment="1">
      <alignment vertical="center"/>
    </xf>
    <xf numFmtId="0" fontId="65" fillId="32" borderId="69" xfId="181" applyFont="1" applyFill="1" applyBorder="1" applyAlignment="1">
      <alignment horizontal="center" vertical="center" wrapText="1"/>
    </xf>
    <xf numFmtId="3" fontId="105" fillId="49" borderId="0" xfId="0" applyNumberFormat="1" applyFont="1" applyFill="1" applyBorder="1"/>
    <xf numFmtId="3" fontId="130" fillId="0" borderId="0" xfId="191" applyNumberFormat="1" applyFont="1" applyFill="1"/>
    <xf numFmtId="14" fontId="69" fillId="0" borderId="0" xfId="0" applyNumberFormat="1" applyFont="1"/>
    <xf numFmtId="3" fontId="0" fillId="30" borderId="0" xfId="0" applyNumberFormat="1" applyFill="1"/>
    <xf numFmtId="14" fontId="69" fillId="30" borderId="0" xfId="0" applyNumberFormat="1" applyFont="1" applyFill="1"/>
    <xf numFmtId="0" fontId="120" fillId="30" borderId="0" xfId="153" applyFont="1" applyFill="1" applyBorder="1"/>
    <xf numFmtId="16" fontId="64" fillId="0" borderId="0" xfId="143" applyNumberFormat="1" applyFont="1"/>
    <xf numFmtId="16" fontId="64" fillId="0" borderId="0" xfId="185" applyNumberFormat="1" applyFont="1"/>
    <xf numFmtId="3" fontId="64" fillId="0" borderId="92" xfId="154" applyNumberFormat="1" applyFont="1" applyFill="1" applyBorder="1" applyAlignment="1">
      <alignment horizontal="right" indent="1"/>
    </xf>
    <xf numFmtId="0" fontId="64" fillId="0" borderId="0" xfId="154" applyFont="1" applyFill="1" applyAlignment="1">
      <alignment horizontal="center"/>
    </xf>
    <xf numFmtId="1" fontId="64" fillId="24" borderId="0" xfId="154" applyNumberFormat="1" applyFont="1" applyFill="1" applyAlignment="1">
      <alignment horizontal="center"/>
    </xf>
    <xf numFmtId="0" fontId="72" fillId="24" borderId="0" xfId="154" applyFont="1" applyFill="1" applyAlignment="1">
      <alignment horizontal="center"/>
    </xf>
    <xf numFmtId="3" fontId="64" fillId="24" borderId="0" xfId="154" applyNumberFormat="1" applyFont="1" applyFill="1" applyAlignment="1">
      <alignment horizontal="center"/>
    </xf>
    <xf numFmtId="1" fontId="79" fillId="0" borderId="85" xfId="154" applyNumberFormat="1" applyFont="1" applyFill="1" applyBorder="1" applyAlignment="1">
      <alignment horizontal="center"/>
    </xf>
    <xf numFmtId="173" fontId="68" fillId="0" borderId="94" xfId="0" applyNumberFormat="1" applyFont="1" applyFill="1" applyBorder="1" applyAlignment="1"/>
    <xf numFmtId="10" fontId="68" fillId="0" borderId="95" xfId="0" applyNumberFormat="1" applyFont="1" applyFill="1" applyBorder="1" applyAlignment="1">
      <alignment horizontal="center"/>
    </xf>
    <xf numFmtId="173" fontId="68" fillId="0" borderId="92" xfId="0" applyNumberFormat="1" applyFont="1" applyFill="1" applyBorder="1" applyAlignment="1"/>
    <xf numFmtId="2" fontId="68" fillId="0" borderId="54" xfId="0" applyNumberFormat="1" applyFont="1" applyFill="1" applyBorder="1" applyAlignment="1">
      <alignment horizontal="right"/>
    </xf>
    <xf numFmtId="2" fontId="68" fillId="0" borderId="95" xfId="0" applyNumberFormat="1" applyFont="1" applyFill="1" applyBorder="1" applyAlignment="1">
      <alignment horizontal="right"/>
    </xf>
    <xf numFmtId="3" fontId="64" fillId="25" borderId="19" xfId="143" applyNumberFormat="1" applyFont="1" applyFill="1" applyBorder="1" applyAlignment="1">
      <alignment horizontal="center" vertical="center"/>
    </xf>
    <xf numFmtId="3" fontId="65" fillId="25" borderId="69" xfId="143" applyNumberFormat="1" applyFont="1" applyFill="1" applyBorder="1" applyAlignment="1">
      <alignment horizontal="center" vertical="center"/>
    </xf>
    <xf numFmtId="0" fontId="64" fillId="42" borderId="28" xfId="154" applyNumberFormat="1" applyFont="1" applyFill="1" applyBorder="1" applyAlignment="1"/>
    <xf numFmtId="180" fontId="99" fillId="39" borderId="23" xfId="0" applyNumberFormat="1" applyFont="1" applyFill="1" applyBorder="1" applyAlignment="1" applyProtection="1">
      <alignment horizontal="center" vertical="center" wrapText="1"/>
    </xf>
    <xf numFmtId="169" fontId="64" fillId="42" borderId="10" xfId="154" applyNumberFormat="1" applyFont="1" applyFill="1" applyBorder="1" applyAlignment="1">
      <alignment horizontal="center" vertical="center"/>
    </xf>
    <xf numFmtId="0" fontId="65" fillId="33" borderId="16" xfId="143" applyFont="1" applyFill="1" applyBorder="1" applyAlignment="1">
      <alignment horizontal="center" vertical="center"/>
    </xf>
    <xf numFmtId="0" fontId="65" fillId="25" borderId="32" xfId="143" applyFont="1" applyFill="1" applyBorder="1" applyAlignment="1">
      <alignment horizontal="center" vertical="center" wrapText="1"/>
    </xf>
    <xf numFmtId="0" fontId="99" fillId="25" borderId="32" xfId="143" applyFont="1" applyFill="1" applyBorder="1" applyAlignment="1">
      <alignment horizontal="center" vertical="center" wrapText="1"/>
    </xf>
    <xf numFmtId="0" fontId="65" fillId="25" borderId="33" xfId="143" applyFont="1" applyFill="1" applyBorder="1" applyAlignment="1">
      <alignment horizontal="center" vertical="center" wrapText="1"/>
    </xf>
    <xf numFmtId="0" fontId="64" fillId="0" borderId="15" xfId="143" applyFont="1" applyBorder="1"/>
    <xf numFmtId="174" fontId="65" fillId="0" borderId="0" xfId="143" applyNumberFormat="1" applyFont="1" applyBorder="1"/>
    <xf numFmtId="174" fontId="64" fillId="0" borderId="0" xfId="143" applyNumberFormat="1" applyFont="1" applyBorder="1"/>
    <xf numFmtId="174" fontId="110" fillId="0" borderId="0" xfId="143" applyNumberFormat="1" applyFont="1" applyBorder="1"/>
    <xf numFmtId="174" fontId="64" fillId="0" borderId="34" xfId="143" applyNumberFormat="1" applyFont="1" applyBorder="1"/>
    <xf numFmtId="174" fontId="64" fillId="0" borderId="14" xfId="143" applyNumberFormat="1" applyFont="1" applyBorder="1"/>
    <xf numFmtId="184" fontId="68" fillId="0" borderId="15" xfId="143" applyNumberFormat="1" applyFont="1" applyBorder="1" applyAlignment="1">
      <alignment horizontal="center"/>
    </xf>
    <xf numFmtId="3" fontId="68" fillId="0" borderId="0" xfId="143" applyNumberFormat="1" applyFont="1" applyBorder="1" applyAlignment="1">
      <alignment horizontal="right" indent="1"/>
    </xf>
    <xf numFmtId="3" fontId="65" fillId="0" borderId="0" xfId="143" applyNumberFormat="1" applyFont="1" applyBorder="1" applyAlignment="1">
      <alignment horizontal="right" indent="1"/>
    </xf>
    <xf numFmtId="3" fontId="65" fillId="0" borderId="14" xfId="143" applyNumberFormat="1" applyFont="1" applyBorder="1" applyAlignment="1">
      <alignment horizontal="right" indent="1"/>
    </xf>
    <xf numFmtId="3" fontId="68" fillId="0" borderId="14" xfId="143" applyNumberFormat="1" applyFont="1" applyBorder="1" applyAlignment="1">
      <alignment horizontal="right" indent="1"/>
    </xf>
    <xf numFmtId="16" fontId="71" fillId="24" borderId="87" xfId="143" applyNumberFormat="1" applyFont="1" applyFill="1" applyBorder="1" applyAlignment="1">
      <alignment horizontal="center" vertical="center" wrapText="1"/>
    </xf>
    <xf numFmtId="174" fontId="165" fillId="24" borderId="88" xfId="143" applyNumberFormat="1" applyFont="1" applyFill="1" applyBorder="1" applyAlignment="1">
      <alignment horizontal="right" vertical="center" indent="1"/>
    </xf>
    <xf numFmtId="174" fontId="68" fillId="0" borderId="73" xfId="143" applyNumberFormat="1" applyFont="1" applyBorder="1" applyAlignment="1"/>
    <xf numFmtId="3" fontId="68" fillId="0" borderId="73" xfId="143" applyNumberFormat="1" applyFont="1" applyBorder="1" applyAlignment="1">
      <alignment horizontal="right"/>
    </xf>
    <xf numFmtId="3" fontId="68" fillId="0" borderId="77" xfId="143" applyNumberFormat="1" applyFont="1" applyBorder="1" applyAlignment="1">
      <alignment horizontal="right"/>
    </xf>
    <xf numFmtId="0" fontId="99" fillId="25" borderId="29" xfId="0" applyFont="1" applyFill="1" applyBorder="1" applyAlignment="1">
      <alignment horizontal="centerContinuous" vertical="center"/>
    </xf>
    <xf numFmtId="0" fontId="99" fillId="25" borderId="10" xfId="0" applyFont="1" applyFill="1" applyBorder="1" applyAlignment="1">
      <alignment horizontal="centerContinuous" vertical="center"/>
    </xf>
    <xf numFmtId="0" fontId="99" fillId="25" borderId="30" xfId="0" applyFont="1" applyFill="1" applyBorder="1" applyAlignment="1">
      <alignment horizontal="centerContinuous" vertical="center" wrapText="1"/>
    </xf>
    <xf numFmtId="0" fontId="99" fillId="25" borderId="30" xfId="0" applyFont="1" applyFill="1" applyBorder="1" applyAlignment="1">
      <alignment horizontal="centerContinuous" vertical="top" wrapText="1"/>
    </xf>
    <xf numFmtId="0" fontId="68" fillId="25" borderId="10" xfId="0" applyFont="1" applyFill="1" applyBorder="1" applyAlignment="1">
      <alignment horizontal="centerContinuous" wrapText="1"/>
    </xf>
    <xf numFmtId="0" fontId="157" fillId="0" borderId="0" xfId="189" applyFont="1" applyAlignment="1">
      <alignment horizontal="left" vertical="top"/>
    </xf>
    <xf numFmtId="173" fontId="65" fillId="0" borderId="0" xfId="143" applyNumberFormat="1" applyFont="1" applyFill="1" applyBorder="1"/>
    <xf numFmtId="3" fontId="155" fillId="0" borderId="0" xfId="143" applyNumberFormat="1" applyFont="1" applyFill="1" applyBorder="1" applyAlignment="1">
      <alignment horizontal="right" indent="1"/>
    </xf>
    <xf numFmtId="173" fontId="71" fillId="32" borderId="0" xfId="143" applyNumberFormat="1" applyFont="1" applyFill="1" applyBorder="1" applyAlignment="1">
      <alignment horizontal="right" vertical="center"/>
    </xf>
    <xf numFmtId="173" fontId="71" fillId="32" borderId="0" xfId="143" applyNumberFormat="1" applyFont="1" applyFill="1" applyBorder="1" applyAlignment="1">
      <alignment horizontal="center" vertical="center"/>
    </xf>
    <xf numFmtId="3" fontId="71" fillId="50" borderId="0" xfId="143" applyNumberFormat="1" applyFont="1" applyFill="1" applyBorder="1" applyAlignment="1">
      <alignment horizontal="right" vertical="center" indent="1"/>
    </xf>
    <xf numFmtId="173" fontId="65" fillId="24" borderId="0" xfId="143" applyNumberFormat="1" applyFont="1" applyFill="1" applyBorder="1" applyAlignment="1">
      <alignment horizontal="center"/>
    </xf>
    <xf numFmtId="14" fontId="6" fillId="0" borderId="0" xfId="339" applyNumberFormat="1" applyFill="1" applyBorder="1"/>
    <xf numFmtId="0" fontId="20" fillId="0" borderId="0" xfId="191" applyFont="1" applyFill="1" applyBorder="1"/>
    <xf numFmtId="185" fontId="166" fillId="0" borderId="0" xfId="338" applyNumberFormat="1" applyFont="1" applyFill="1" applyBorder="1" applyAlignment="1">
      <alignment horizontal="center" vertical="center"/>
    </xf>
    <xf numFmtId="0" fontId="6" fillId="0" borderId="0" xfId="339" applyFill="1" applyBorder="1"/>
    <xf numFmtId="3" fontId="166" fillId="0" borderId="0" xfId="338" applyNumberFormat="1" applyFont="1" applyFill="1" applyBorder="1" applyAlignment="1">
      <alignment horizontal="right" vertical="center"/>
    </xf>
    <xf numFmtId="14" fontId="69" fillId="0" borderId="0" xfId="0" applyNumberFormat="1" applyFont="1" applyFill="1"/>
    <xf numFmtId="0" fontId="65" fillId="33" borderId="24" xfId="181" applyFont="1" applyFill="1" applyBorder="1" applyAlignment="1">
      <alignment horizontal="center" vertical="center" wrapText="1"/>
    </xf>
    <xf numFmtId="0" fontId="65" fillId="33" borderId="92" xfId="181" applyFont="1" applyFill="1" applyBorder="1" applyAlignment="1">
      <alignment horizontal="center" vertical="center" wrapText="1"/>
    </xf>
    <xf numFmtId="0" fontId="114" fillId="0" borderId="0" xfId="181" applyFont="1" applyFill="1" applyBorder="1" applyAlignment="1">
      <alignment horizontal="center" vertical="center" wrapText="1"/>
    </xf>
    <xf numFmtId="0" fontId="114" fillId="0" borderId="0" xfId="181" applyFont="1" applyFill="1" applyBorder="1" applyAlignment="1">
      <alignment vertical="center" wrapText="1"/>
    </xf>
    <xf numFmtId="0" fontId="122" fillId="0" borderId="0" xfId="0" applyNumberFormat="1" applyFont="1" applyFill="1" applyBorder="1" applyAlignment="1"/>
    <xf numFmtId="0" fontId="114" fillId="0" borderId="0" xfId="182" applyFont="1" applyFill="1" applyBorder="1" applyAlignment="1">
      <alignment horizontal="center" vertical="center" wrapText="1"/>
    </xf>
    <xf numFmtId="0" fontId="114" fillId="0" borderId="68" xfId="182" applyFont="1" applyFill="1" applyBorder="1" applyAlignment="1">
      <alignment horizontal="center" vertical="center" wrapText="1"/>
    </xf>
    <xf numFmtId="0" fontId="114" fillId="0" borderId="54" xfId="182" applyFont="1" applyFill="1" applyBorder="1" applyAlignment="1">
      <alignment horizontal="center" vertical="center" wrapText="1"/>
    </xf>
    <xf numFmtId="10" fontId="21" fillId="0" borderId="0" xfId="185" applyNumberFormat="1" applyFont="1"/>
    <xf numFmtId="3" fontId="0" fillId="0" borderId="0" xfId="0" applyNumberFormat="1" applyFill="1" applyBorder="1"/>
    <xf numFmtId="0" fontId="21" fillId="0" borderId="0" xfId="117" applyFont="1" applyFill="1" applyBorder="1"/>
    <xf numFmtId="0" fontId="0" fillId="0" borderId="0" xfId="0" applyFill="1" applyBorder="1"/>
    <xf numFmtId="0" fontId="109" fillId="0" borderId="0" xfId="0" applyFont="1" applyFill="1" applyBorder="1" applyAlignment="1">
      <alignment horizontal="centerContinuous" vertical="center" wrapText="1"/>
    </xf>
    <xf numFmtId="17" fontId="69" fillId="0" borderId="0" xfId="0" applyNumberFormat="1" applyFont="1" applyFill="1" applyBorder="1" applyAlignment="1">
      <alignment horizontal="center"/>
    </xf>
    <xf numFmtId="17" fontId="69" fillId="0" borderId="0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Continuous" vertical="center"/>
    </xf>
    <xf numFmtId="0" fontId="69" fillId="0" borderId="0" xfId="0" applyFont="1" applyFill="1" applyBorder="1" applyAlignment="1">
      <alignment horizontal="center"/>
    </xf>
    <xf numFmtId="0" fontId="69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69" fillId="0" borderId="0" xfId="0" applyFont="1" applyFill="1" applyBorder="1"/>
    <xf numFmtId="3" fontId="69" fillId="0" borderId="0" xfId="0" applyNumberFormat="1" applyFont="1" applyFill="1" applyBorder="1"/>
    <xf numFmtId="2" fontId="69" fillId="0" borderId="0" xfId="0" applyNumberFormat="1" applyFont="1" applyFill="1" applyBorder="1"/>
    <xf numFmtId="17" fontId="69" fillId="0" borderId="0" xfId="0" applyNumberFormat="1" applyFont="1" applyFill="1" applyBorder="1"/>
    <xf numFmtId="0" fontId="4" fillId="0" borderId="24" xfId="197" applyFont="1" applyBorder="1" applyAlignment="1">
      <alignment horizontal="right"/>
    </xf>
    <xf numFmtId="3" fontId="96" fillId="30" borderId="19" xfId="154" applyNumberFormat="1" applyFont="1" applyFill="1" applyBorder="1" applyAlignment="1">
      <alignment horizontal="right" indent="1"/>
    </xf>
    <xf numFmtId="3" fontId="96" fillId="30" borderId="68" xfId="154" applyNumberFormat="1" applyFont="1" applyFill="1" applyBorder="1" applyAlignment="1">
      <alignment horizontal="right" indent="1"/>
    </xf>
    <xf numFmtId="3" fontId="79" fillId="30" borderId="24" xfId="154" applyNumberFormat="1" applyFont="1" applyFill="1" applyBorder="1" applyAlignment="1">
      <alignment horizontal="right" indent="1"/>
    </xf>
    <xf numFmtId="3" fontId="96" fillId="30" borderId="69" xfId="154" applyNumberFormat="1" applyFont="1" applyFill="1" applyBorder="1" applyAlignment="1">
      <alignment horizontal="right" indent="1"/>
    </xf>
    <xf numFmtId="169" fontId="96" fillId="30" borderId="24" xfId="154" quotePrefix="1" applyNumberFormat="1" applyFont="1" applyFill="1" applyBorder="1" applyAlignment="1">
      <alignment horizontal="center"/>
    </xf>
    <xf numFmtId="169" fontId="96" fillId="30" borderId="24" xfId="154" applyNumberFormat="1" applyFont="1" applyFill="1" applyBorder="1" applyAlignment="1">
      <alignment horizontal="right"/>
    </xf>
    <xf numFmtId="169" fontId="96" fillId="30" borderId="69" xfId="154" applyNumberFormat="1" applyFont="1" applyFill="1" applyBorder="1" applyAlignment="1">
      <alignment horizontal="right"/>
    </xf>
    <xf numFmtId="3" fontId="79" fillId="25" borderId="19" xfId="154" applyNumberFormat="1" applyFont="1" applyFill="1" applyBorder="1" applyAlignment="1"/>
    <xf numFmtId="3" fontId="79" fillId="25" borderId="68" xfId="154" applyNumberFormat="1" applyFont="1" applyFill="1" applyBorder="1" applyAlignment="1"/>
    <xf numFmtId="3" fontId="79" fillId="25" borderId="69" xfId="154" applyNumberFormat="1" applyFont="1" applyFill="1" applyBorder="1" applyAlignment="1"/>
    <xf numFmtId="3" fontId="96" fillId="30" borderId="21" xfId="154" applyNumberFormat="1" applyFont="1" applyFill="1" applyBorder="1" applyAlignment="1">
      <alignment horizontal="right" indent="1"/>
    </xf>
    <xf numFmtId="3" fontId="96" fillId="30" borderId="97" xfId="154" applyNumberFormat="1" applyFont="1" applyFill="1" applyBorder="1" applyAlignment="1">
      <alignment horizontal="right" indent="1"/>
    </xf>
    <xf numFmtId="3" fontId="79" fillId="30" borderId="23" xfId="154" applyNumberFormat="1" applyFont="1" applyFill="1" applyBorder="1" applyAlignment="1">
      <alignment horizontal="right" indent="1"/>
    </xf>
    <xf numFmtId="3" fontId="96" fillId="30" borderId="11" xfId="154" applyNumberFormat="1" applyFont="1" applyFill="1" applyBorder="1" applyAlignment="1">
      <alignment horizontal="right" indent="1"/>
    </xf>
    <xf numFmtId="169" fontId="96" fillId="30" borderId="23" xfId="154" applyNumberFormat="1" applyFont="1" applyFill="1" applyBorder="1" applyAlignment="1">
      <alignment horizontal="right"/>
    </xf>
    <xf numFmtId="169" fontId="96" fillId="30" borderId="11" xfId="154" applyNumberFormat="1" applyFont="1" applyFill="1" applyBorder="1" applyAlignment="1">
      <alignment horizontal="right"/>
    </xf>
    <xf numFmtId="3" fontId="79" fillId="38" borderId="19" xfId="154" applyNumberFormat="1" applyFont="1" applyFill="1" applyBorder="1" applyAlignment="1">
      <alignment horizontal="right" indent="1"/>
    </xf>
    <xf numFmtId="3" fontId="79" fillId="38" borderId="68" xfId="154" applyNumberFormat="1" applyFont="1" applyFill="1" applyBorder="1" applyAlignment="1">
      <alignment horizontal="right" indent="1"/>
    </xf>
    <xf numFmtId="3" fontId="79" fillId="38" borderId="24" xfId="154" applyNumberFormat="1" applyFont="1" applyFill="1" applyBorder="1" applyAlignment="1">
      <alignment horizontal="right" indent="1"/>
    </xf>
    <xf numFmtId="3" fontId="79" fillId="38" borderId="69" xfId="154" applyNumberFormat="1" applyFont="1" applyFill="1" applyBorder="1" applyAlignment="1">
      <alignment horizontal="right" indent="1"/>
    </xf>
    <xf numFmtId="169" fontId="79" fillId="38" borderId="24" xfId="154" applyNumberFormat="1" applyFont="1" applyFill="1" applyBorder="1" applyAlignment="1">
      <alignment horizontal="right"/>
    </xf>
    <xf numFmtId="3" fontId="96" fillId="0" borderId="94" xfId="154" applyNumberFormat="1" applyFont="1" applyFill="1" applyBorder="1" applyAlignment="1">
      <alignment horizontal="right" indent="1"/>
    </xf>
    <xf numFmtId="3" fontId="96" fillId="0" borderId="54" xfId="154" applyNumberFormat="1" applyFont="1" applyFill="1" applyBorder="1" applyAlignment="1">
      <alignment horizontal="right" indent="1"/>
    </xf>
    <xf numFmtId="3" fontId="96" fillId="0" borderId="92" xfId="154" applyNumberFormat="1" applyFont="1" applyFill="1" applyBorder="1" applyAlignment="1">
      <alignment horizontal="right" indent="1"/>
    </xf>
    <xf numFmtId="3" fontId="96" fillId="0" borderId="95" xfId="154" applyNumberFormat="1" applyFont="1" applyFill="1" applyBorder="1" applyAlignment="1">
      <alignment horizontal="right" indent="1"/>
    </xf>
    <xf numFmtId="3" fontId="96" fillId="0" borderId="94" xfId="154" applyNumberFormat="1" applyFont="1" applyFill="1" applyBorder="1" applyAlignment="1">
      <alignment horizontal="right"/>
    </xf>
    <xf numFmtId="169" fontId="96" fillId="0" borderId="92" xfId="154" applyNumberFormat="1" applyFont="1" applyFill="1" applyBorder="1" applyAlignment="1">
      <alignment horizontal="right"/>
    </xf>
    <xf numFmtId="3" fontId="96" fillId="0" borderId="19" xfId="154" applyNumberFormat="1" applyFont="1" applyFill="1" applyBorder="1" applyAlignment="1">
      <alignment horizontal="right" indent="1"/>
    </xf>
    <xf numFmtId="3" fontId="96" fillId="0" borderId="68" xfId="154" applyNumberFormat="1" applyFont="1" applyFill="1" applyBorder="1" applyAlignment="1">
      <alignment horizontal="right" indent="1"/>
    </xf>
    <xf numFmtId="3" fontId="96" fillId="0" borderId="24" xfId="154" applyNumberFormat="1" applyFont="1" applyFill="1" applyBorder="1" applyAlignment="1">
      <alignment horizontal="right" indent="1"/>
    </xf>
    <xf numFmtId="3" fontId="96" fillId="0" borderId="69" xfId="154" applyNumberFormat="1" applyFont="1" applyFill="1" applyBorder="1" applyAlignment="1">
      <alignment horizontal="right" indent="1"/>
    </xf>
    <xf numFmtId="169" fontId="96" fillId="0" borderId="24" xfId="154" applyNumberFormat="1" applyFont="1" applyFill="1" applyBorder="1" applyAlignment="1">
      <alignment horizontal="right"/>
    </xf>
    <xf numFmtId="3" fontId="96" fillId="0" borderId="21" xfId="154" applyNumberFormat="1" applyFont="1" applyFill="1" applyBorder="1" applyAlignment="1">
      <alignment horizontal="right" indent="1"/>
    </xf>
    <xf numFmtId="3" fontId="96" fillId="0" borderId="97" xfId="154" applyNumberFormat="1" applyFont="1" applyFill="1" applyBorder="1" applyAlignment="1">
      <alignment horizontal="right" indent="1"/>
    </xf>
    <xf numFmtId="3" fontId="96" fillId="0" borderId="23" xfId="154" applyNumberFormat="1" applyFont="1" applyFill="1" applyBorder="1" applyAlignment="1">
      <alignment horizontal="right" indent="1"/>
    </xf>
    <xf numFmtId="3" fontId="96" fillId="0" borderId="11" xfId="154" applyNumberFormat="1" applyFont="1" applyFill="1" applyBorder="1" applyAlignment="1">
      <alignment horizontal="right" indent="1"/>
    </xf>
    <xf numFmtId="169" fontId="96" fillId="0" borderId="23" xfId="154" applyNumberFormat="1" applyFont="1" applyFill="1" applyBorder="1" applyAlignment="1">
      <alignment horizontal="right"/>
    </xf>
    <xf numFmtId="169" fontId="96" fillId="0" borderId="19" xfId="154" applyNumberFormat="1" applyFont="1" applyFill="1" applyBorder="1" applyAlignment="1">
      <alignment horizontal="right"/>
    </xf>
    <xf numFmtId="166" fontId="64" fillId="0" borderId="0" xfId="115" applyFont="1" applyFill="1" applyBorder="1" applyAlignment="1" applyProtection="1">
      <alignment horizontal="center"/>
    </xf>
    <xf numFmtId="169" fontId="64" fillId="0" borderId="0" xfId="154" applyNumberFormat="1" applyFont="1" applyFill="1" applyAlignment="1">
      <alignment horizontal="center"/>
    </xf>
    <xf numFmtId="173" fontId="4" fillId="35" borderId="22" xfId="131" applyNumberFormat="1" applyFont="1" applyFill="1" applyBorder="1" applyAlignment="1">
      <alignment horizontal="center" vertical="center" wrapText="1"/>
    </xf>
    <xf numFmtId="173" fontId="4" fillId="0" borderId="22" xfId="131" applyNumberFormat="1" applyFont="1" applyFill="1" applyBorder="1" applyAlignment="1">
      <alignment horizontal="center" vertical="center" wrapText="1"/>
    </xf>
    <xf numFmtId="3" fontId="4" fillId="35" borderId="22" xfId="131" applyNumberFormat="1" applyFont="1" applyFill="1" applyBorder="1" applyAlignment="1">
      <alignment horizontal="right" vertical="center" wrapText="1" indent="1"/>
    </xf>
    <xf numFmtId="173" fontId="4" fillId="0" borderId="22" xfId="131" applyNumberFormat="1" applyFont="1" applyFill="1" applyBorder="1" applyAlignment="1">
      <alignment horizontal="right" vertical="center" wrapText="1" indent="1"/>
    </xf>
    <xf numFmtId="173" fontId="4" fillId="35" borderId="22" xfId="131" applyNumberFormat="1" applyFont="1" applyFill="1" applyBorder="1" applyAlignment="1">
      <alignment horizontal="right" vertical="center" wrapText="1" indent="1"/>
    </xf>
    <xf numFmtId="3" fontId="4" fillId="0" borderId="22" xfId="131" applyNumberFormat="1" applyFont="1" applyFill="1" applyBorder="1" applyAlignment="1">
      <alignment horizontal="right" vertical="center" wrapText="1" indent="1"/>
    </xf>
    <xf numFmtId="173" fontId="68" fillId="30" borderId="19" xfId="0" applyNumberFormat="1" applyFont="1" applyFill="1" applyBorder="1"/>
    <xf numFmtId="10" fontId="68" fillId="30" borderId="69" xfId="0" applyNumberFormat="1" applyFont="1" applyFill="1" applyBorder="1" applyAlignment="1">
      <alignment horizontal="center"/>
    </xf>
    <xf numFmtId="2" fontId="68" fillId="30" borderId="69" xfId="0" applyNumberFormat="1" applyFont="1" applyFill="1" applyBorder="1" applyAlignment="1">
      <alignment horizontal="right"/>
    </xf>
    <xf numFmtId="3" fontId="65" fillId="38" borderId="19" xfId="0" applyNumberFormat="1" applyFont="1" applyFill="1" applyBorder="1" applyAlignment="1">
      <alignment horizontal="center" wrapText="1"/>
    </xf>
    <xf numFmtId="173" fontId="99" fillId="38" borderId="19" xfId="0" applyNumberFormat="1" applyFont="1" applyFill="1" applyBorder="1" applyAlignment="1"/>
    <xf numFmtId="10" fontId="99" fillId="38" borderId="69" xfId="0" applyNumberFormat="1" applyFont="1" applyFill="1" applyBorder="1" applyAlignment="1">
      <alignment horizontal="center"/>
    </xf>
    <xf numFmtId="173" fontId="99" fillId="38" borderId="24" xfId="0" applyNumberFormat="1" applyFont="1" applyFill="1" applyBorder="1" applyAlignment="1"/>
    <xf numFmtId="2" fontId="99" fillId="38" borderId="68" xfId="0" applyNumberFormat="1" applyFont="1" applyFill="1" applyBorder="1" applyAlignment="1">
      <alignment horizontal="right"/>
    </xf>
    <xf numFmtId="2" fontId="99" fillId="38" borderId="69" xfId="0" applyNumberFormat="1" applyFont="1" applyFill="1" applyBorder="1" applyAlignment="1">
      <alignment horizontal="right"/>
    </xf>
    <xf numFmtId="2" fontId="68" fillId="0" borderId="97" xfId="0" applyNumberFormat="1" applyFont="1" applyFill="1" applyBorder="1" applyAlignment="1">
      <alignment horizontal="right"/>
    </xf>
    <xf numFmtId="3" fontId="68" fillId="0" borderId="19" xfId="0" applyNumberFormat="1" applyFont="1" applyFill="1" applyBorder="1"/>
    <xf numFmtId="0" fontId="71" fillId="38" borderId="24" xfId="0" applyFont="1" applyFill="1" applyBorder="1" applyAlignment="1">
      <alignment horizontal="center"/>
    </xf>
    <xf numFmtId="0" fontId="167" fillId="0" borderId="0" xfId="0" applyFont="1" applyFill="1" applyBorder="1"/>
    <xf numFmtId="3" fontId="99" fillId="38" borderId="24" xfId="99" applyNumberFormat="1" applyFont="1" applyFill="1" applyBorder="1" applyAlignment="1">
      <alignment horizontal="right" indent="1"/>
    </xf>
    <xf numFmtId="182" fontId="99" fillId="38" borderId="19" xfId="0" applyNumberFormat="1" applyFont="1" applyFill="1" applyBorder="1"/>
    <xf numFmtId="183" fontId="99" fillId="38" borderId="101" xfId="0" applyNumberFormat="1" applyFont="1" applyFill="1" applyBorder="1" applyAlignment="1">
      <alignment horizontal="right" indent="1"/>
    </xf>
    <xf numFmtId="183" fontId="68" fillId="0" borderId="101" xfId="0" applyNumberFormat="1" applyFont="1" applyFill="1" applyBorder="1" applyAlignment="1">
      <alignment horizontal="right" indent="1"/>
    </xf>
    <xf numFmtId="3" fontId="68" fillId="0" borderId="0" xfId="0" applyNumberFormat="1" applyFont="1"/>
    <xf numFmtId="182" fontId="99" fillId="38" borderId="19" xfId="143" applyNumberFormat="1" applyFont="1" applyFill="1" applyBorder="1"/>
    <xf numFmtId="183" fontId="99" fillId="38" borderId="101" xfId="143" applyNumberFormat="1" applyFont="1" applyFill="1" applyBorder="1" applyAlignment="1">
      <alignment horizontal="right" indent="1"/>
    </xf>
    <xf numFmtId="183" fontId="68" fillId="0" borderId="101" xfId="143" applyNumberFormat="1" applyFont="1" applyFill="1" applyBorder="1" applyAlignment="1">
      <alignment horizontal="right" indent="1"/>
    </xf>
    <xf numFmtId="1" fontId="71" fillId="38" borderId="24" xfId="0" applyNumberFormat="1" applyFont="1" applyFill="1" applyBorder="1" applyAlignment="1" applyProtection="1">
      <alignment horizontal="center"/>
    </xf>
    <xf numFmtId="3" fontId="64" fillId="30" borderId="19" xfId="154" applyNumberFormat="1" applyFont="1" applyFill="1" applyBorder="1" applyAlignment="1">
      <alignment horizontal="right" indent="1"/>
    </xf>
    <xf numFmtId="3" fontId="64" fillId="30" borderId="99" xfId="154" applyNumberFormat="1" applyFont="1" applyFill="1" applyBorder="1" applyAlignment="1">
      <alignment horizontal="right" indent="1"/>
    </xf>
    <xf numFmtId="3" fontId="65" fillId="30" borderId="24" xfId="154" applyNumberFormat="1" applyFont="1" applyFill="1" applyBorder="1" applyAlignment="1">
      <alignment horizontal="right" indent="1"/>
    </xf>
    <xf numFmtId="3" fontId="64" fillId="30" borderId="101" xfId="154" applyNumberFormat="1" applyFont="1" applyFill="1" applyBorder="1" applyAlignment="1">
      <alignment horizontal="right" indent="1"/>
    </xf>
    <xf numFmtId="3" fontId="65" fillId="25" borderId="19" xfId="154" applyNumberFormat="1" applyFont="1" applyFill="1" applyBorder="1" applyAlignment="1">
      <alignment vertical="center"/>
    </xf>
    <xf numFmtId="3" fontId="65" fillId="25" borderId="99" xfId="154" applyNumberFormat="1" applyFont="1" applyFill="1" applyBorder="1" applyAlignment="1">
      <alignment vertical="center"/>
    </xf>
    <xf numFmtId="3" fontId="65" fillId="25" borderId="101" xfId="154" applyNumberFormat="1" applyFont="1" applyFill="1" applyBorder="1" applyAlignment="1">
      <alignment vertical="center"/>
    </xf>
    <xf numFmtId="3" fontId="64" fillId="30" borderId="20" xfId="154" applyNumberFormat="1" applyFont="1" applyFill="1" applyBorder="1" applyAlignment="1">
      <alignment horizontal="right" indent="1"/>
    </xf>
    <xf numFmtId="3" fontId="64" fillId="30" borderId="0" xfId="154" applyNumberFormat="1" applyFont="1" applyFill="1" applyBorder="1" applyAlignment="1">
      <alignment horizontal="right" indent="1"/>
    </xf>
    <xf numFmtId="3" fontId="65" fillId="30" borderId="22" xfId="154" applyNumberFormat="1" applyFont="1" applyFill="1" applyBorder="1" applyAlignment="1">
      <alignment horizontal="right" indent="1"/>
    </xf>
    <xf numFmtId="3" fontId="64" fillId="30" borderId="85" xfId="154" applyNumberFormat="1" applyFont="1" applyFill="1" applyBorder="1" applyAlignment="1">
      <alignment horizontal="right" indent="1"/>
    </xf>
    <xf numFmtId="3" fontId="64" fillId="30" borderId="21" xfId="154" applyNumberFormat="1" applyFont="1" applyFill="1" applyBorder="1" applyAlignment="1">
      <alignment horizontal="right" indent="1"/>
    </xf>
    <xf numFmtId="3" fontId="64" fillId="30" borderId="97" xfId="154" applyNumberFormat="1" applyFont="1" applyFill="1" applyBorder="1" applyAlignment="1">
      <alignment horizontal="right" indent="1"/>
    </xf>
    <xf numFmtId="3" fontId="65" fillId="30" borderId="23" xfId="154" applyNumberFormat="1" applyFont="1" applyFill="1" applyBorder="1" applyAlignment="1">
      <alignment horizontal="right" indent="1"/>
    </xf>
    <xf numFmtId="3" fontId="64" fillId="30" borderId="96" xfId="154" applyNumberFormat="1" applyFont="1" applyFill="1" applyBorder="1" applyAlignment="1">
      <alignment horizontal="right" indent="1"/>
    </xf>
    <xf numFmtId="3" fontId="64" fillId="0" borderId="99" xfId="154" applyNumberFormat="1" applyFont="1" applyFill="1" applyBorder="1" applyAlignment="1">
      <alignment horizontal="right" indent="1"/>
    </xf>
    <xf numFmtId="3" fontId="64" fillId="0" borderId="101" xfId="154" applyNumberFormat="1" applyFont="1" applyFill="1" applyBorder="1" applyAlignment="1">
      <alignment horizontal="right" indent="1"/>
    </xf>
    <xf numFmtId="3" fontId="64" fillId="0" borderId="100" xfId="154" applyNumberFormat="1" applyFont="1" applyFill="1" applyBorder="1" applyAlignment="1">
      <alignment horizontal="right" indent="1"/>
    </xf>
    <xf numFmtId="3" fontId="64" fillId="0" borderId="98" xfId="154" applyNumberFormat="1" applyFont="1" applyFill="1" applyBorder="1" applyAlignment="1">
      <alignment horizontal="right" indent="1"/>
    </xf>
    <xf numFmtId="3" fontId="64" fillId="0" borderId="102" xfId="154" applyNumberFormat="1" applyFont="1" applyFill="1" applyBorder="1" applyAlignment="1">
      <alignment horizontal="right" indent="1"/>
    </xf>
    <xf numFmtId="1" fontId="71" fillId="38" borderId="23" xfId="143" applyNumberFormat="1" applyFont="1" applyFill="1" applyBorder="1" applyAlignment="1" applyProtection="1">
      <alignment horizontal="center"/>
    </xf>
    <xf numFmtId="3" fontId="65" fillId="38" borderId="19" xfId="154" applyNumberFormat="1" applyFont="1" applyFill="1" applyBorder="1" applyAlignment="1">
      <alignment horizontal="right" indent="1"/>
    </xf>
    <xf numFmtId="3" fontId="65" fillId="38" borderId="99" xfId="154" applyNumberFormat="1" applyFont="1" applyFill="1" applyBorder="1" applyAlignment="1">
      <alignment horizontal="right" indent="1"/>
    </xf>
    <xf numFmtId="3" fontId="65" fillId="38" borderId="24" xfId="154" applyNumberFormat="1" applyFont="1" applyFill="1" applyBorder="1" applyAlignment="1">
      <alignment horizontal="right" indent="1"/>
    </xf>
    <xf numFmtId="3" fontId="65" fillId="38" borderId="101" xfId="154" applyNumberFormat="1" applyFont="1" applyFill="1" applyBorder="1" applyAlignment="1">
      <alignment horizontal="right" indent="1"/>
    </xf>
    <xf numFmtId="3" fontId="71" fillId="30" borderId="24" xfId="0" applyNumberFormat="1" applyFont="1" applyFill="1" applyBorder="1" applyAlignment="1">
      <alignment horizontal="center" wrapText="1"/>
    </xf>
    <xf numFmtId="173" fontId="64" fillId="30" borderId="24" xfId="0" applyNumberFormat="1" applyFont="1" applyFill="1" applyBorder="1" applyAlignment="1">
      <alignment horizontal="right"/>
    </xf>
    <xf numFmtId="173" fontId="64" fillId="30" borderId="24" xfId="0" applyNumberFormat="1" applyFont="1" applyFill="1" applyBorder="1" applyAlignment="1">
      <alignment horizontal="center"/>
    </xf>
    <xf numFmtId="3" fontId="71" fillId="38" borderId="24" xfId="0" applyNumberFormat="1" applyFont="1" applyFill="1" applyBorder="1" applyAlignment="1">
      <alignment horizontal="center" wrapText="1"/>
    </xf>
    <xf numFmtId="173" fontId="65" fillId="38" borderId="24" xfId="0" applyNumberFormat="1" applyFont="1" applyFill="1" applyBorder="1" applyAlignment="1">
      <alignment horizontal="right"/>
    </xf>
    <xf numFmtId="49" fontId="65" fillId="38" borderId="24" xfId="0" applyNumberFormat="1" applyFont="1" applyFill="1" applyBorder="1" applyAlignment="1">
      <alignment horizontal="center"/>
    </xf>
    <xf numFmtId="173" fontId="65" fillId="38" borderId="24" xfId="0" applyNumberFormat="1" applyFont="1" applyFill="1" applyBorder="1" applyAlignment="1">
      <alignment horizontal="center"/>
    </xf>
    <xf numFmtId="173" fontId="64" fillId="0" borderId="24" xfId="0" applyNumberFormat="1" applyFont="1" applyFill="1" applyBorder="1" applyAlignment="1">
      <alignment horizontal="right"/>
    </xf>
    <xf numFmtId="49" fontId="64" fillId="0" borderId="24" xfId="0" applyNumberFormat="1" applyFont="1" applyFill="1" applyBorder="1" applyAlignment="1">
      <alignment horizontal="center"/>
    </xf>
    <xf numFmtId="3" fontId="64" fillId="0" borderId="24" xfId="0" applyNumberFormat="1" applyFont="1" applyFill="1" applyBorder="1" applyAlignment="1">
      <alignment horizontal="center"/>
    </xf>
    <xf numFmtId="3" fontId="65" fillId="38" borderId="24" xfId="0" applyNumberFormat="1" applyFont="1" applyFill="1" applyBorder="1" applyAlignment="1">
      <alignment horizontal="center" wrapText="1"/>
    </xf>
    <xf numFmtId="3" fontId="64" fillId="0" borderId="24" xfId="0" applyNumberFormat="1" applyFont="1" applyFill="1" applyBorder="1" applyAlignment="1">
      <alignment horizontal="center" wrapText="1"/>
    </xf>
    <xf numFmtId="173" fontId="64" fillId="0" borderId="24" xfId="0" applyNumberFormat="1" applyFont="1" applyFill="1" applyBorder="1" applyAlignment="1">
      <alignment horizontal="center"/>
    </xf>
    <xf numFmtId="173" fontId="64" fillId="0" borderId="24" xfId="0" quotePrefix="1" applyNumberFormat="1" applyFont="1" applyFill="1" applyBorder="1" applyAlignment="1">
      <alignment horizontal="center"/>
    </xf>
    <xf numFmtId="3" fontId="68" fillId="38" borderId="24" xfId="99" applyNumberFormat="1" applyFont="1" applyFill="1" applyBorder="1" applyAlignment="1">
      <alignment horizontal="right" indent="1"/>
    </xf>
    <xf numFmtId="182" fontId="68" fillId="38" borderId="19" xfId="0" applyNumberFormat="1" applyFont="1" applyFill="1" applyBorder="1"/>
    <xf numFmtId="183" fontId="68" fillId="38" borderId="101" xfId="0" applyNumberFormat="1" applyFont="1" applyFill="1" applyBorder="1" applyAlignment="1">
      <alignment horizontal="right" indent="1"/>
    </xf>
    <xf numFmtId="182" fontId="68" fillId="38" borderId="19" xfId="143" applyNumberFormat="1" applyFont="1" applyFill="1" applyBorder="1"/>
    <xf numFmtId="183" fontId="68" fillId="38" borderId="101" xfId="143" applyNumberFormat="1" applyFont="1" applyFill="1" applyBorder="1" applyAlignment="1">
      <alignment horizontal="right" indent="1"/>
    </xf>
    <xf numFmtId="173" fontId="64" fillId="38" borderId="24" xfId="0" applyNumberFormat="1" applyFont="1" applyFill="1" applyBorder="1" applyAlignment="1">
      <alignment horizontal="right"/>
    </xf>
    <xf numFmtId="49" fontId="64" fillId="38" borderId="24" xfId="0" applyNumberFormat="1" applyFont="1" applyFill="1" applyBorder="1" applyAlignment="1">
      <alignment horizontal="center"/>
    </xf>
    <xf numFmtId="173" fontId="64" fillId="38" borderId="24" xfId="0" applyNumberFormat="1" applyFont="1" applyFill="1" applyBorder="1" applyAlignment="1">
      <alignment horizontal="center"/>
    </xf>
    <xf numFmtId="173" fontId="68" fillId="30" borderId="24" xfId="0" applyNumberFormat="1" applyFont="1" applyFill="1" applyBorder="1" applyAlignment="1"/>
    <xf numFmtId="173" fontId="68" fillId="30" borderId="19" xfId="0" applyNumberFormat="1" applyFont="1" applyFill="1" applyBorder="1" applyAlignment="1"/>
    <xf numFmtId="2" fontId="68" fillId="30" borderId="68" xfId="0" applyNumberFormat="1" applyFont="1" applyFill="1" applyBorder="1" applyAlignment="1">
      <alignment horizontal="right"/>
    </xf>
    <xf numFmtId="173" fontId="68" fillId="38" borderId="19" xfId="0" applyNumberFormat="1" applyFont="1" applyFill="1" applyBorder="1" applyAlignment="1"/>
    <xf numFmtId="10" fontId="68" fillId="38" borderId="69" xfId="0" applyNumberFormat="1" applyFont="1" applyFill="1" applyBorder="1" applyAlignment="1">
      <alignment horizontal="center"/>
    </xf>
    <xf numFmtId="173" fontId="68" fillId="38" borderId="24" xfId="0" applyNumberFormat="1" applyFont="1" applyFill="1" applyBorder="1" applyAlignment="1"/>
    <xf numFmtId="2" fontId="68" fillId="38" borderId="68" xfId="0" applyNumberFormat="1" applyFont="1" applyFill="1" applyBorder="1" applyAlignment="1">
      <alignment horizontal="right"/>
    </xf>
    <xf numFmtId="2" fontId="68" fillId="38" borderId="69" xfId="0" applyNumberFormat="1" applyFont="1" applyFill="1" applyBorder="1" applyAlignment="1">
      <alignment horizontal="right"/>
    </xf>
    <xf numFmtId="3" fontId="96" fillId="38" borderId="19" xfId="154" applyNumberFormat="1" applyFont="1" applyFill="1" applyBorder="1" applyAlignment="1">
      <alignment horizontal="right" indent="1"/>
    </xf>
    <xf numFmtId="3" fontId="96" fillId="38" borderId="68" xfId="154" applyNumberFormat="1" applyFont="1" applyFill="1" applyBorder="1" applyAlignment="1">
      <alignment horizontal="right" indent="1"/>
    </xf>
    <xf numFmtId="3" fontId="96" fillId="38" borderId="69" xfId="154" applyNumberFormat="1" applyFont="1" applyFill="1" applyBorder="1" applyAlignment="1">
      <alignment horizontal="right" indent="1"/>
    </xf>
    <xf numFmtId="169" fontId="96" fillId="38" borderId="24" xfId="154" applyNumberFormat="1" applyFont="1" applyFill="1" applyBorder="1" applyAlignment="1">
      <alignment horizontal="right"/>
    </xf>
    <xf numFmtId="184" fontId="68" fillId="0" borderId="0" xfId="143" applyNumberFormat="1" applyFont="1" applyBorder="1" applyAlignment="1">
      <alignment horizontal="center"/>
    </xf>
    <xf numFmtId="3" fontId="20" fillId="0" borderId="0" xfId="191" applyNumberFormat="1" applyFont="1" applyBorder="1"/>
    <xf numFmtId="10" fontId="20" fillId="0" borderId="0" xfId="185" applyNumberFormat="1" applyFont="1"/>
    <xf numFmtId="0" fontId="157" fillId="0" borderId="0" xfId="189" applyFont="1" applyAlignment="1">
      <alignment horizontal="left" vertical="top"/>
    </xf>
    <xf numFmtId="3" fontId="155" fillId="24" borderId="24" xfId="143" applyNumberFormat="1" applyFont="1" applyFill="1" applyBorder="1" applyAlignment="1">
      <alignment horizontal="right" indent="1"/>
    </xf>
    <xf numFmtId="10" fontId="64" fillId="0" borderId="0" xfId="143" applyNumberFormat="1" applyFont="1"/>
    <xf numFmtId="14" fontId="2" fillId="0" borderId="0" xfId="191" applyNumberFormat="1" applyFont="1" applyFill="1"/>
    <xf numFmtId="185" fontId="2" fillId="0" borderId="0" xfId="191" applyNumberFormat="1" applyFont="1" applyFill="1"/>
    <xf numFmtId="0" fontId="2" fillId="0" borderId="0" xfId="191" applyFont="1" applyFill="1"/>
    <xf numFmtId="14" fontId="2" fillId="30" borderId="0" xfId="191" applyNumberFormat="1" applyFont="1" applyFill="1"/>
    <xf numFmtId="185" fontId="2" fillId="30" borderId="0" xfId="191" applyNumberFormat="1" applyFont="1" applyFill="1"/>
    <xf numFmtId="0" fontId="2" fillId="0" borderId="0" xfId="191" applyFont="1"/>
    <xf numFmtId="14" fontId="2" fillId="0" borderId="0" xfId="191" applyNumberFormat="1" applyFont="1"/>
    <xf numFmtId="185" fontId="2" fillId="0" borderId="0" xfId="191" applyNumberFormat="1" applyFont="1"/>
    <xf numFmtId="0" fontId="2" fillId="30" borderId="0" xfId="191" applyFont="1" applyFill="1"/>
    <xf numFmtId="3" fontId="64" fillId="31" borderId="0" xfId="144" applyNumberFormat="1" applyFont="1" applyFill="1" applyBorder="1" applyAlignment="1">
      <alignment horizontal="right" wrapText="1"/>
    </xf>
    <xf numFmtId="4" fontId="12" fillId="0" borderId="0" xfId="125" applyNumberFormat="1" applyFont="1" applyFill="1" applyBorder="1" applyAlignment="1"/>
    <xf numFmtId="0" fontId="64" fillId="0" borderId="0" xfId="0" applyFont="1" applyFill="1" applyBorder="1" applyAlignment="1"/>
    <xf numFmtId="49" fontId="86" fillId="0" borderId="0" xfId="139" applyNumberFormat="1" applyFont="1" applyAlignment="1">
      <alignment horizontal="center" vertical="center"/>
    </xf>
    <xf numFmtId="3" fontId="82" fillId="40" borderId="0" xfId="139" applyNumberFormat="1" applyFont="1" applyFill="1" applyAlignment="1">
      <alignment horizontal="center" vertical="center"/>
    </xf>
    <xf numFmtId="0" fontId="81" fillId="40" borderId="0" xfId="139" applyFont="1" applyFill="1" applyAlignment="1">
      <alignment horizontal="center" vertical="center" wrapText="1"/>
    </xf>
    <xf numFmtId="3" fontId="83" fillId="45" borderId="0" xfId="139" applyNumberFormat="1" applyFont="1" applyFill="1" applyAlignment="1">
      <alignment horizontal="center"/>
    </xf>
    <xf numFmtId="0" fontId="84" fillId="45" borderId="0" xfId="139" applyFont="1" applyFill="1" applyAlignment="1">
      <alignment horizontal="center" vertical="center" wrapText="1"/>
    </xf>
    <xf numFmtId="10" fontId="83" fillId="45" borderId="0" xfId="139" applyNumberFormat="1" applyFont="1" applyFill="1" applyAlignment="1">
      <alignment horizontal="center" vertical="top"/>
    </xf>
    <xf numFmtId="0" fontId="84" fillId="41" borderId="0" xfId="139" applyFont="1" applyFill="1" applyAlignment="1">
      <alignment horizontal="center" vertical="center" wrapText="1"/>
    </xf>
    <xf numFmtId="3" fontId="83" fillId="41" borderId="0" xfId="139" quotePrefix="1" applyNumberFormat="1" applyFont="1" applyFill="1" applyAlignment="1">
      <alignment horizontal="center"/>
    </xf>
    <xf numFmtId="3" fontId="83" fillId="41" borderId="0" xfId="139" applyNumberFormat="1" applyFont="1" applyFill="1" applyAlignment="1">
      <alignment horizontal="center"/>
    </xf>
    <xf numFmtId="10" fontId="83" fillId="41" borderId="0" xfId="139" quotePrefix="1" applyNumberFormat="1" applyFont="1" applyFill="1" applyAlignment="1">
      <alignment horizontal="center" vertical="top"/>
    </xf>
    <xf numFmtId="10" fontId="83" fillId="41" borderId="0" xfId="139" applyNumberFormat="1" applyFont="1" applyFill="1" applyAlignment="1">
      <alignment horizontal="center" vertical="top"/>
    </xf>
    <xf numFmtId="0" fontId="157" fillId="0" borderId="0" xfId="189" applyFont="1" applyAlignment="1">
      <alignment horizontal="left" vertical="top" wrapText="1"/>
    </xf>
    <xf numFmtId="0" fontId="157" fillId="0" borderId="0" xfId="189" applyFont="1" applyAlignment="1">
      <alignment horizontal="left" vertical="top"/>
    </xf>
    <xf numFmtId="0" fontId="158" fillId="0" borderId="73" xfId="189" applyFont="1" applyBorder="1" applyAlignment="1">
      <alignment horizontal="center" wrapText="1"/>
    </xf>
    <xf numFmtId="0" fontId="145" fillId="0" borderId="0" xfId="189" applyFont="1" applyAlignment="1">
      <alignment horizontal="left" vertical="top" wrapText="1"/>
    </xf>
    <xf numFmtId="0" fontId="145" fillId="0" borderId="0" xfId="189" applyFont="1" applyAlignment="1">
      <alignment horizontal="left" vertical="top"/>
    </xf>
    <xf numFmtId="0" fontId="95" fillId="0" borderId="0" xfId="154" applyFont="1" applyBorder="1" applyAlignment="1">
      <alignment horizontal="center" vertical="center" wrapText="1"/>
    </xf>
    <xf numFmtId="0" fontId="65" fillId="42" borderId="29" xfId="115" applyNumberFormat="1" applyFont="1" applyFill="1" applyBorder="1" applyAlignment="1" applyProtection="1">
      <alignment horizontal="center" vertical="center" wrapText="1"/>
    </xf>
    <xf numFmtId="0" fontId="65" fillId="42" borderId="54" xfId="115" applyNumberFormat="1" applyFont="1" applyFill="1" applyBorder="1" applyAlignment="1" applyProtection="1">
      <alignment horizontal="center" vertical="center" wrapText="1"/>
    </xf>
    <xf numFmtId="0" fontId="65" fillId="42" borderId="10" xfId="115" applyNumberFormat="1" applyFont="1" applyFill="1" applyBorder="1" applyAlignment="1" applyProtection="1">
      <alignment horizontal="center" vertical="center" wrapText="1"/>
    </xf>
    <xf numFmtId="0" fontId="65" fillId="42" borderId="28" xfId="154" applyNumberFormat="1" applyFont="1" applyFill="1" applyBorder="1" applyAlignment="1">
      <alignment horizontal="center" vertical="center" wrapText="1"/>
    </xf>
    <xf numFmtId="0" fontId="65" fillId="33" borderId="23" xfId="154" applyFont="1" applyFill="1" applyBorder="1" applyAlignment="1">
      <alignment horizontal="center" vertical="center" wrapText="1"/>
    </xf>
    <xf numFmtId="0" fontId="65" fillId="42" borderId="12" xfId="115" applyNumberFormat="1" applyFont="1" applyFill="1" applyBorder="1" applyAlignment="1" applyProtection="1">
      <alignment horizontal="center" vertical="center" wrapText="1"/>
    </xf>
    <xf numFmtId="0" fontId="64" fillId="42" borderId="24" xfId="154" applyNumberFormat="1" applyFont="1" applyFill="1" applyBorder="1" applyAlignment="1">
      <alignment horizontal="center" vertical="center" wrapText="1"/>
    </xf>
    <xf numFmtId="0" fontId="95" fillId="0" borderId="25" xfId="154" applyFont="1" applyBorder="1" applyAlignment="1">
      <alignment horizontal="center" vertical="center" wrapText="1"/>
    </xf>
    <xf numFmtId="169" fontId="64" fillId="42" borderId="12" xfId="115" applyNumberFormat="1" applyFont="1" applyFill="1" applyBorder="1" applyAlignment="1" applyProtection="1">
      <alignment horizontal="center" vertical="center" wrapText="1"/>
    </xf>
    <xf numFmtId="169" fontId="64" fillId="42" borderId="24" xfId="154" applyNumberFormat="1" applyFont="1" applyFill="1" applyBorder="1" applyAlignment="1">
      <alignment horizontal="center" vertical="center" wrapText="1"/>
    </xf>
    <xf numFmtId="0" fontId="65" fillId="42" borderId="24" xfId="115" applyNumberFormat="1" applyFont="1" applyFill="1" applyBorder="1" applyAlignment="1" applyProtection="1">
      <alignment horizontal="center" vertical="center" wrapText="1"/>
    </xf>
    <xf numFmtId="0" fontId="64" fillId="42" borderId="19" xfId="154" applyNumberFormat="1" applyFont="1" applyFill="1" applyBorder="1" applyAlignment="1">
      <alignment horizontal="center" vertical="center" wrapText="1"/>
    </xf>
    <xf numFmtId="0" fontId="74" fillId="0" borderId="54" xfId="131" applyFont="1" applyBorder="1" applyAlignment="1">
      <alignment wrapText="1"/>
    </xf>
    <xf numFmtId="0" fontId="64" fillId="0" borderId="54" xfId="143" applyFont="1" applyBorder="1" applyAlignment="1">
      <alignment wrapText="1"/>
    </xf>
    <xf numFmtId="0" fontId="95" fillId="0" borderId="0" xfId="131" applyFont="1" applyBorder="1" applyAlignment="1">
      <alignment horizontal="center" wrapText="1" readingOrder="1"/>
    </xf>
    <xf numFmtId="0" fontId="95" fillId="26" borderId="0" xfId="131" applyFont="1" applyFill="1" applyBorder="1" applyAlignment="1">
      <alignment horizontal="center" wrapText="1" readingOrder="1"/>
    </xf>
    <xf numFmtId="0" fontId="105" fillId="43" borderId="28" xfId="131" applyFont="1" applyFill="1" applyBorder="1" applyAlignment="1">
      <alignment horizontal="center" vertical="center" wrapText="1"/>
    </xf>
    <xf numFmtId="0" fontId="105" fillId="43" borderId="23" xfId="131" applyFont="1" applyFill="1" applyBorder="1" applyAlignment="1">
      <alignment horizontal="center" vertical="center"/>
    </xf>
    <xf numFmtId="3" fontId="105" fillId="43" borderId="28" xfId="131" applyNumberFormat="1" applyFont="1" applyFill="1" applyBorder="1" applyAlignment="1">
      <alignment horizontal="center" vertical="center" wrapText="1"/>
    </xf>
    <xf numFmtId="0" fontId="64" fillId="33" borderId="23" xfId="143" applyFont="1" applyFill="1" applyBorder="1" applyAlignment="1">
      <alignment horizontal="center" vertical="center" wrapText="1"/>
    </xf>
    <xf numFmtId="0" fontId="95" fillId="26" borderId="25" xfId="131" applyFont="1" applyFill="1" applyBorder="1" applyAlignment="1">
      <alignment horizontal="center" wrapText="1" readingOrder="1"/>
    </xf>
    <xf numFmtId="0" fontId="64" fillId="0" borderId="54" xfId="143" applyFont="1" applyBorder="1" applyAlignment="1"/>
    <xf numFmtId="0" fontId="65" fillId="0" borderId="0" xfId="143" applyFont="1" applyBorder="1" applyAlignment="1">
      <alignment horizontal="left" wrapText="1"/>
    </xf>
    <xf numFmtId="0" fontId="106" fillId="0" borderId="0" xfId="131" applyFont="1" applyBorder="1" applyAlignment="1">
      <alignment wrapText="1"/>
    </xf>
    <xf numFmtId="0" fontId="99" fillId="25" borderId="28" xfId="0" applyFont="1" applyFill="1" applyBorder="1" applyAlignment="1">
      <alignment horizontal="center" vertical="center"/>
    </xf>
    <xf numFmtId="0" fontId="99" fillId="25" borderId="23" xfId="0" applyFont="1" applyFill="1" applyBorder="1" applyAlignment="1">
      <alignment horizontal="center" vertical="center"/>
    </xf>
    <xf numFmtId="0" fontId="95" fillId="24" borderId="0" xfId="0" applyFont="1" applyFill="1" applyBorder="1" applyAlignment="1">
      <alignment horizontal="center" vertical="center" wrapText="1"/>
    </xf>
    <xf numFmtId="0" fontId="135" fillId="24" borderId="0" xfId="0" applyFont="1" applyFill="1" applyBorder="1" applyAlignment="1">
      <alignment horizontal="center" vertical="center" wrapText="1"/>
    </xf>
    <xf numFmtId="0" fontId="135" fillId="24" borderId="0" xfId="0" applyFont="1" applyFill="1" applyBorder="1" applyAlignment="1">
      <alignment wrapText="1"/>
    </xf>
    <xf numFmtId="3" fontId="65" fillId="33" borderId="28" xfId="0" applyNumberFormat="1" applyFont="1" applyFill="1" applyBorder="1" applyAlignment="1">
      <alignment horizontal="center" vertical="center" wrapText="1"/>
    </xf>
    <xf numFmtId="3" fontId="65" fillId="33" borderId="23" xfId="0" applyNumberFormat="1" applyFont="1" applyFill="1" applyBorder="1" applyAlignment="1">
      <alignment horizontal="center" vertical="center" wrapText="1"/>
    </xf>
    <xf numFmtId="0" fontId="95" fillId="24" borderId="0" xfId="143" applyFont="1" applyFill="1" applyBorder="1" applyAlignment="1">
      <alignment horizontal="center" vertical="center"/>
    </xf>
    <xf numFmtId="0" fontId="95" fillId="24" borderId="0" xfId="0" applyFont="1" applyFill="1" applyBorder="1" applyAlignment="1">
      <alignment horizontal="center" vertical="top"/>
    </xf>
    <xf numFmtId="3" fontId="119" fillId="33" borderId="28" xfId="0" applyNumberFormat="1" applyFont="1" applyFill="1" applyBorder="1" applyAlignment="1">
      <alignment horizontal="center" vertical="center" wrapText="1"/>
    </xf>
    <xf numFmtId="3" fontId="119" fillId="33" borderId="23" xfId="0" applyNumberFormat="1" applyFont="1" applyFill="1" applyBorder="1" applyAlignment="1">
      <alignment horizontal="center" vertical="center" wrapText="1"/>
    </xf>
    <xf numFmtId="3" fontId="65" fillId="25" borderId="28" xfId="0" applyNumberFormat="1" applyFont="1" applyFill="1" applyBorder="1" applyAlignment="1">
      <alignment horizontal="center" vertical="center"/>
    </xf>
    <xf numFmtId="3" fontId="65" fillId="25" borderId="23" xfId="0" applyNumberFormat="1" applyFont="1" applyFill="1" applyBorder="1" applyAlignment="1">
      <alignment horizontal="center" vertical="center"/>
    </xf>
    <xf numFmtId="0" fontId="95" fillId="24" borderId="0" xfId="0" applyFont="1" applyFill="1" applyBorder="1" applyAlignment="1">
      <alignment horizontal="center" vertical="center"/>
    </xf>
    <xf numFmtId="0" fontId="135" fillId="24" borderId="0" xfId="0" applyFont="1" applyFill="1" applyBorder="1" applyAlignment="1">
      <alignment horizontal="center" vertical="center"/>
    </xf>
    <xf numFmtId="49" fontId="99" fillId="28" borderId="28" xfId="0" applyNumberFormat="1" applyFont="1" applyFill="1" applyBorder="1" applyAlignment="1" applyProtection="1">
      <alignment horizontal="center" vertical="center" wrapText="1"/>
    </xf>
    <xf numFmtId="49" fontId="65" fillId="0" borderId="23" xfId="0" applyNumberFormat="1" applyFont="1" applyBorder="1" applyAlignment="1">
      <alignment horizontal="center" vertical="center" wrapText="1"/>
    </xf>
    <xf numFmtId="180" fontId="97" fillId="39" borderId="24" xfId="0" applyNumberFormat="1" applyFont="1" applyFill="1" applyBorder="1" applyAlignment="1" applyProtection="1">
      <alignment horizontal="center" vertical="center" wrapText="1"/>
    </xf>
    <xf numFmtId="3" fontId="99" fillId="28" borderId="28" xfId="0" applyNumberFormat="1" applyFont="1" applyFill="1" applyBorder="1" applyAlignment="1" applyProtection="1">
      <alignment horizontal="center" vertical="center" wrapText="1"/>
    </xf>
    <xf numFmtId="0" fontId="64" fillId="0" borderId="23" xfId="0" applyFont="1" applyBorder="1" applyAlignment="1">
      <alignment horizontal="center" vertical="center" wrapText="1"/>
    </xf>
    <xf numFmtId="180" fontId="97" fillId="39" borderId="28" xfId="0" applyNumberFormat="1" applyFont="1" applyFill="1" applyBorder="1" applyAlignment="1" applyProtection="1">
      <alignment horizontal="center" vertical="center" wrapText="1"/>
    </xf>
    <xf numFmtId="180" fontId="97" fillId="39" borderId="23" xfId="0" applyNumberFormat="1" applyFont="1" applyFill="1" applyBorder="1" applyAlignment="1" applyProtection="1">
      <alignment horizontal="center" vertical="center" wrapText="1"/>
    </xf>
    <xf numFmtId="0" fontId="95" fillId="24" borderId="0" xfId="153" applyFont="1" applyFill="1" applyBorder="1" applyAlignment="1">
      <alignment horizontal="center" vertical="center" wrapText="1"/>
    </xf>
    <xf numFmtId="0" fontId="135" fillId="0" borderId="0" xfId="153" applyFont="1" applyBorder="1" applyAlignment="1">
      <alignment horizontal="center" vertical="center" wrapText="1"/>
    </xf>
    <xf numFmtId="0" fontId="135" fillId="0" borderId="0" xfId="0" applyFont="1" applyAlignment="1">
      <alignment vertical="center"/>
    </xf>
    <xf numFmtId="0" fontId="95" fillId="24" borderId="36" xfId="153" applyFont="1" applyFill="1" applyBorder="1" applyAlignment="1">
      <alignment horizontal="center" vertical="top" wrapText="1"/>
    </xf>
    <xf numFmtId="0" fontId="135" fillId="0" borderId="36" xfId="153" applyFont="1" applyBorder="1" applyAlignment="1">
      <alignment horizontal="center" vertical="top" wrapText="1"/>
    </xf>
    <xf numFmtId="0" fontId="135" fillId="0" borderId="36" xfId="0" applyFont="1" applyBorder="1" applyAlignment="1">
      <alignment vertical="top"/>
    </xf>
    <xf numFmtId="0" fontId="65" fillId="25" borderId="34" xfId="0" applyNumberFormat="1" applyFont="1" applyFill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0" fontId="64" fillId="0" borderId="35" xfId="0" applyFont="1" applyBorder="1" applyAlignment="1">
      <alignment horizontal="center" vertical="center"/>
    </xf>
    <xf numFmtId="49" fontId="65" fillId="25" borderId="42" xfId="0" applyNumberFormat="1" applyFont="1" applyFill="1" applyBorder="1" applyAlignment="1">
      <alignment horizontal="center" vertical="center" wrapText="1"/>
    </xf>
    <xf numFmtId="0" fontId="64" fillId="0" borderId="18" xfId="0" applyFont="1" applyBorder="1" applyAlignment="1">
      <alignment horizontal="center" vertical="center" wrapText="1"/>
    </xf>
    <xf numFmtId="0" fontId="64" fillId="0" borderId="17" xfId="0" applyFont="1" applyBorder="1" applyAlignment="1">
      <alignment horizontal="center" vertical="center"/>
    </xf>
    <xf numFmtId="0" fontId="65" fillId="25" borderId="34" xfId="0" applyNumberFormat="1" applyFont="1" applyFill="1" applyBorder="1" applyAlignment="1">
      <alignment horizontal="center" vertical="center" wrapText="1"/>
    </xf>
    <xf numFmtId="0" fontId="64" fillId="0" borderId="38" xfId="0" applyFont="1" applyBorder="1" applyAlignment="1">
      <alignment horizontal="center" vertical="center"/>
    </xf>
    <xf numFmtId="0" fontId="64" fillId="0" borderId="37" xfId="0" applyFont="1" applyBorder="1" applyAlignment="1">
      <alignment horizontal="center" vertical="center"/>
    </xf>
    <xf numFmtId="0" fontId="95" fillId="24" borderId="0" xfId="153" applyFont="1" applyFill="1" applyBorder="1" applyAlignment="1">
      <alignment horizontal="center" vertical="top" wrapText="1"/>
    </xf>
    <xf numFmtId="0" fontId="135" fillId="0" borderId="0" xfId="153" applyFont="1" applyBorder="1" applyAlignment="1">
      <alignment horizontal="center" vertical="top" wrapText="1"/>
    </xf>
    <xf numFmtId="0" fontId="135" fillId="0" borderId="0" xfId="0" applyFont="1" applyBorder="1" applyAlignment="1">
      <alignment horizontal="center" vertical="top"/>
    </xf>
    <xf numFmtId="0" fontId="69" fillId="33" borderId="71" xfId="117" applyFont="1" applyFill="1" applyBorder="1" applyAlignment="1">
      <alignment horizontal="center" vertical="center"/>
    </xf>
    <xf numFmtId="0" fontId="69" fillId="33" borderId="72" xfId="117" applyFont="1" applyFill="1" applyBorder="1" applyAlignment="1">
      <alignment horizontal="center" vertical="center"/>
    </xf>
    <xf numFmtId="0" fontId="69" fillId="33" borderId="21" xfId="117" applyFont="1" applyFill="1" applyBorder="1" applyAlignment="1">
      <alignment horizontal="center" vertical="center"/>
    </xf>
    <xf numFmtId="0" fontId="69" fillId="33" borderId="11" xfId="117" applyFont="1" applyFill="1" applyBorder="1" applyAlignment="1">
      <alignment horizontal="center" vertical="center"/>
    </xf>
    <xf numFmtId="17" fontId="69" fillId="33" borderId="70" xfId="117" applyNumberFormat="1" applyFont="1" applyFill="1" applyBorder="1" applyAlignment="1">
      <alignment horizontal="center" vertical="center"/>
    </xf>
    <xf numFmtId="17" fontId="69" fillId="33" borderId="23" xfId="117" applyNumberFormat="1" applyFont="1" applyFill="1" applyBorder="1" applyAlignment="1">
      <alignment horizontal="center" vertical="center"/>
    </xf>
    <xf numFmtId="0" fontId="69" fillId="33" borderId="19" xfId="117" applyFont="1" applyFill="1" applyBorder="1" applyAlignment="1">
      <alignment horizontal="center" wrapText="1"/>
    </xf>
    <xf numFmtId="0" fontId="10" fillId="33" borderId="69" xfId="117" applyFont="1" applyFill="1" applyBorder="1" applyAlignment="1">
      <alignment horizontal="center" wrapText="1"/>
    </xf>
    <xf numFmtId="0" fontId="135" fillId="24" borderId="0" xfId="143" applyFont="1" applyFill="1" applyBorder="1" applyAlignment="1">
      <alignment horizontal="center" vertical="center"/>
    </xf>
    <xf numFmtId="3" fontId="99" fillId="28" borderId="28" xfId="143" applyNumberFormat="1" applyFont="1" applyFill="1" applyBorder="1" applyAlignment="1" applyProtection="1">
      <alignment horizontal="center" vertical="center" wrapText="1"/>
    </xf>
    <xf numFmtId="0" fontId="64" fillId="0" borderId="23" xfId="143" applyFont="1" applyBorder="1" applyAlignment="1">
      <alignment horizontal="center" vertical="center" wrapText="1"/>
    </xf>
    <xf numFmtId="180" fontId="97" fillId="39" borderId="24" xfId="143" applyNumberFormat="1" applyFont="1" applyFill="1" applyBorder="1" applyAlignment="1" applyProtection="1">
      <alignment horizontal="center" vertical="center" wrapText="1"/>
    </xf>
    <xf numFmtId="3" fontId="99" fillId="39" borderId="28" xfId="0" applyNumberFormat="1" applyFont="1" applyFill="1" applyBorder="1" applyAlignment="1" applyProtection="1">
      <alignment horizontal="center" vertical="center" wrapText="1"/>
    </xf>
    <xf numFmtId="0" fontId="64" fillId="33" borderId="23" xfId="0" applyFont="1" applyFill="1" applyBorder="1" applyAlignment="1">
      <alignment horizontal="center" vertical="center" wrapText="1"/>
    </xf>
    <xf numFmtId="0" fontId="65" fillId="25" borderId="28" xfId="143" applyFont="1" applyFill="1" applyBorder="1" applyAlignment="1">
      <alignment horizontal="center" vertical="center"/>
    </xf>
    <xf numFmtId="0" fontId="64" fillId="0" borderId="23" xfId="143" applyFont="1" applyBorder="1" applyAlignment="1">
      <alignment horizontal="center" vertical="center"/>
    </xf>
    <xf numFmtId="49" fontId="65" fillId="25" borderId="28" xfId="143" applyNumberFormat="1" applyFont="1" applyFill="1" applyBorder="1" applyAlignment="1">
      <alignment horizontal="center" vertical="center" wrapText="1"/>
    </xf>
    <xf numFmtId="49" fontId="64" fillId="0" borderId="23" xfId="143" applyNumberFormat="1" applyFont="1" applyBorder="1" applyAlignment="1">
      <alignment horizontal="center" vertical="center" wrapText="1"/>
    </xf>
    <xf numFmtId="0" fontId="107" fillId="24" borderId="0" xfId="143" applyFont="1" applyFill="1" applyBorder="1" applyAlignment="1">
      <alignment horizontal="center" vertical="center"/>
    </xf>
    <xf numFmtId="0" fontId="98" fillId="0" borderId="0" xfId="0" applyFont="1" applyAlignment="1">
      <alignment horizontal="center"/>
    </xf>
    <xf numFmtId="0" fontId="64" fillId="24" borderId="0" xfId="0" applyFont="1" applyFill="1" applyAlignment="1">
      <alignment horizontal="left" wrapText="1"/>
    </xf>
    <xf numFmtId="0" fontId="64" fillId="0" borderId="0" xfId="0" applyFont="1" applyAlignment="1">
      <alignment horizontal="left" wrapText="1"/>
    </xf>
    <xf numFmtId="0" fontId="66" fillId="24" borderId="0" xfId="0" applyFont="1" applyFill="1" applyBorder="1" applyAlignment="1">
      <alignment horizontal="center" vertical="center"/>
    </xf>
    <xf numFmtId="0" fontId="64" fillId="0" borderId="25" xfId="0" applyFont="1" applyBorder="1" applyAlignment="1">
      <alignment horizontal="center" vertical="center"/>
    </xf>
    <xf numFmtId="0" fontId="65" fillId="25" borderId="30" xfId="0" applyNumberFormat="1" applyFont="1" applyFill="1" applyBorder="1" applyAlignment="1">
      <alignment horizontal="center" vertical="center" wrapText="1"/>
    </xf>
    <xf numFmtId="0" fontId="65" fillId="25" borderId="25" xfId="0" applyNumberFormat="1" applyFont="1" applyFill="1" applyBorder="1" applyAlignment="1">
      <alignment horizontal="center" vertical="center" wrapText="1"/>
    </xf>
    <xf numFmtId="0" fontId="65" fillId="25" borderId="30" xfId="0" applyNumberFormat="1" applyFont="1" applyFill="1" applyBorder="1" applyAlignment="1">
      <alignment horizontal="center" vertical="center"/>
    </xf>
    <xf numFmtId="0" fontId="65" fillId="25" borderId="25" xfId="0" applyNumberFormat="1" applyFont="1" applyFill="1" applyBorder="1" applyAlignment="1">
      <alignment horizontal="center" vertical="center"/>
    </xf>
    <xf numFmtId="0" fontId="65" fillId="25" borderId="10" xfId="0" applyNumberFormat="1" applyFont="1" applyFill="1" applyBorder="1" applyAlignment="1">
      <alignment horizontal="center" vertical="center" wrapText="1"/>
    </xf>
    <xf numFmtId="0" fontId="65" fillId="25" borderId="11" xfId="0" applyNumberFormat="1" applyFont="1" applyFill="1" applyBorder="1" applyAlignment="1">
      <alignment horizontal="center" vertical="center" wrapText="1"/>
    </xf>
    <xf numFmtId="0" fontId="65" fillId="25" borderId="29" xfId="0" applyNumberFormat="1" applyFont="1" applyFill="1" applyBorder="1" applyAlignment="1">
      <alignment horizontal="center" vertical="center" wrapText="1"/>
    </xf>
    <xf numFmtId="0" fontId="65" fillId="25" borderId="21" xfId="0" applyNumberFormat="1" applyFont="1" applyFill="1" applyBorder="1" applyAlignment="1">
      <alignment horizontal="center" vertical="center" wrapText="1"/>
    </xf>
    <xf numFmtId="3" fontId="65" fillId="33" borderId="19" xfId="0" applyNumberFormat="1" applyFont="1" applyFill="1" applyBorder="1" applyAlignment="1">
      <alignment horizontal="center"/>
    </xf>
    <xf numFmtId="3" fontId="65" fillId="33" borderId="13" xfId="0" applyNumberFormat="1" applyFont="1" applyFill="1" applyBorder="1" applyAlignment="1">
      <alignment horizontal="center"/>
    </xf>
    <xf numFmtId="0" fontId="64" fillId="24" borderId="0" xfId="0" applyFont="1" applyFill="1" applyBorder="1" applyAlignment="1">
      <alignment horizontal="left" wrapText="1"/>
    </xf>
    <xf numFmtId="0" fontId="64" fillId="0" borderId="30" xfId="0" applyFont="1" applyBorder="1" applyAlignment="1">
      <alignment horizontal="left" wrapText="1"/>
    </xf>
    <xf numFmtId="0" fontId="65" fillId="33" borderId="10" xfId="0" applyNumberFormat="1" applyFont="1" applyFill="1" applyBorder="1" applyAlignment="1">
      <alignment horizontal="center" vertical="center" wrapText="1"/>
    </xf>
    <xf numFmtId="0" fontId="65" fillId="33" borderId="11" xfId="0" applyNumberFormat="1" applyFont="1" applyFill="1" applyBorder="1" applyAlignment="1">
      <alignment horizontal="center" vertical="center" wrapText="1"/>
    </xf>
    <xf numFmtId="3" fontId="65" fillId="33" borderId="12" xfId="0" applyNumberFormat="1" applyFont="1" applyFill="1" applyBorder="1" applyAlignment="1">
      <alignment horizontal="center"/>
    </xf>
    <xf numFmtId="0" fontId="95" fillId="24" borderId="0" xfId="0" applyFont="1" applyFill="1" applyBorder="1" applyAlignment="1">
      <alignment horizontal="center"/>
    </xf>
    <xf numFmtId="0" fontId="135" fillId="24" borderId="0" xfId="0" applyFont="1" applyFill="1" applyBorder="1" applyAlignment="1">
      <alignment horizontal="center"/>
    </xf>
    <xf numFmtId="0" fontId="65" fillId="33" borderId="29" xfId="0" applyFont="1" applyFill="1" applyBorder="1" applyAlignment="1">
      <alignment horizontal="center" vertical="center"/>
    </xf>
    <xf numFmtId="0" fontId="65" fillId="33" borderId="10" xfId="0" applyFont="1" applyFill="1" applyBorder="1" applyAlignment="1">
      <alignment horizontal="center" vertical="center"/>
    </xf>
    <xf numFmtId="177" fontId="65" fillId="33" borderId="28" xfId="0" applyNumberFormat="1" applyFont="1" applyFill="1" applyBorder="1" applyAlignment="1">
      <alignment horizontal="center" vertical="center" wrapText="1"/>
    </xf>
    <xf numFmtId="177" fontId="65" fillId="33" borderId="23" xfId="0" applyNumberFormat="1" applyFont="1" applyFill="1" applyBorder="1" applyAlignment="1">
      <alignment horizontal="center" vertical="center" wrapText="1"/>
    </xf>
    <xf numFmtId="0" fontId="65" fillId="33" borderId="29" xfId="0" applyNumberFormat="1" applyFont="1" applyFill="1" applyBorder="1" applyAlignment="1">
      <alignment horizontal="center" vertical="center" wrapText="1"/>
    </xf>
    <xf numFmtId="0" fontId="65" fillId="33" borderId="30" xfId="0" applyNumberFormat="1" applyFont="1" applyFill="1" applyBorder="1" applyAlignment="1">
      <alignment horizontal="center" vertical="center" wrapText="1"/>
    </xf>
    <xf numFmtId="0" fontId="65" fillId="33" borderId="21" xfId="0" applyNumberFormat="1" applyFont="1" applyFill="1" applyBorder="1" applyAlignment="1">
      <alignment horizontal="center" vertical="center" wrapText="1"/>
    </xf>
    <xf numFmtId="0" fontId="65" fillId="33" borderId="25" xfId="0" applyNumberFormat="1" applyFont="1" applyFill="1" applyBorder="1" applyAlignment="1">
      <alignment horizontal="center" vertical="center" wrapText="1"/>
    </xf>
    <xf numFmtId="0" fontId="66" fillId="33" borderId="31" xfId="182" applyFont="1" applyFill="1" applyBorder="1" applyAlignment="1">
      <alignment horizontal="center" vertical="center" wrapText="1"/>
    </xf>
    <xf numFmtId="0" fontId="105" fillId="30" borderId="19" xfId="190" applyFont="1" applyFill="1" applyBorder="1" applyAlignment="1">
      <alignment horizontal="left" vertical="center"/>
    </xf>
    <xf numFmtId="0" fontId="105" fillId="30" borderId="55" xfId="190" applyFont="1" applyFill="1" applyBorder="1" applyAlignment="1">
      <alignment horizontal="left" vertical="center"/>
    </xf>
    <xf numFmtId="0" fontId="138" fillId="24" borderId="0" xfId="190" applyFont="1" applyFill="1" applyBorder="1" applyAlignment="1">
      <alignment horizontal="left" vertical="center"/>
    </xf>
    <xf numFmtId="0" fontId="92" fillId="24" borderId="0" xfId="190" applyFont="1" applyFill="1" applyBorder="1" applyAlignment="1">
      <alignment horizontal="center" vertical="center"/>
    </xf>
    <xf numFmtId="49" fontId="92" fillId="24" borderId="25" xfId="190" applyNumberFormat="1" applyFont="1" applyFill="1" applyBorder="1" applyAlignment="1">
      <alignment horizontal="center" vertical="center"/>
    </xf>
    <xf numFmtId="0" fontId="66" fillId="33" borderId="24" xfId="181" applyFont="1" applyFill="1" applyBorder="1" applyAlignment="1">
      <alignment horizontal="center" vertical="center" wrapText="1"/>
    </xf>
    <xf numFmtId="0" fontId="66" fillId="33" borderId="28" xfId="181" applyFont="1" applyFill="1" applyBorder="1" applyAlignment="1">
      <alignment horizontal="center" vertical="center" wrapText="1"/>
    </xf>
    <xf numFmtId="0" fontId="66" fillId="33" borderId="23" xfId="181" applyFont="1" applyFill="1" applyBorder="1" applyAlignment="1">
      <alignment horizontal="center" vertical="center" wrapText="1"/>
    </xf>
    <xf numFmtId="0" fontId="66" fillId="33" borderId="29" xfId="182" applyFont="1" applyFill="1" applyBorder="1" applyAlignment="1">
      <alignment horizontal="center" vertical="center" wrapText="1"/>
    </xf>
    <xf numFmtId="0" fontId="66" fillId="33" borderId="21" xfId="182" applyFont="1" applyFill="1" applyBorder="1" applyAlignment="1">
      <alignment horizontal="center" vertical="center" wrapText="1"/>
    </xf>
    <xf numFmtId="0" fontId="109" fillId="33" borderId="70" xfId="197" applyFont="1" applyFill="1" applyBorder="1" applyAlignment="1">
      <alignment horizontal="center" vertical="center" wrapText="1"/>
    </xf>
    <xf numFmtId="0" fontId="109" fillId="33" borderId="22" xfId="197" applyFont="1" applyFill="1" applyBorder="1" applyAlignment="1">
      <alignment horizontal="center" vertical="center" wrapText="1"/>
    </xf>
    <xf numFmtId="0" fontId="109" fillId="33" borderId="24" xfId="197" applyFont="1" applyFill="1" applyBorder="1" applyAlignment="1">
      <alignment horizontal="center" vertical="center" wrapText="1"/>
    </xf>
    <xf numFmtId="0" fontId="16" fillId="0" borderId="0" xfId="197" applyFill="1" applyBorder="1" applyAlignment="1">
      <alignment horizontal="center" vertical="center" wrapText="1"/>
    </xf>
    <xf numFmtId="0" fontId="16" fillId="0" borderId="0" xfId="197" applyFill="1" applyBorder="1" applyAlignment="1">
      <alignment horizontal="center" vertical="center"/>
    </xf>
    <xf numFmtId="0" fontId="16" fillId="0" borderId="0" xfId="197" applyFill="1" applyBorder="1" applyAlignment="1">
      <alignment horizontal="center" wrapText="1"/>
    </xf>
    <xf numFmtId="0" fontId="16" fillId="0" borderId="0" xfId="197" applyFill="1" applyBorder="1" applyAlignment="1">
      <alignment horizontal="center"/>
    </xf>
    <xf numFmtId="0" fontId="129" fillId="33" borderId="68" xfId="181" applyFont="1" applyFill="1" applyBorder="1" applyAlignment="1">
      <alignment horizontal="center" vertical="center" wrapText="1"/>
    </xf>
    <xf numFmtId="0" fontId="129" fillId="33" borderId="19" xfId="181" applyFont="1" applyFill="1" applyBorder="1" applyAlignment="1">
      <alignment horizontal="center" vertical="center" wrapText="1"/>
    </xf>
    <xf numFmtId="0" fontId="129" fillId="33" borderId="69" xfId="181" applyFont="1" applyFill="1" applyBorder="1" applyAlignment="1">
      <alignment horizontal="center" vertical="center" wrapText="1"/>
    </xf>
    <xf numFmtId="0" fontId="65" fillId="32" borderId="24" xfId="181" applyFont="1" applyFill="1" applyBorder="1" applyAlignment="1">
      <alignment horizontal="center" vertical="center" wrapText="1"/>
    </xf>
    <xf numFmtId="0" fontId="66" fillId="32" borderId="19" xfId="181" applyFont="1" applyFill="1" applyBorder="1" applyAlignment="1">
      <alignment horizontal="center" vertical="center" wrapText="1"/>
    </xf>
    <xf numFmtId="0" fontId="66" fillId="32" borderId="69" xfId="181" applyFont="1" applyFill="1" applyBorder="1" applyAlignment="1">
      <alignment horizontal="center" vertical="center" wrapText="1"/>
    </xf>
    <xf numFmtId="0" fontId="65" fillId="32" borderId="69" xfId="181" applyFont="1" applyFill="1" applyBorder="1" applyAlignment="1">
      <alignment horizontal="center" vertical="center" wrapText="1"/>
    </xf>
    <xf numFmtId="3" fontId="161" fillId="44" borderId="31" xfId="191" applyNumberFormat="1" applyFont="1" applyFill="1" applyBorder="1" applyAlignment="1">
      <alignment horizontal="center" vertical="center"/>
    </xf>
    <xf numFmtId="0" fontId="127" fillId="33" borderId="71" xfId="182" applyFont="1" applyFill="1" applyBorder="1" applyAlignment="1">
      <alignment horizontal="center" vertical="center" wrapText="1"/>
    </xf>
    <xf numFmtId="0" fontId="127" fillId="33" borderId="72" xfId="182" applyFont="1" applyFill="1" applyBorder="1" applyAlignment="1">
      <alignment horizontal="center" vertical="center" wrapText="1"/>
    </xf>
    <xf numFmtId="0" fontId="127" fillId="33" borderId="20" xfId="182" applyFont="1" applyFill="1" applyBorder="1" applyAlignment="1">
      <alignment horizontal="center" vertical="center" wrapText="1"/>
    </xf>
    <xf numFmtId="0" fontId="127" fillId="33" borderId="9" xfId="182" applyFont="1" applyFill="1" applyBorder="1" applyAlignment="1">
      <alignment horizontal="center" vertical="center" wrapText="1"/>
    </xf>
    <xf numFmtId="0" fontId="127" fillId="33" borderId="21" xfId="182" applyFont="1" applyFill="1" applyBorder="1" applyAlignment="1">
      <alignment horizontal="center" vertical="center" wrapText="1"/>
    </xf>
    <xf numFmtId="0" fontId="127" fillId="33" borderId="11" xfId="182" applyFont="1" applyFill="1" applyBorder="1" applyAlignment="1">
      <alignment horizontal="center" vertical="center" wrapText="1"/>
    </xf>
    <xf numFmtId="0" fontId="129" fillId="33" borderId="24" xfId="181" applyFont="1" applyFill="1" applyBorder="1" applyAlignment="1">
      <alignment horizontal="center" vertical="center" wrapText="1"/>
    </xf>
    <xf numFmtId="3" fontId="129" fillId="44" borderId="31" xfId="191" applyNumberFormat="1" applyFont="1" applyFill="1" applyBorder="1" applyAlignment="1">
      <alignment horizontal="center" vertical="center"/>
    </xf>
    <xf numFmtId="0" fontId="156" fillId="33" borderId="24" xfId="190" applyNumberFormat="1" applyFont="1" applyFill="1" applyBorder="1" applyAlignment="1">
      <alignment horizontal="center" vertical="center" wrapText="1"/>
    </xf>
    <xf numFmtId="0" fontId="114" fillId="51" borderId="24" xfId="182" applyFont="1" applyFill="1" applyBorder="1" applyAlignment="1">
      <alignment horizontal="center" vertical="center" wrapText="1"/>
    </xf>
    <xf numFmtId="0" fontId="92" fillId="24" borderId="0" xfId="190" applyFont="1" applyFill="1" applyBorder="1" applyAlignment="1">
      <alignment horizontal="center" wrapText="1"/>
    </xf>
    <xf numFmtId="0" fontId="114" fillId="33" borderId="23" xfId="182" applyFont="1" applyFill="1" applyBorder="1" applyAlignment="1">
      <alignment horizontal="center" vertical="center" wrapText="1"/>
    </xf>
    <xf numFmtId="0" fontId="114" fillId="33" borderId="24" xfId="182" applyFont="1" applyFill="1" applyBorder="1" applyAlignment="1">
      <alignment horizontal="center" vertical="center" wrapText="1"/>
    </xf>
    <xf numFmtId="0" fontId="114" fillId="33" borderId="23" xfId="181" applyFont="1" applyFill="1" applyBorder="1" applyAlignment="1">
      <alignment horizontal="center" vertical="center" wrapText="1"/>
    </xf>
    <xf numFmtId="0" fontId="114" fillId="33" borderId="21" xfId="181" applyFont="1" applyFill="1" applyBorder="1" applyAlignment="1">
      <alignment horizontal="center" vertical="center" wrapText="1"/>
    </xf>
    <xf numFmtId="0" fontId="114" fillId="33" borderId="96" xfId="181" applyFont="1" applyFill="1" applyBorder="1" applyAlignment="1">
      <alignment horizontal="center" vertical="center" wrapText="1"/>
    </xf>
    <xf numFmtId="0" fontId="114" fillId="33" borderId="92" xfId="182" applyFont="1" applyFill="1" applyBorder="1" applyAlignment="1">
      <alignment horizontal="center" vertical="center" wrapText="1"/>
    </xf>
    <xf numFmtId="0" fontId="114" fillId="33" borderId="22" xfId="182" applyFont="1" applyFill="1" applyBorder="1" applyAlignment="1">
      <alignment horizontal="center" vertical="center" wrapText="1"/>
    </xf>
    <xf numFmtId="49" fontId="95" fillId="24" borderId="84" xfId="190" applyNumberFormat="1" applyFont="1" applyFill="1" applyBorder="1" applyAlignment="1">
      <alignment horizontal="center" vertical="center" wrapText="1"/>
    </xf>
    <xf numFmtId="49" fontId="95" fillId="24" borderId="84" xfId="190" applyNumberFormat="1" applyFont="1" applyFill="1" applyBorder="1" applyAlignment="1">
      <alignment horizontal="center" vertical="center"/>
    </xf>
    <xf numFmtId="0" fontId="65" fillId="33" borderId="19" xfId="321" applyFont="1" applyFill="1" applyBorder="1" applyAlignment="1">
      <alignment horizontal="center" vertical="center"/>
    </xf>
    <xf numFmtId="0" fontId="65" fillId="33" borderId="69" xfId="321" applyFont="1" applyFill="1" applyBorder="1" applyAlignment="1">
      <alignment horizontal="center" vertical="center"/>
    </xf>
  </cellXfs>
  <cellStyles count="848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7" xr:uid="{00000000-0005-0000-0000-000006000000}"/>
    <cellStyle name="20% - Énfasis1 2" xfId="8" xr:uid="{00000000-0005-0000-0000-000007000000}"/>
    <cellStyle name="20% - Énfasis2" xfId="9" xr:uid="{00000000-0005-0000-0000-000008000000}"/>
    <cellStyle name="20% - Énfasis2 2" xfId="10" xr:uid="{00000000-0005-0000-0000-000009000000}"/>
    <cellStyle name="20% - Énfasis3" xfId="11" xr:uid="{00000000-0005-0000-0000-00000A000000}"/>
    <cellStyle name="20% - Énfasis3 2" xfId="12" xr:uid="{00000000-0005-0000-0000-00000B000000}"/>
    <cellStyle name="20% - Énfasis4" xfId="13" xr:uid="{00000000-0005-0000-0000-00000C000000}"/>
    <cellStyle name="20% - Énfasis4 2" xfId="14" xr:uid="{00000000-0005-0000-0000-00000D000000}"/>
    <cellStyle name="20% - Énfasis5" xfId="15" xr:uid="{00000000-0005-0000-0000-00000E000000}"/>
    <cellStyle name="20% - Énfasis5 2" xfId="16" xr:uid="{00000000-0005-0000-0000-00000F000000}"/>
    <cellStyle name="20% - Énfasis6" xfId="17" xr:uid="{00000000-0005-0000-0000-000010000000}"/>
    <cellStyle name="20% - Énfasis6 2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40% - Énfasis1" xfId="25" xr:uid="{00000000-0005-0000-0000-000018000000}"/>
    <cellStyle name="40% - Énfasis1 2" xfId="26" xr:uid="{00000000-0005-0000-0000-000019000000}"/>
    <cellStyle name="40% - Énfasis2" xfId="27" xr:uid="{00000000-0005-0000-0000-00001A000000}"/>
    <cellStyle name="40% - Énfasis2 2" xfId="28" xr:uid="{00000000-0005-0000-0000-00001B000000}"/>
    <cellStyle name="40% - Énfasis3" xfId="29" xr:uid="{00000000-0005-0000-0000-00001C000000}"/>
    <cellStyle name="40% - Énfasis3 2" xfId="30" xr:uid="{00000000-0005-0000-0000-00001D000000}"/>
    <cellStyle name="40% - Énfasis4" xfId="31" xr:uid="{00000000-0005-0000-0000-00001E000000}"/>
    <cellStyle name="40% - Énfasis4 2" xfId="32" xr:uid="{00000000-0005-0000-0000-00001F000000}"/>
    <cellStyle name="40% - Énfasis5" xfId="33" xr:uid="{00000000-0005-0000-0000-000020000000}"/>
    <cellStyle name="40% - Énfasis5 2" xfId="34" xr:uid="{00000000-0005-0000-0000-000021000000}"/>
    <cellStyle name="40% - Énfasis6" xfId="35" xr:uid="{00000000-0005-0000-0000-000022000000}"/>
    <cellStyle name="40% - Énfasis6 2" xfId="36" xr:uid="{00000000-0005-0000-0000-000023000000}"/>
    <cellStyle name="60% - Accent1" xfId="37" xr:uid="{00000000-0005-0000-0000-000024000000}"/>
    <cellStyle name="60% - Accent2" xfId="38" xr:uid="{00000000-0005-0000-0000-000025000000}"/>
    <cellStyle name="60% - Accent3" xfId="39" xr:uid="{00000000-0005-0000-0000-000026000000}"/>
    <cellStyle name="60% - Accent4" xfId="40" xr:uid="{00000000-0005-0000-0000-000027000000}"/>
    <cellStyle name="60% - Accent5" xfId="41" xr:uid="{00000000-0005-0000-0000-000028000000}"/>
    <cellStyle name="60% - Accent6" xfId="42" xr:uid="{00000000-0005-0000-0000-000029000000}"/>
    <cellStyle name="60% - Énfasis1" xfId="43" xr:uid="{00000000-0005-0000-0000-00002A000000}"/>
    <cellStyle name="60% - Énfasis1 2" xfId="44" xr:uid="{00000000-0005-0000-0000-00002B000000}"/>
    <cellStyle name="60% - Énfasis2" xfId="45" xr:uid="{00000000-0005-0000-0000-00002C000000}"/>
    <cellStyle name="60% - Énfasis2 2" xfId="46" xr:uid="{00000000-0005-0000-0000-00002D000000}"/>
    <cellStyle name="60% - Énfasis3" xfId="47" xr:uid="{00000000-0005-0000-0000-00002E000000}"/>
    <cellStyle name="60% - Énfasis3 2" xfId="48" xr:uid="{00000000-0005-0000-0000-00002F000000}"/>
    <cellStyle name="60% - Énfasis4" xfId="49" xr:uid="{00000000-0005-0000-0000-000030000000}"/>
    <cellStyle name="60% - Énfasis4 2" xfId="50" xr:uid="{00000000-0005-0000-0000-000031000000}"/>
    <cellStyle name="60% - Énfasis5" xfId="51" xr:uid="{00000000-0005-0000-0000-000032000000}"/>
    <cellStyle name="60% - Énfasis5 2" xfId="52" xr:uid="{00000000-0005-0000-0000-000033000000}"/>
    <cellStyle name="60% - Énfasis6" xfId="53" xr:uid="{00000000-0005-0000-0000-000034000000}"/>
    <cellStyle name="60% - Énfasis6 2" xfId="54" xr:uid="{00000000-0005-0000-0000-000035000000}"/>
    <cellStyle name="Accent1" xfId="55" xr:uid="{00000000-0005-0000-0000-000036000000}"/>
    <cellStyle name="Accent2" xfId="56" xr:uid="{00000000-0005-0000-0000-000037000000}"/>
    <cellStyle name="Accent3" xfId="57" xr:uid="{00000000-0005-0000-0000-000038000000}"/>
    <cellStyle name="Accent4" xfId="58" xr:uid="{00000000-0005-0000-0000-000039000000}"/>
    <cellStyle name="Accent5" xfId="59" xr:uid="{00000000-0005-0000-0000-00003A000000}"/>
    <cellStyle name="Accent6" xfId="60" xr:uid="{00000000-0005-0000-0000-00003B000000}"/>
    <cellStyle name="Bad" xfId="61" xr:uid="{00000000-0005-0000-0000-00003C000000}"/>
    <cellStyle name="Buena" xfId="62" xr:uid="{00000000-0005-0000-0000-00003D000000}"/>
    <cellStyle name="Buena 2" xfId="63" xr:uid="{00000000-0005-0000-0000-00003E000000}"/>
    <cellStyle name="Calculation" xfId="64" xr:uid="{00000000-0005-0000-0000-00003F000000}"/>
    <cellStyle name="Calculation 2" xfId="201" xr:uid="{00000000-0005-0000-0000-000040000000}"/>
    <cellStyle name="Calculation 2 2" xfId="675" xr:uid="{00000000-0005-0000-0000-000041000000}"/>
    <cellStyle name="Calculation 2 2 2" xfId="807" xr:uid="{00000000-0005-0000-0000-000042000000}"/>
    <cellStyle name="Calculation 2 2 3" xfId="711" xr:uid="{00000000-0005-0000-0000-000043000000}"/>
    <cellStyle name="Calculation 2 3" xfId="694" xr:uid="{00000000-0005-0000-0000-000044000000}"/>
    <cellStyle name="Calculation 2 3 2" xfId="826" xr:uid="{00000000-0005-0000-0000-000045000000}"/>
    <cellStyle name="Calculation 2 3 3" xfId="798" xr:uid="{00000000-0005-0000-0000-000046000000}"/>
    <cellStyle name="Calculation 2 4" xfId="528" xr:uid="{00000000-0005-0000-0000-000047000000}"/>
    <cellStyle name="Calculation 2 5" xfId="770" xr:uid="{00000000-0005-0000-0000-000048000000}"/>
    <cellStyle name="Calculation 2 6" xfId="356" xr:uid="{00000000-0005-0000-0000-000049000000}"/>
    <cellStyle name="Calculation 3" xfId="265" xr:uid="{00000000-0005-0000-0000-00004A000000}"/>
    <cellStyle name="Calculation 3 2" xfId="693" xr:uid="{00000000-0005-0000-0000-00004B000000}"/>
    <cellStyle name="Calculation 3 2 2" xfId="825" xr:uid="{00000000-0005-0000-0000-00004C000000}"/>
    <cellStyle name="Calculation 3 2 3" xfId="717" xr:uid="{00000000-0005-0000-0000-00004D000000}"/>
    <cellStyle name="Calculation 3 3" xfId="473" xr:uid="{00000000-0005-0000-0000-00004E000000}"/>
    <cellStyle name="Calculation 3 3 2" xfId="756" xr:uid="{00000000-0005-0000-0000-00004F000000}"/>
    <cellStyle name="Calculation 3 3 3" xfId="840" xr:uid="{00000000-0005-0000-0000-000050000000}"/>
    <cellStyle name="Calculation 3 4" xfId="592" xr:uid="{00000000-0005-0000-0000-000051000000}"/>
    <cellStyle name="Calculation 3 5" xfId="354" xr:uid="{00000000-0005-0000-0000-000052000000}"/>
    <cellStyle name="Calculation 4" xfId="453" xr:uid="{00000000-0005-0000-0000-000053000000}"/>
    <cellStyle name="Calculation 4 2" xfId="736" xr:uid="{00000000-0005-0000-0000-000054000000}"/>
    <cellStyle name="Calculation 4 3" xfId="779" xr:uid="{00000000-0005-0000-0000-000055000000}"/>
    <cellStyle name="Calculation 5" xfId="462" xr:uid="{00000000-0005-0000-0000-000056000000}"/>
    <cellStyle name="Calculation 5 2" xfId="745" xr:uid="{00000000-0005-0000-0000-000057000000}"/>
    <cellStyle name="Calculation 5 3" xfId="777" xr:uid="{00000000-0005-0000-0000-000058000000}"/>
    <cellStyle name="Calculation 6" xfId="358" xr:uid="{00000000-0005-0000-0000-000059000000}"/>
    <cellStyle name="Cálculo" xfId="65" xr:uid="{00000000-0005-0000-0000-00005A000000}"/>
    <cellStyle name="Cálculo 2" xfId="66" xr:uid="{00000000-0005-0000-0000-00005B000000}"/>
    <cellStyle name="Cálculo 2 2" xfId="203" xr:uid="{00000000-0005-0000-0000-00005C000000}"/>
    <cellStyle name="Cálculo 2 2 2" xfId="677" xr:uid="{00000000-0005-0000-0000-00005D000000}"/>
    <cellStyle name="Cálculo 2 2 2 2" xfId="809" xr:uid="{00000000-0005-0000-0000-00005E000000}"/>
    <cellStyle name="Cálculo 2 2 2 3" xfId="712" xr:uid="{00000000-0005-0000-0000-00005F000000}"/>
    <cellStyle name="Cálculo 2 2 3" xfId="447" xr:uid="{00000000-0005-0000-0000-000060000000}"/>
    <cellStyle name="Cálculo 2 2 3 2" xfId="730" xr:uid="{00000000-0005-0000-0000-000061000000}"/>
    <cellStyle name="Cálculo 2 2 3 3" xfId="364" xr:uid="{00000000-0005-0000-0000-000062000000}"/>
    <cellStyle name="Cálculo 2 2 4" xfId="530" xr:uid="{00000000-0005-0000-0000-000063000000}"/>
    <cellStyle name="Cálculo 2 2 5" xfId="772" xr:uid="{00000000-0005-0000-0000-000064000000}"/>
    <cellStyle name="Cálculo 2 2 6" xfId="404" xr:uid="{00000000-0005-0000-0000-000065000000}"/>
    <cellStyle name="Cálculo 2 3" xfId="263" xr:uid="{00000000-0005-0000-0000-000066000000}"/>
    <cellStyle name="Cálculo 2 3 2" xfId="691" xr:uid="{00000000-0005-0000-0000-000067000000}"/>
    <cellStyle name="Cálculo 2 3 2 2" xfId="823" xr:uid="{00000000-0005-0000-0000-000068000000}"/>
    <cellStyle name="Cálculo 2 3 2 3" xfId="800" xr:uid="{00000000-0005-0000-0000-000069000000}"/>
    <cellStyle name="Cálculo 2 3 3" xfId="471" xr:uid="{00000000-0005-0000-0000-00006A000000}"/>
    <cellStyle name="Cálculo 2 3 3 2" xfId="754" xr:uid="{00000000-0005-0000-0000-00006B000000}"/>
    <cellStyle name="Cálculo 2 3 3 3" xfId="725" xr:uid="{00000000-0005-0000-0000-00006C000000}"/>
    <cellStyle name="Cálculo 2 3 4" xfId="590" xr:uid="{00000000-0005-0000-0000-00006D000000}"/>
    <cellStyle name="Cálculo 2 3 5" xfId="799" xr:uid="{00000000-0005-0000-0000-00006E000000}"/>
    <cellStyle name="Cálculo 2 4" xfId="455" xr:uid="{00000000-0005-0000-0000-00006F000000}"/>
    <cellStyle name="Cálculo 2 4 2" xfId="738" xr:uid="{00000000-0005-0000-0000-000070000000}"/>
    <cellStyle name="Cálculo 2 4 3" xfId="790" xr:uid="{00000000-0005-0000-0000-000071000000}"/>
    <cellStyle name="Cálculo 2 5" xfId="460" xr:uid="{00000000-0005-0000-0000-000072000000}"/>
    <cellStyle name="Cálculo 2 5 2" xfId="743" xr:uid="{00000000-0005-0000-0000-000073000000}"/>
    <cellStyle name="Cálculo 2 5 3" xfId="363" xr:uid="{00000000-0005-0000-0000-000074000000}"/>
    <cellStyle name="Cálculo 2 6" xfId="360" xr:uid="{00000000-0005-0000-0000-000075000000}"/>
    <cellStyle name="Cálculo 3" xfId="202" xr:uid="{00000000-0005-0000-0000-000076000000}"/>
    <cellStyle name="Cálculo 3 2" xfId="676" xr:uid="{00000000-0005-0000-0000-000077000000}"/>
    <cellStyle name="Cálculo 3 2 2" xfId="808" xr:uid="{00000000-0005-0000-0000-000078000000}"/>
    <cellStyle name="Cálculo 3 2 3" xfId="728" xr:uid="{00000000-0005-0000-0000-000079000000}"/>
    <cellStyle name="Cálculo 3 3" xfId="681" xr:uid="{00000000-0005-0000-0000-00007A000000}"/>
    <cellStyle name="Cálculo 3 3 2" xfId="813" xr:uid="{00000000-0005-0000-0000-00007B000000}"/>
    <cellStyle name="Cálculo 3 3 3" xfId="795" xr:uid="{00000000-0005-0000-0000-00007C000000}"/>
    <cellStyle name="Cálculo 3 4" xfId="529" xr:uid="{00000000-0005-0000-0000-00007D000000}"/>
    <cellStyle name="Cálculo 3 5" xfId="771" xr:uid="{00000000-0005-0000-0000-00007E000000}"/>
    <cellStyle name="Cálculo 3 6" xfId="776" xr:uid="{00000000-0005-0000-0000-00007F000000}"/>
    <cellStyle name="Cálculo 4" xfId="264" xr:uid="{00000000-0005-0000-0000-000080000000}"/>
    <cellStyle name="Cálculo 4 2" xfId="692" xr:uid="{00000000-0005-0000-0000-000081000000}"/>
    <cellStyle name="Cálculo 4 2 2" xfId="824" xr:uid="{00000000-0005-0000-0000-000082000000}"/>
    <cellStyle name="Cálculo 4 2 3" xfId="716" xr:uid="{00000000-0005-0000-0000-000083000000}"/>
    <cellStyle name="Cálculo 4 3" xfId="472" xr:uid="{00000000-0005-0000-0000-000084000000}"/>
    <cellStyle name="Cálculo 4 3 2" xfId="755" xr:uid="{00000000-0005-0000-0000-000085000000}"/>
    <cellStyle name="Cálculo 4 3 3" xfId="348" xr:uid="{00000000-0005-0000-0000-000086000000}"/>
    <cellStyle name="Cálculo 4 4" xfId="591" xr:uid="{00000000-0005-0000-0000-000087000000}"/>
    <cellStyle name="Cálculo 4 5" xfId="841" xr:uid="{00000000-0005-0000-0000-000088000000}"/>
    <cellStyle name="Cálculo 5" xfId="454" xr:uid="{00000000-0005-0000-0000-000089000000}"/>
    <cellStyle name="Cálculo 5 2" xfId="737" xr:uid="{00000000-0005-0000-0000-00008A000000}"/>
    <cellStyle name="Cálculo 5 3" xfId="792" xr:uid="{00000000-0005-0000-0000-00008B000000}"/>
    <cellStyle name="Cálculo 6" xfId="461" xr:uid="{00000000-0005-0000-0000-00008C000000}"/>
    <cellStyle name="Cálculo 6 2" xfId="744" xr:uid="{00000000-0005-0000-0000-00008D000000}"/>
    <cellStyle name="Cálculo 6 3" xfId="761" xr:uid="{00000000-0005-0000-0000-00008E000000}"/>
    <cellStyle name="Cálculo 7" xfId="359" xr:uid="{00000000-0005-0000-0000-00008F000000}"/>
    <cellStyle name="Celda de comprobación" xfId="67" xr:uid="{00000000-0005-0000-0000-000090000000}"/>
    <cellStyle name="Celda de comprobación 2" xfId="68" xr:uid="{00000000-0005-0000-0000-000091000000}"/>
    <cellStyle name="Celda vinculada" xfId="69" xr:uid="{00000000-0005-0000-0000-000092000000}"/>
    <cellStyle name="Celda vinculada 2" xfId="70" xr:uid="{00000000-0005-0000-0000-000093000000}"/>
    <cellStyle name="Check Cell" xfId="71" xr:uid="{00000000-0005-0000-0000-000094000000}"/>
    <cellStyle name="Encabezado 4" xfId="72" xr:uid="{00000000-0005-0000-0000-000095000000}"/>
    <cellStyle name="Encabezado 4 2" xfId="73" xr:uid="{00000000-0005-0000-0000-000096000000}"/>
    <cellStyle name="Énfasis1" xfId="74" xr:uid="{00000000-0005-0000-0000-000097000000}"/>
    <cellStyle name="Énfasis1 2" xfId="75" xr:uid="{00000000-0005-0000-0000-000098000000}"/>
    <cellStyle name="Énfasis2" xfId="76" xr:uid="{00000000-0005-0000-0000-000099000000}"/>
    <cellStyle name="Énfasis2 2" xfId="77" xr:uid="{00000000-0005-0000-0000-00009A000000}"/>
    <cellStyle name="Énfasis3" xfId="78" xr:uid="{00000000-0005-0000-0000-00009B000000}"/>
    <cellStyle name="Énfasis3 2" xfId="79" xr:uid="{00000000-0005-0000-0000-00009C000000}"/>
    <cellStyle name="Énfasis4" xfId="80" xr:uid="{00000000-0005-0000-0000-00009D000000}"/>
    <cellStyle name="Énfasis4 2" xfId="81" xr:uid="{00000000-0005-0000-0000-00009E000000}"/>
    <cellStyle name="Énfasis5" xfId="82" xr:uid="{00000000-0005-0000-0000-00009F000000}"/>
    <cellStyle name="Énfasis5 2" xfId="83" xr:uid="{00000000-0005-0000-0000-0000A0000000}"/>
    <cellStyle name="Énfasis6" xfId="84" xr:uid="{00000000-0005-0000-0000-0000A1000000}"/>
    <cellStyle name="Énfasis6 2" xfId="85" xr:uid="{00000000-0005-0000-0000-0000A2000000}"/>
    <cellStyle name="Entrada" xfId="86" xr:uid="{00000000-0005-0000-0000-0000A3000000}"/>
    <cellStyle name="Entrada 2" xfId="87" xr:uid="{00000000-0005-0000-0000-0000A4000000}"/>
    <cellStyle name="Entrada 2 2" xfId="205" xr:uid="{00000000-0005-0000-0000-0000A5000000}"/>
    <cellStyle name="Entrada 2 2 2" xfId="679" xr:uid="{00000000-0005-0000-0000-0000A6000000}"/>
    <cellStyle name="Entrada 2 2 2 2" xfId="811" xr:uid="{00000000-0005-0000-0000-0000A7000000}"/>
    <cellStyle name="Entrada 2 2 2 3" xfId="714" xr:uid="{00000000-0005-0000-0000-0000A8000000}"/>
    <cellStyle name="Entrada 2 2 3" xfId="449" xr:uid="{00000000-0005-0000-0000-0000A9000000}"/>
    <cellStyle name="Entrada 2 2 3 2" xfId="732" xr:uid="{00000000-0005-0000-0000-0000AA000000}"/>
    <cellStyle name="Entrada 2 2 3 3" xfId="409" xr:uid="{00000000-0005-0000-0000-0000AB000000}"/>
    <cellStyle name="Entrada 2 2 4" xfId="532" xr:uid="{00000000-0005-0000-0000-0000AC000000}"/>
    <cellStyle name="Entrada 2 2 5" xfId="774" xr:uid="{00000000-0005-0000-0000-0000AD000000}"/>
    <cellStyle name="Entrada 2 2 6" xfId="347" xr:uid="{00000000-0005-0000-0000-0000AE000000}"/>
    <cellStyle name="Entrada 2 3" xfId="261" xr:uid="{00000000-0005-0000-0000-0000AF000000}"/>
    <cellStyle name="Entrada 2 3 2" xfId="689" xr:uid="{00000000-0005-0000-0000-0000B0000000}"/>
    <cellStyle name="Entrada 2 3 2 2" xfId="821" xr:uid="{00000000-0005-0000-0000-0000B1000000}"/>
    <cellStyle name="Entrada 2 3 2 3" xfId="769" xr:uid="{00000000-0005-0000-0000-0000B2000000}"/>
    <cellStyle name="Entrada 2 3 3" xfId="468" xr:uid="{00000000-0005-0000-0000-0000B3000000}"/>
    <cellStyle name="Entrada 2 3 3 2" xfId="751" xr:uid="{00000000-0005-0000-0000-0000B4000000}"/>
    <cellStyle name="Entrada 2 3 3 3" xfId="778" xr:uid="{00000000-0005-0000-0000-0000B5000000}"/>
    <cellStyle name="Entrada 2 3 4" xfId="588" xr:uid="{00000000-0005-0000-0000-0000B6000000}"/>
    <cellStyle name="Entrada 2 3 5" xfId="842" xr:uid="{00000000-0005-0000-0000-0000B7000000}"/>
    <cellStyle name="Entrada 2 4" xfId="466" xr:uid="{00000000-0005-0000-0000-0000B8000000}"/>
    <cellStyle name="Entrada 2 4 2" xfId="749" xr:uid="{00000000-0005-0000-0000-0000B9000000}"/>
    <cellStyle name="Entrada 2 4 3" xfId="663" xr:uid="{00000000-0005-0000-0000-0000BA000000}"/>
    <cellStyle name="Entrada 2 5" xfId="451" xr:uid="{00000000-0005-0000-0000-0000BB000000}"/>
    <cellStyle name="Entrada 2 5 2" xfId="734" xr:uid="{00000000-0005-0000-0000-0000BC000000}"/>
    <cellStyle name="Entrada 2 5 3" xfId="350" xr:uid="{00000000-0005-0000-0000-0000BD000000}"/>
    <cellStyle name="Entrada 2 6" xfId="367" xr:uid="{00000000-0005-0000-0000-0000BE000000}"/>
    <cellStyle name="Entrada 3" xfId="204" xr:uid="{00000000-0005-0000-0000-0000BF000000}"/>
    <cellStyle name="Entrada 3 2" xfId="678" xr:uid="{00000000-0005-0000-0000-0000C0000000}"/>
    <cellStyle name="Entrada 3 2 2" xfId="810" xr:uid="{00000000-0005-0000-0000-0000C1000000}"/>
    <cellStyle name="Entrada 3 2 3" xfId="713" xr:uid="{00000000-0005-0000-0000-0000C2000000}"/>
    <cellStyle name="Entrada 3 3" xfId="448" xr:uid="{00000000-0005-0000-0000-0000C3000000}"/>
    <cellStyle name="Entrada 3 3 2" xfId="731" xr:uid="{00000000-0005-0000-0000-0000C4000000}"/>
    <cellStyle name="Entrada 3 3 3" xfId="353" xr:uid="{00000000-0005-0000-0000-0000C5000000}"/>
    <cellStyle name="Entrada 3 4" xfId="531" xr:uid="{00000000-0005-0000-0000-0000C6000000}"/>
    <cellStyle name="Entrada 3 5" xfId="773" xr:uid="{00000000-0005-0000-0000-0000C7000000}"/>
    <cellStyle name="Entrada 3 6" xfId="357" xr:uid="{00000000-0005-0000-0000-0000C8000000}"/>
    <cellStyle name="Entrada 4" xfId="262" xr:uid="{00000000-0005-0000-0000-0000C9000000}"/>
    <cellStyle name="Entrada 4 2" xfId="690" xr:uid="{00000000-0005-0000-0000-0000CA000000}"/>
    <cellStyle name="Entrada 4 2 2" xfId="822" xr:uid="{00000000-0005-0000-0000-0000CB000000}"/>
    <cellStyle name="Entrada 4 2 3" xfId="788" xr:uid="{00000000-0005-0000-0000-0000CC000000}"/>
    <cellStyle name="Entrada 4 3" xfId="470" xr:uid="{00000000-0005-0000-0000-0000CD000000}"/>
    <cellStyle name="Entrada 4 3 2" xfId="753" xr:uid="{00000000-0005-0000-0000-0000CE000000}"/>
    <cellStyle name="Entrada 4 3 3" xfId="760" xr:uid="{00000000-0005-0000-0000-0000CF000000}"/>
    <cellStyle name="Entrada 4 4" xfId="589" xr:uid="{00000000-0005-0000-0000-0000D0000000}"/>
    <cellStyle name="Entrada 4 5" xfId="402" xr:uid="{00000000-0005-0000-0000-0000D1000000}"/>
    <cellStyle name="Entrada 5" xfId="465" xr:uid="{00000000-0005-0000-0000-0000D2000000}"/>
    <cellStyle name="Entrada 5 2" xfId="748" xr:uid="{00000000-0005-0000-0000-0000D3000000}"/>
    <cellStyle name="Entrada 5 3" xfId="757" xr:uid="{00000000-0005-0000-0000-0000D4000000}"/>
    <cellStyle name="Entrada 6" xfId="452" xr:uid="{00000000-0005-0000-0000-0000D5000000}"/>
    <cellStyle name="Entrada 6 2" xfId="735" xr:uid="{00000000-0005-0000-0000-0000D6000000}"/>
    <cellStyle name="Entrada 6 3" xfId="349" xr:uid="{00000000-0005-0000-0000-0000D7000000}"/>
    <cellStyle name="Entrada 7" xfId="366" xr:uid="{00000000-0005-0000-0000-0000D8000000}"/>
    <cellStyle name="Euro" xfId="88" xr:uid="{00000000-0005-0000-0000-0000D9000000}"/>
    <cellStyle name="Euro 2" xfId="186" xr:uid="{00000000-0005-0000-0000-0000DA000000}"/>
    <cellStyle name="Explanatory Text" xfId="89" xr:uid="{00000000-0005-0000-0000-0000DB000000}"/>
    <cellStyle name="Good" xfId="90" xr:uid="{00000000-0005-0000-0000-0000DC000000}"/>
    <cellStyle name="Heading 1" xfId="91" xr:uid="{00000000-0005-0000-0000-0000DD000000}"/>
    <cellStyle name="Heading 2" xfId="92" xr:uid="{00000000-0005-0000-0000-0000DE000000}"/>
    <cellStyle name="Heading 3" xfId="93" xr:uid="{00000000-0005-0000-0000-0000DF000000}"/>
    <cellStyle name="Heading 4" xfId="94" xr:uid="{00000000-0005-0000-0000-0000E0000000}"/>
    <cellStyle name="Hipervínculo" xfId="184" builtinId="8"/>
    <cellStyle name="Incorrecto" xfId="95" xr:uid="{00000000-0005-0000-0000-0000E2000000}"/>
    <cellStyle name="Incorrecto 2" xfId="96" xr:uid="{00000000-0005-0000-0000-0000E3000000}"/>
    <cellStyle name="Input" xfId="97" xr:uid="{00000000-0005-0000-0000-0000E4000000}"/>
    <cellStyle name="Input 2" xfId="206" xr:uid="{00000000-0005-0000-0000-0000E5000000}"/>
    <cellStyle name="Input 2 2" xfId="680" xr:uid="{00000000-0005-0000-0000-0000E6000000}"/>
    <cellStyle name="Input 2 2 2" xfId="812" xr:uid="{00000000-0005-0000-0000-0000E7000000}"/>
    <cellStyle name="Input 2 2 3" xfId="796" xr:uid="{00000000-0005-0000-0000-0000E8000000}"/>
    <cellStyle name="Input 2 3" xfId="702" xr:uid="{00000000-0005-0000-0000-0000E9000000}"/>
    <cellStyle name="Input 2 3 2" xfId="833" xr:uid="{00000000-0005-0000-0000-0000EA000000}"/>
    <cellStyle name="Input 2 3 3" xfId="721" xr:uid="{00000000-0005-0000-0000-0000EB000000}"/>
    <cellStyle name="Input 2 4" xfId="533" xr:uid="{00000000-0005-0000-0000-0000EC000000}"/>
    <cellStyle name="Input 2 5" xfId="775" xr:uid="{00000000-0005-0000-0000-0000ED000000}"/>
    <cellStyle name="Input 2 6" xfId="780" xr:uid="{00000000-0005-0000-0000-0000EE000000}"/>
    <cellStyle name="Input 3" xfId="260" xr:uid="{00000000-0005-0000-0000-0000EF000000}"/>
    <cellStyle name="Input 3 2" xfId="688" xr:uid="{00000000-0005-0000-0000-0000F0000000}"/>
    <cellStyle name="Input 3 2 2" xfId="820" xr:uid="{00000000-0005-0000-0000-0000F1000000}"/>
    <cellStyle name="Input 3 2 3" xfId="729" xr:uid="{00000000-0005-0000-0000-0000F2000000}"/>
    <cellStyle name="Input 3 3" xfId="467" xr:uid="{00000000-0005-0000-0000-0000F3000000}"/>
    <cellStyle name="Input 3 3 2" xfId="750" xr:uid="{00000000-0005-0000-0000-0000F4000000}"/>
    <cellStyle name="Input 3 3 3" xfId="362" xr:uid="{00000000-0005-0000-0000-0000F5000000}"/>
    <cellStyle name="Input 3 4" xfId="587" xr:uid="{00000000-0005-0000-0000-0000F6000000}"/>
    <cellStyle name="Input 3 5" xfId="351" xr:uid="{00000000-0005-0000-0000-0000F7000000}"/>
    <cellStyle name="Input 4" xfId="469" xr:uid="{00000000-0005-0000-0000-0000F8000000}"/>
    <cellStyle name="Input 4 2" xfId="752" xr:uid="{00000000-0005-0000-0000-0000F9000000}"/>
    <cellStyle name="Input 4 3" xfId="791" xr:uid="{00000000-0005-0000-0000-0000FA000000}"/>
    <cellStyle name="Input 5" xfId="450" xr:uid="{00000000-0005-0000-0000-0000FB000000}"/>
    <cellStyle name="Input 5 2" xfId="733" xr:uid="{00000000-0005-0000-0000-0000FC000000}"/>
    <cellStyle name="Input 5 3" xfId="365" xr:uid="{00000000-0005-0000-0000-0000FD000000}"/>
    <cellStyle name="Input 6" xfId="368" xr:uid="{00000000-0005-0000-0000-0000FE000000}"/>
    <cellStyle name="Linked Cell" xfId="98" xr:uid="{00000000-0005-0000-0000-0000FF000000}"/>
    <cellStyle name="Millares" xfId="320" builtinId="3"/>
    <cellStyle name="Millares [0]" xfId="99" builtinId="6"/>
    <cellStyle name="Millares [0] 2" xfId="100" xr:uid="{00000000-0005-0000-0000-000002010000}"/>
    <cellStyle name="Millares [0] 3" xfId="101" xr:uid="{00000000-0005-0000-0000-000003010000}"/>
    <cellStyle name="Millares 10" xfId="322" xr:uid="{00000000-0005-0000-0000-000004010000}"/>
    <cellStyle name="Millares 10 2" xfId="648" xr:uid="{00000000-0005-0000-0000-000005010000}"/>
    <cellStyle name="Millares 10 3" xfId="440" xr:uid="{00000000-0005-0000-0000-000006010000}"/>
    <cellStyle name="Millares 11" xfId="323" xr:uid="{00000000-0005-0000-0000-000007010000}"/>
    <cellStyle name="Millares 11 2" xfId="649" xr:uid="{00000000-0005-0000-0000-000008010000}"/>
    <cellStyle name="Millares 11 3" xfId="441" xr:uid="{00000000-0005-0000-0000-000009010000}"/>
    <cellStyle name="Millares 12" xfId="324" xr:uid="{00000000-0005-0000-0000-00000A010000}"/>
    <cellStyle name="Millares 12 2" xfId="650" xr:uid="{00000000-0005-0000-0000-00000B010000}"/>
    <cellStyle name="Millares 12 3" xfId="442" xr:uid="{00000000-0005-0000-0000-00000C010000}"/>
    <cellStyle name="Millares 13" xfId="325" xr:uid="{00000000-0005-0000-0000-00000D010000}"/>
    <cellStyle name="Millares 13 2" xfId="651" xr:uid="{00000000-0005-0000-0000-00000E010000}"/>
    <cellStyle name="Millares 13 3" xfId="443" xr:uid="{00000000-0005-0000-0000-00000F010000}"/>
    <cellStyle name="Millares 14" xfId="326" xr:uid="{00000000-0005-0000-0000-000010010000}"/>
    <cellStyle name="Millares 14 2" xfId="652" xr:uid="{00000000-0005-0000-0000-000011010000}"/>
    <cellStyle name="Millares 14 3" xfId="444" xr:uid="{00000000-0005-0000-0000-000012010000}"/>
    <cellStyle name="Millares 15" xfId="345" xr:uid="{00000000-0005-0000-0000-000013010000}"/>
    <cellStyle name="Millares 15 2" xfId="667" xr:uid="{00000000-0005-0000-0000-000014010000}"/>
    <cellStyle name="Millares 16" xfId="346" xr:uid="{00000000-0005-0000-0000-000015010000}"/>
    <cellStyle name="Millares 16 2" xfId="668" xr:uid="{00000000-0005-0000-0000-000016010000}"/>
    <cellStyle name="Millares 17" xfId="646" xr:uid="{00000000-0005-0000-0000-000017010000}"/>
    <cellStyle name="Millares 18" xfId="701" xr:uid="{00000000-0005-0000-0000-000018010000}"/>
    <cellStyle name="Millares 19" xfId="709" xr:uid="{00000000-0005-0000-0000-000019010000}"/>
    <cellStyle name="Millares 2" xfId="102" xr:uid="{00000000-0005-0000-0000-00001A010000}"/>
    <cellStyle name="Millares 2 10" xfId="474" xr:uid="{00000000-0005-0000-0000-00001B010000}"/>
    <cellStyle name="Millares 2 11" xfId="369" xr:uid="{00000000-0005-0000-0000-00001C010000}"/>
    <cellStyle name="Millares 2 2" xfId="103" xr:uid="{00000000-0005-0000-0000-00001D010000}"/>
    <cellStyle name="Millares 2 2 2" xfId="104" xr:uid="{00000000-0005-0000-0000-00001E010000}"/>
    <cellStyle name="Millares 2 2 2 2" xfId="209" xr:uid="{00000000-0005-0000-0000-00001F010000}"/>
    <cellStyle name="Millares 2 2 2 2 2" xfId="536" xr:uid="{00000000-0005-0000-0000-000020010000}"/>
    <cellStyle name="Millares 2 2 2 3" xfId="268" xr:uid="{00000000-0005-0000-0000-000021010000}"/>
    <cellStyle name="Millares 2 2 2 3 2" xfId="595" xr:uid="{00000000-0005-0000-0000-000022010000}"/>
    <cellStyle name="Millares 2 2 2 4" xfId="476" xr:uid="{00000000-0005-0000-0000-000023010000}"/>
    <cellStyle name="Millares 2 2 2 5" xfId="371" xr:uid="{00000000-0005-0000-0000-000024010000}"/>
    <cellStyle name="Millares 2 2 3" xfId="208" xr:uid="{00000000-0005-0000-0000-000025010000}"/>
    <cellStyle name="Millares 2 2 3 2" xfId="535" xr:uid="{00000000-0005-0000-0000-000026010000}"/>
    <cellStyle name="Millares 2 2 4" xfId="267" xr:uid="{00000000-0005-0000-0000-000027010000}"/>
    <cellStyle name="Millares 2 2 4 2" xfId="594" xr:uid="{00000000-0005-0000-0000-000028010000}"/>
    <cellStyle name="Millares 2 2 5" xfId="475" xr:uid="{00000000-0005-0000-0000-000029010000}"/>
    <cellStyle name="Millares 2 2 6" xfId="370" xr:uid="{00000000-0005-0000-0000-00002A010000}"/>
    <cellStyle name="Millares 2 3" xfId="105" xr:uid="{00000000-0005-0000-0000-00002B010000}"/>
    <cellStyle name="Millares 2 3 2" xfId="106" xr:uid="{00000000-0005-0000-0000-00002C010000}"/>
    <cellStyle name="Millares 2 3 2 2" xfId="107" xr:uid="{00000000-0005-0000-0000-00002D010000}"/>
    <cellStyle name="Millares 2 3 2 2 2" xfId="108" xr:uid="{00000000-0005-0000-0000-00002E010000}"/>
    <cellStyle name="Millares 2 3 2 2 2 2" xfId="213" xr:uid="{00000000-0005-0000-0000-00002F010000}"/>
    <cellStyle name="Millares 2 3 2 2 2 2 2" xfId="540" xr:uid="{00000000-0005-0000-0000-000030010000}"/>
    <cellStyle name="Millares 2 3 2 2 2 3" xfId="272" xr:uid="{00000000-0005-0000-0000-000031010000}"/>
    <cellStyle name="Millares 2 3 2 2 2 3 2" xfId="599" xr:uid="{00000000-0005-0000-0000-000032010000}"/>
    <cellStyle name="Millares 2 3 2 2 2 4" xfId="480" xr:uid="{00000000-0005-0000-0000-000033010000}"/>
    <cellStyle name="Millares 2 3 2 2 2 5" xfId="375" xr:uid="{00000000-0005-0000-0000-000034010000}"/>
    <cellStyle name="Millares 2 3 2 2 3" xfId="212" xr:uid="{00000000-0005-0000-0000-000035010000}"/>
    <cellStyle name="Millares 2 3 2 2 3 2" xfId="539" xr:uid="{00000000-0005-0000-0000-000036010000}"/>
    <cellStyle name="Millares 2 3 2 2 4" xfId="271" xr:uid="{00000000-0005-0000-0000-000037010000}"/>
    <cellStyle name="Millares 2 3 2 2 4 2" xfId="598" xr:uid="{00000000-0005-0000-0000-000038010000}"/>
    <cellStyle name="Millares 2 3 2 2 5" xfId="479" xr:uid="{00000000-0005-0000-0000-000039010000}"/>
    <cellStyle name="Millares 2 3 2 2 6" xfId="374" xr:uid="{00000000-0005-0000-0000-00003A010000}"/>
    <cellStyle name="Millares 2 3 2 3" xfId="109" xr:uid="{00000000-0005-0000-0000-00003B010000}"/>
    <cellStyle name="Millares 2 3 2 3 2" xfId="214" xr:uid="{00000000-0005-0000-0000-00003C010000}"/>
    <cellStyle name="Millares 2 3 2 3 2 2" xfId="541" xr:uid="{00000000-0005-0000-0000-00003D010000}"/>
    <cellStyle name="Millares 2 3 2 3 3" xfId="273" xr:uid="{00000000-0005-0000-0000-00003E010000}"/>
    <cellStyle name="Millares 2 3 2 3 3 2" xfId="600" xr:uid="{00000000-0005-0000-0000-00003F010000}"/>
    <cellStyle name="Millares 2 3 2 3 4" xfId="481" xr:uid="{00000000-0005-0000-0000-000040010000}"/>
    <cellStyle name="Millares 2 3 2 3 5" xfId="376" xr:uid="{00000000-0005-0000-0000-000041010000}"/>
    <cellStyle name="Millares 2 3 2 4" xfId="211" xr:uid="{00000000-0005-0000-0000-000042010000}"/>
    <cellStyle name="Millares 2 3 2 4 2" xfId="538" xr:uid="{00000000-0005-0000-0000-000043010000}"/>
    <cellStyle name="Millares 2 3 2 5" xfId="270" xr:uid="{00000000-0005-0000-0000-000044010000}"/>
    <cellStyle name="Millares 2 3 2 5 2" xfId="597" xr:uid="{00000000-0005-0000-0000-000045010000}"/>
    <cellStyle name="Millares 2 3 2 6" xfId="478" xr:uid="{00000000-0005-0000-0000-000046010000}"/>
    <cellStyle name="Millares 2 3 2 7" xfId="373" xr:uid="{00000000-0005-0000-0000-000047010000}"/>
    <cellStyle name="Millares 2 3 3" xfId="110" xr:uid="{00000000-0005-0000-0000-000048010000}"/>
    <cellStyle name="Millares 2 3 3 2" xfId="215" xr:uid="{00000000-0005-0000-0000-000049010000}"/>
    <cellStyle name="Millares 2 3 3 2 2" xfId="542" xr:uid="{00000000-0005-0000-0000-00004A010000}"/>
    <cellStyle name="Millares 2 3 3 3" xfId="274" xr:uid="{00000000-0005-0000-0000-00004B010000}"/>
    <cellStyle name="Millares 2 3 3 3 2" xfId="601" xr:uid="{00000000-0005-0000-0000-00004C010000}"/>
    <cellStyle name="Millares 2 3 3 4" xfId="482" xr:uid="{00000000-0005-0000-0000-00004D010000}"/>
    <cellStyle name="Millares 2 3 3 5" xfId="377" xr:uid="{00000000-0005-0000-0000-00004E010000}"/>
    <cellStyle name="Millares 2 3 4" xfId="210" xr:uid="{00000000-0005-0000-0000-00004F010000}"/>
    <cellStyle name="Millares 2 3 4 2" xfId="537" xr:uid="{00000000-0005-0000-0000-000050010000}"/>
    <cellStyle name="Millares 2 3 5" xfId="269" xr:uid="{00000000-0005-0000-0000-000051010000}"/>
    <cellStyle name="Millares 2 3 5 2" xfId="596" xr:uid="{00000000-0005-0000-0000-000052010000}"/>
    <cellStyle name="Millares 2 3 6" xfId="477" xr:uid="{00000000-0005-0000-0000-000053010000}"/>
    <cellStyle name="Millares 2 3 7" xfId="372" xr:uid="{00000000-0005-0000-0000-000054010000}"/>
    <cellStyle name="Millares 2 4" xfId="111" xr:uid="{00000000-0005-0000-0000-000055010000}"/>
    <cellStyle name="Millares 2 4 2" xfId="112" xr:uid="{00000000-0005-0000-0000-000056010000}"/>
    <cellStyle name="Millares 2 4 2 2" xfId="217" xr:uid="{00000000-0005-0000-0000-000057010000}"/>
    <cellStyle name="Millares 2 4 2 2 2" xfId="544" xr:uid="{00000000-0005-0000-0000-000058010000}"/>
    <cellStyle name="Millares 2 4 2 3" xfId="276" xr:uid="{00000000-0005-0000-0000-000059010000}"/>
    <cellStyle name="Millares 2 4 2 3 2" xfId="603" xr:uid="{00000000-0005-0000-0000-00005A010000}"/>
    <cellStyle name="Millares 2 4 2 4" xfId="484" xr:uid="{00000000-0005-0000-0000-00005B010000}"/>
    <cellStyle name="Millares 2 4 2 5" xfId="379" xr:uid="{00000000-0005-0000-0000-00005C010000}"/>
    <cellStyle name="Millares 2 4 3" xfId="216" xr:uid="{00000000-0005-0000-0000-00005D010000}"/>
    <cellStyle name="Millares 2 4 3 2" xfId="543" xr:uid="{00000000-0005-0000-0000-00005E010000}"/>
    <cellStyle name="Millares 2 4 4" xfId="275" xr:uid="{00000000-0005-0000-0000-00005F010000}"/>
    <cellStyle name="Millares 2 4 4 2" xfId="602" xr:uid="{00000000-0005-0000-0000-000060010000}"/>
    <cellStyle name="Millares 2 4 5" xfId="483" xr:uid="{00000000-0005-0000-0000-000061010000}"/>
    <cellStyle name="Millares 2 4 6" xfId="378" xr:uid="{00000000-0005-0000-0000-000062010000}"/>
    <cellStyle name="Millares 2 5" xfId="113" xr:uid="{00000000-0005-0000-0000-000063010000}"/>
    <cellStyle name="Millares 2 6" xfId="114" xr:uid="{00000000-0005-0000-0000-000064010000}"/>
    <cellStyle name="Millares 2 6 2" xfId="218" xr:uid="{00000000-0005-0000-0000-000065010000}"/>
    <cellStyle name="Millares 2 6 2 2" xfId="545" xr:uid="{00000000-0005-0000-0000-000066010000}"/>
    <cellStyle name="Millares 2 6 3" xfId="277" xr:uid="{00000000-0005-0000-0000-000067010000}"/>
    <cellStyle name="Millares 2 6 3 2" xfId="604" xr:uid="{00000000-0005-0000-0000-000068010000}"/>
    <cellStyle name="Millares 2 6 4" xfId="485" xr:uid="{00000000-0005-0000-0000-000069010000}"/>
    <cellStyle name="Millares 2 6 5" xfId="380" xr:uid="{00000000-0005-0000-0000-00006A010000}"/>
    <cellStyle name="Millares 2 7" xfId="207" xr:uid="{00000000-0005-0000-0000-00006B010000}"/>
    <cellStyle name="Millares 2 7 2" xfId="534" xr:uid="{00000000-0005-0000-0000-00006C010000}"/>
    <cellStyle name="Millares 2 7 3" xfId="430" xr:uid="{00000000-0005-0000-0000-00006D010000}"/>
    <cellStyle name="Millares 2 8" xfId="266" xr:uid="{00000000-0005-0000-0000-00006E010000}"/>
    <cellStyle name="Millares 2 8 2" xfId="593" xr:uid="{00000000-0005-0000-0000-00006F010000}"/>
    <cellStyle name="Millares 2 8 3" xfId="446" xr:uid="{00000000-0005-0000-0000-000070010000}"/>
    <cellStyle name="Millares 2 9" xfId="338" xr:uid="{00000000-0005-0000-0000-000071010000}"/>
    <cellStyle name="Millares 20" xfId="426" xr:uid="{00000000-0005-0000-0000-000072010000}"/>
    <cellStyle name="Millares 21" xfId="727" xr:uid="{00000000-0005-0000-0000-000073010000}"/>
    <cellStyle name="Millares 22" xfId="759" xr:uid="{00000000-0005-0000-0000-000074010000}"/>
    <cellStyle name="Millares 23" xfId="758" xr:uid="{00000000-0005-0000-0000-000075010000}"/>
    <cellStyle name="Millares 3" xfId="178" xr:uid="{00000000-0005-0000-0000-000076010000}"/>
    <cellStyle name="Millares 3 2" xfId="192" xr:uid="{00000000-0005-0000-0000-000077010000}"/>
    <cellStyle name="Millares 3 2 2" xfId="255" xr:uid="{00000000-0005-0000-0000-000078010000}"/>
    <cellStyle name="Millares 3 2 2 2" xfId="582" xr:uid="{00000000-0005-0000-0000-000079010000}"/>
    <cellStyle name="Millares 3 2 3" xfId="308" xr:uid="{00000000-0005-0000-0000-00007A010000}"/>
    <cellStyle name="Millares 3 2 3 2" xfId="635" xr:uid="{00000000-0005-0000-0000-00007B010000}"/>
    <cellStyle name="Millares 3 2 4" xfId="336" xr:uid="{00000000-0005-0000-0000-00007C010000}"/>
    <cellStyle name="Millares 3 2 4 2" xfId="660" xr:uid="{00000000-0005-0000-0000-00007D010000}"/>
    <cellStyle name="Millares 3 2 5" xfId="522" xr:uid="{00000000-0005-0000-0000-00007E010000}"/>
    <cellStyle name="Millares 3 2 6" xfId="423" xr:uid="{00000000-0005-0000-0000-00007F010000}"/>
    <cellStyle name="Millares 3 3" xfId="250" xr:uid="{00000000-0005-0000-0000-000080010000}"/>
    <cellStyle name="Millares 3 3 2" xfId="577" xr:uid="{00000000-0005-0000-0000-000081010000}"/>
    <cellStyle name="Millares 3 3 3" xfId="433" xr:uid="{00000000-0005-0000-0000-000082010000}"/>
    <cellStyle name="Millares 3 4" xfId="303" xr:uid="{00000000-0005-0000-0000-000083010000}"/>
    <cellStyle name="Millares 3 4 2" xfId="630" xr:uid="{00000000-0005-0000-0000-000084010000}"/>
    <cellStyle name="Millares 3 5" xfId="517" xr:uid="{00000000-0005-0000-0000-000085010000}"/>
    <cellStyle name="Millares 3 6" xfId="417" xr:uid="{00000000-0005-0000-0000-000086010000}"/>
    <cellStyle name="Millares 4" xfId="311" xr:uid="{00000000-0005-0000-0000-000087010000}"/>
    <cellStyle name="Millares 4 2" xfId="638" xr:uid="{00000000-0005-0000-0000-000088010000}"/>
    <cellStyle name="Millares 4 3" xfId="429" xr:uid="{00000000-0005-0000-0000-000089010000}"/>
    <cellStyle name="Millares 5" xfId="319" xr:uid="{00000000-0005-0000-0000-00008A010000}"/>
    <cellStyle name="Millares 5 2" xfId="645" xr:uid="{00000000-0005-0000-0000-00008B010000}"/>
    <cellStyle name="Millares 5 3" xfId="432" xr:uid="{00000000-0005-0000-0000-00008C010000}"/>
    <cellStyle name="Millares 6" xfId="327" xr:uid="{00000000-0005-0000-0000-00008D010000}"/>
    <cellStyle name="Millares 6 2" xfId="653" xr:uid="{00000000-0005-0000-0000-00008E010000}"/>
    <cellStyle name="Millares 6 3" xfId="436" xr:uid="{00000000-0005-0000-0000-00008F010000}"/>
    <cellStyle name="Millares 7" xfId="328" xr:uid="{00000000-0005-0000-0000-000090010000}"/>
    <cellStyle name="Millares 7 2" xfId="654" xr:uid="{00000000-0005-0000-0000-000091010000}"/>
    <cellStyle name="Millares 7 3" xfId="437" xr:uid="{00000000-0005-0000-0000-000092010000}"/>
    <cellStyle name="Millares 8" xfId="329" xr:uid="{00000000-0005-0000-0000-000093010000}"/>
    <cellStyle name="Millares 8 2" xfId="655" xr:uid="{00000000-0005-0000-0000-000094010000}"/>
    <cellStyle name="Millares 8 3" xfId="438" xr:uid="{00000000-0005-0000-0000-000095010000}"/>
    <cellStyle name="Millares 9" xfId="330" xr:uid="{00000000-0005-0000-0000-000096010000}"/>
    <cellStyle name="Millares 9 2" xfId="656" xr:uid="{00000000-0005-0000-0000-000097010000}"/>
    <cellStyle name="Millares 9 3" xfId="439" xr:uid="{00000000-0005-0000-0000-000098010000}"/>
    <cellStyle name="Millares_Medias mensuales SERIE HISTORICA ACT ECONOMICA" xfId="115" xr:uid="{00000000-0005-0000-0000-000099010000}"/>
    <cellStyle name="Normal" xfId="0" builtinId="0"/>
    <cellStyle name="Normal 10" xfId="116" xr:uid="{00000000-0005-0000-0000-00009B010000}"/>
    <cellStyle name="Normal 10 2" xfId="117" xr:uid="{00000000-0005-0000-0000-00009C010000}"/>
    <cellStyle name="Normal 10 2 2" xfId="118" xr:uid="{00000000-0005-0000-0000-00009D010000}"/>
    <cellStyle name="Normal 10 2 2 2" xfId="221" xr:uid="{00000000-0005-0000-0000-00009E010000}"/>
    <cellStyle name="Normal 10 2 2 2 2" xfId="548" xr:uid="{00000000-0005-0000-0000-00009F010000}"/>
    <cellStyle name="Normal 10 2 2 3" xfId="280" xr:uid="{00000000-0005-0000-0000-0000A0010000}"/>
    <cellStyle name="Normal 10 2 2 3 2" xfId="607" xr:uid="{00000000-0005-0000-0000-0000A1010000}"/>
    <cellStyle name="Normal 10 2 2 4" xfId="488" xr:uid="{00000000-0005-0000-0000-0000A2010000}"/>
    <cellStyle name="Normal 10 2 2 5" xfId="383" xr:uid="{00000000-0005-0000-0000-0000A3010000}"/>
    <cellStyle name="Normal 10 2 3" xfId="220" xr:uid="{00000000-0005-0000-0000-0000A4010000}"/>
    <cellStyle name="Normal 10 2 3 2" xfId="547" xr:uid="{00000000-0005-0000-0000-0000A5010000}"/>
    <cellStyle name="Normal 10 2 4" xfId="279" xr:uid="{00000000-0005-0000-0000-0000A6010000}"/>
    <cellStyle name="Normal 10 2 4 2" xfId="606" xr:uid="{00000000-0005-0000-0000-0000A7010000}"/>
    <cellStyle name="Normal 10 2 5" xfId="487" xr:uid="{00000000-0005-0000-0000-0000A8010000}"/>
    <cellStyle name="Normal 10 2 6" xfId="382" xr:uid="{00000000-0005-0000-0000-0000A9010000}"/>
    <cellStyle name="Normal 10 3" xfId="119" xr:uid="{00000000-0005-0000-0000-0000AA010000}"/>
    <cellStyle name="Normal 10 3 2" xfId="222" xr:uid="{00000000-0005-0000-0000-0000AB010000}"/>
    <cellStyle name="Normal 10 3 2 2" xfId="549" xr:uid="{00000000-0005-0000-0000-0000AC010000}"/>
    <cellStyle name="Normal 10 3 3" xfId="281" xr:uid="{00000000-0005-0000-0000-0000AD010000}"/>
    <cellStyle name="Normal 10 3 3 2" xfId="608" xr:uid="{00000000-0005-0000-0000-0000AE010000}"/>
    <cellStyle name="Normal 10 3 4" xfId="489" xr:uid="{00000000-0005-0000-0000-0000AF010000}"/>
    <cellStyle name="Normal 10 3 5" xfId="384" xr:uid="{00000000-0005-0000-0000-0000B0010000}"/>
    <cellStyle name="Normal 10 4" xfId="219" xr:uid="{00000000-0005-0000-0000-0000B1010000}"/>
    <cellStyle name="Normal 10 4 2" xfId="546" xr:uid="{00000000-0005-0000-0000-0000B2010000}"/>
    <cellStyle name="Normal 10 5" xfId="278" xr:uid="{00000000-0005-0000-0000-0000B3010000}"/>
    <cellStyle name="Normal 10 5 2" xfId="605" xr:uid="{00000000-0005-0000-0000-0000B4010000}"/>
    <cellStyle name="Normal 10 6" xfId="486" xr:uid="{00000000-0005-0000-0000-0000B5010000}"/>
    <cellStyle name="Normal 10 7" xfId="381" xr:uid="{00000000-0005-0000-0000-0000B6010000}"/>
    <cellStyle name="Normal 11" xfId="120" xr:uid="{00000000-0005-0000-0000-0000B7010000}"/>
    <cellStyle name="Normal 11 2" xfId="121" xr:uid="{00000000-0005-0000-0000-0000B8010000}"/>
    <cellStyle name="Normal 12" xfId="122" xr:uid="{00000000-0005-0000-0000-0000B9010000}"/>
    <cellStyle name="Normal 12 2" xfId="123" xr:uid="{00000000-0005-0000-0000-0000BA010000}"/>
    <cellStyle name="Normal 12 2 2" xfId="224" xr:uid="{00000000-0005-0000-0000-0000BB010000}"/>
    <cellStyle name="Normal 12 2 2 2" xfId="551" xr:uid="{00000000-0005-0000-0000-0000BC010000}"/>
    <cellStyle name="Normal 12 2 3" xfId="283" xr:uid="{00000000-0005-0000-0000-0000BD010000}"/>
    <cellStyle name="Normal 12 2 3 2" xfId="610" xr:uid="{00000000-0005-0000-0000-0000BE010000}"/>
    <cellStyle name="Normal 12 2 4" xfId="491" xr:uid="{00000000-0005-0000-0000-0000BF010000}"/>
    <cellStyle name="Normal 12 2 5" xfId="386" xr:uid="{00000000-0005-0000-0000-0000C0010000}"/>
    <cellStyle name="Normal 12 3" xfId="223" xr:uid="{00000000-0005-0000-0000-0000C1010000}"/>
    <cellStyle name="Normal 12 3 2" xfId="550" xr:uid="{00000000-0005-0000-0000-0000C2010000}"/>
    <cellStyle name="Normal 12 4" xfId="282" xr:uid="{00000000-0005-0000-0000-0000C3010000}"/>
    <cellStyle name="Normal 12 4 2" xfId="609" xr:uid="{00000000-0005-0000-0000-0000C4010000}"/>
    <cellStyle name="Normal 12 5" xfId="490" xr:uid="{00000000-0005-0000-0000-0000C5010000}"/>
    <cellStyle name="Normal 12 6" xfId="385" xr:uid="{00000000-0005-0000-0000-0000C6010000}"/>
    <cellStyle name="Normal 13" xfId="124" xr:uid="{00000000-0005-0000-0000-0000C7010000}"/>
    <cellStyle name="Normal 13 2" xfId="187" xr:uid="{00000000-0005-0000-0000-0000C8010000}"/>
    <cellStyle name="Normal 13 3" xfId="225" xr:uid="{00000000-0005-0000-0000-0000C9010000}"/>
    <cellStyle name="Normal 13 3 2" xfId="552" xr:uid="{00000000-0005-0000-0000-0000CA010000}"/>
    <cellStyle name="Normal 13 4" xfId="284" xr:uid="{00000000-0005-0000-0000-0000CB010000}"/>
    <cellStyle name="Normal 13 4 2" xfId="611" xr:uid="{00000000-0005-0000-0000-0000CC010000}"/>
    <cellStyle name="Normal 13 5" xfId="492" xr:uid="{00000000-0005-0000-0000-0000CD010000}"/>
    <cellStyle name="Normal 13 6" xfId="387" xr:uid="{00000000-0005-0000-0000-0000CE010000}"/>
    <cellStyle name="Normal 14" xfId="125" xr:uid="{00000000-0005-0000-0000-0000CF010000}"/>
    <cellStyle name="Normal 14 2" xfId="226" xr:uid="{00000000-0005-0000-0000-0000D0010000}"/>
    <cellStyle name="Normal 14 2 2" xfId="553" xr:uid="{00000000-0005-0000-0000-0000D1010000}"/>
    <cellStyle name="Normal 14 3" xfId="285" xr:uid="{00000000-0005-0000-0000-0000D2010000}"/>
    <cellStyle name="Normal 14 3 2" xfId="612" xr:uid="{00000000-0005-0000-0000-0000D3010000}"/>
    <cellStyle name="Normal 14 4" xfId="493" xr:uid="{00000000-0005-0000-0000-0000D4010000}"/>
    <cellStyle name="Normal 14 5" xfId="388" xr:uid="{00000000-0005-0000-0000-0000D5010000}"/>
    <cellStyle name="Normal 15" xfId="176" xr:uid="{00000000-0005-0000-0000-0000D6010000}"/>
    <cellStyle name="Normal 15 2" xfId="249" xr:uid="{00000000-0005-0000-0000-0000D7010000}"/>
    <cellStyle name="Normal 15 2 2" xfId="576" xr:uid="{00000000-0005-0000-0000-0000D8010000}"/>
    <cellStyle name="Normal 15 3" xfId="302" xr:uid="{00000000-0005-0000-0000-0000D9010000}"/>
    <cellStyle name="Normal 15 3 2" xfId="629" xr:uid="{00000000-0005-0000-0000-0000DA010000}"/>
    <cellStyle name="Normal 15 4" xfId="516" xr:uid="{00000000-0005-0000-0000-0000DB010000}"/>
    <cellStyle name="Normal 15 5" xfId="416" xr:uid="{00000000-0005-0000-0000-0000DC010000}"/>
    <cellStyle name="Normal 16" xfId="179" xr:uid="{00000000-0005-0000-0000-0000DD010000}"/>
    <cellStyle name="Normal 17" xfId="180" xr:uid="{00000000-0005-0000-0000-0000DE010000}"/>
    <cellStyle name="Normal 17 2" xfId="191" xr:uid="{00000000-0005-0000-0000-0000DF010000}"/>
    <cellStyle name="Normal 17 2 2" xfId="254" xr:uid="{00000000-0005-0000-0000-0000E0010000}"/>
    <cellStyle name="Normal 17 2 2 2" xfId="581" xr:uid="{00000000-0005-0000-0000-0000E1010000}"/>
    <cellStyle name="Normal 17 2 3" xfId="307" xr:uid="{00000000-0005-0000-0000-0000E2010000}"/>
    <cellStyle name="Normal 17 2 3 2" xfId="634" xr:uid="{00000000-0005-0000-0000-0000E3010000}"/>
    <cellStyle name="Normal 17 2 4" xfId="335" xr:uid="{00000000-0005-0000-0000-0000E4010000}"/>
    <cellStyle name="Normal 17 2 4 2" xfId="659" xr:uid="{00000000-0005-0000-0000-0000E5010000}"/>
    <cellStyle name="Normal 17 2 5" xfId="521" xr:uid="{00000000-0005-0000-0000-0000E6010000}"/>
    <cellStyle name="Normal 17 2 6" xfId="422" xr:uid="{00000000-0005-0000-0000-0000E7010000}"/>
    <cellStyle name="Normal 17 3" xfId="193" xr:uid="{00000000-0005-0000-0000-0000E8010000}"/>
    <cellStyle name="Normal 17 3 2" xfId="194" xr:uid="{00000000-0005-0000-0000-0000E9010000}"/>
    <cellStyle name="Normal 17 3 2 2" xfId="257" xr:uid="{00000000-0005-0000-0000-0000EA010000}"/>
    <cellStyle name="Normal 17 3 2 2 2" xfId="584" xr:uid="{00000000-0005-0000-0000-0000EB010000}"/>
    <cellStyle name="Normal 17 3 2 3" xfId="309" xr:uid="{00000000-0005-0000-0000-0000EC010000}"/>
    <cellStyle name="Normal 17 3 2 3 2" xfId="636" xr:uid="{00000000-0005-0000-0000-0000ED010000}"/>
    <cellStyle name="Normal 17 3 2 4" xfId="321" xr:uid="{00000000-0005-0000-0000-0000EE010000}"/>
    <cellStyle name="Normal 17 3 2 4 2" xfId="647" xr:uid="{00000000-0005-0000-0000-0000EF010000}"/>
    <cellStyle name="Normal 17 3 2 5" xfId="524" xr:uid="{00000000-0005-0000-0000-0000F0010000}"/>
    <cellStyle name="Normal 17 3 2 6" xfId="424" xr:uid="{00000000-0005-0000-0000-0000F1010000}"/>
    <cellStyle name="Normal 17 3 3" xfId="256" xr:uid="{00000000-0005-0000-0000-0000F2010000}"/>
    <cellStyle name="Normal 17 3 3 2" xfId="583" xr:uid="{00000000-0005-0000-0000-0000F3010000}"/>
    <cellStyle name="Normal 17 3 4" xfId="310" xr:uid="{00000000-0005-0000-0000-0000F4010000}"/>
    <cellStyle name="Normal 17 3 4 2" xfId="637" xr:uid="{00000000-0005-0000-0000-0000F5010000}"/>
    <cellStyle name="Normal 17 3 5" xfId="523" xr:uid="{00000000-0005-0000-0000-0000F6010000}"/>
    <cellStyle name="Normal 17 3 6" xfId="425" xr:uid="{00000000-0005-0000-0000-0000F7010000}"/>
    <cellStyle name="Normal 17 4" xfId="251" xr:uid="{00000000-0005-0000-0000-0000F8010000}"/>
    <cellStyle name="Normal 17 4 2" xfId="578" xr:uid="{00000000-0005-0000-0000-0000F9010000}"/>
    <cellStyle name="Normal 17 5" xfId="304" xr:uid="{00000000-0005-0000-0000-0000FA010000}"/>
    <cellStyle name="Normal 17 5 2" xfId="631" xr:uid="{00000000-0005-0000-0000-0000FB010000}"/>
    <cellStyle name="Normal 17 6" xfId="518" xr:uid="{00000000-0005-0000-0000-0000FC010000}"/>
    <cellStyle name="Normal 17 7" xfId="418" xr:uid="{00000000-0005-0000-0000-0000FD010000}"/>
    <cellStyle name="Normal 18" xfId="189" xr:uid="{00000000-0005-0000-0000-0000FE010000}"/>
    <cellStyle name="Normal 19" xfId="195" xr:uid="{00000000-0005-0000-0000-0000FF010000}"/>
    <cellStyle name="Normal 2" xfId="126" xr:uid="{00000000-0005-0000-0000-000000020000}"/>
    <cellStyle name="Normal 2 10" xfId="196" xr:uid="{00000000-0005-0000-0000-000001020000}"/>
    <cellStyle name="Normal 2 11" xfId="227" xr:uid="{00000000-0005-0000-0000-000002020000}"/>
    <cellStyle name="Normal 2 11 2" xfId="554" xr:uid="{00000000-0005-0000-0000-000003020000}"/>
    <cellStyle name="Normal 2 11 3" xfId="445" xr:uid="{00000000-0005-0000-0000-000004020000}"/>
    <cellStyle name="Normal 2 12" xfId="286" xr:uid="{00000000-0005-0000-0000-000005020000}"/>
    <cellStyle name="Normal 2 12 2" xfId="613" xr:uid="{00000000-0005-0000-0000-000006020000}"/>
    <cellStyle name="Normal 2 13" xfId="494" xr:uid="{00000000-0005-0000-0000-000007020000}"/>
    <cellStyle name="Normal 2 14" xfId="389" xr:uid="{00000000-0005-0000-0000-000008020000}"/>
    <cellStyle name="Normal 2 2" xfId="127" xr:uid="{00000000-0005-0000-0000-000009020000}"/>
    <cellStyle name="Normal 2 2 2" xfId="128" xr:uid="{00000000-0005-0000-0000-00000A020000}"/>
    <cellStyle name="Normal 2 2 2 2" xfId="229" xr:uid="{00000000-0005-0000-0000-00000B020000}"/>
    <cellStyle name="Normal 2 2 2 2 2" xfId="556" xr:uid="{00000000-0005-0000-0000-00000C020000}"/>
    <cellStyle name="Normal 2 2 2 3" xfId="288" xr:uid="{00000000-0005-0000-0000-00000D020000}"/>
    <cellStyle name="Normal 2 2 2 3 2" xfId="615" xr:uid="{00000000-0005-0000-0000-00000E020000}"/>
    <cellStyle name="Normal 2 2 2 4" xfId="496" xr:uid="{00000000-0005-0000-0000-00000F020000}"/>
    <cellStyle name="Normal 2 2 2 5" xfId="391" xr:uid="{00000000-0005-0000-0000-000010020000}"/>
    <cellStyle name="Normal 2 2 3" xfId="228" xr:uid="{00000000-0005-0000-0000-000011020000}"/>
    <cellStyle name="Normal 2 2 3 2" xfId="555" xr:uid="{00000000-0005-0000-0000-000012020000}"/>
    <cellStyle name="Normal 2 2 3 3" xfId="431" xr:uid="{00000000-0005-0000-0000-000013020000}"/>
    <cellStyle name="Normal 2 2 4" xfId="287" xr:uid="{00000000-0005-0000-0000-000014020000}"/>
    <cellStyle name="Normal 2 2 4 2" xfId="614" xr:uid="{00000000-0005-0000-0000-000015020000}"/>
    <cellStyle name="Normal 2 2 5" xfId="339" xr:uid="{00000000-0005-0000-0000-000016020000}"/>
    <cellStyle name="Normal 2 2 5 2" xfId="662" xr:uid="{00000000-0005-0000-0000-000017020000}"/>
    <cellStyle name="Normal 2 2 6" xfId="343" xr:uid="{00000000-0005-0000-0000-000018020000}"/>
    <cellStyle name="Normal 2 2 6 2" xfId="665" xr:uid="{00000000-0005-0000-0000-000019020000}"/>
    <cellStyle name="Normal 2 2 7" xfId="495" xr:uid="{00000000-0005-0000-0000-00001A020000}"/>
    <cellStyle name="Normal 2 2 8" xfId="390" xr:uid="{00000000-0005-0000-0000-00001B020000}"/>
    <cellStyle name="Normal 2 3" xfId="129" xr:uid="{00000000-0005-0000-0000-00001C020000}"/>
    <cellStyle name="Normal 2 3 2" xfId="130" xr:uid="{00000000-0005-0000-0000-00001D020000}"/>
    <cellStyle name="Normal 2 3 2 2" xfId="131" xr:uid="{00000000-0005-0000-0000-00001E020000}"/>
    <cellStyle name="Normal 2 3 2 2 2" xfId="132" xr:uid="{00000000-0005-0000-0000-00001F020000}"/>
    <cellStyle name="Normal 2 3 2 2 2 2" xfId="233" xr:uid="{00000000-0005-0000-0000-000020020000}"/>
    <cellStyle name="Normal 2 3 2 2 2 2 2" xfId="560" xr:uid="{00000000-0005-0000-0000-000021020000}"/>
    <cellStyle name="Normal 2 3 2 2 2 3" xfId="292" xr:uid="{00000000-0005-0000-0000-000022020000}"/>
    <cellStyle name="Normal 2 3 2 2 2 3 2" xfId="619" xr:uid="{00000000-0005-0000-0000-000023020000}"/>
    <cellStyle name="Normal 2 3 2 2 2 4" xfId="500" xr:uid="{00000000-0005-0000-0000-000024020000}"/>
    <cellStyle name="Normal 2 3 2 2 2 5" xfId="395" xr:uid="{00000000-0005-0000-0000-000025020000}"/>
    <cellStyle name="Normal 2 3 2 2 3" xfId="232" xr:uid="{00000000-0005-0000-0000-000026020000}"/>
    <cellStyle name="Normal 2 3 2 2 3 2" xfId="559" xr:uid="{00000000-0005-0000-0000-000027020000}"/>
    <cellStyle name="Normal 2 3 2 2 4" xfId="291" xr:uid="{00000000-0005-0000-0000-000028020000}"/>
    <cellStyle name="Normal 2 3 2 2 4 2" xfId="618" xr:uid="{00000000-0005-0000-0000-000029020000}"/>
    <cellStyle name="Normal 2 3 2 2 5" xfId="499" xr:uid="{00000000-0005-0000-0000-00002A020000}"/>
    <cellStyle name="Normal 2 3 2 2 6" xfId="394" xr:uid="{00000000-0005-0000-0000-00002B020000}"/>
    <cellStyle name="Normal 2 3 2 3" xfId="133" xr:uid="{00000000-0005-0000-0000-00002C020000}"/>
    <cellStyle name="Normal 2 3 2 3 2" xfId="234" xr:uid="{00000000-0005-0000-0000-00002D020000}"/>
    <cellStyle name="Normal 2 3 2 3 2 2" xfId="561" xr:uid="{00000000-0005-0000-0000-00002E020000}"/>
    <cellStyle name="Normal 2 3 2 3 3" xfId="293" xr:uid="{00000000-0005-0000-0000-00002F020000}"/>
    <cellStyle name="Normal 2 3 2 3 3 2" xfId="620" xr:uid="{00000000-0005-0000-0000-000030020000}"/>
    <cellStyle name="Normal 2 3 2 3 4" xfId="501" xr:uid="{00000000-0005-0000-0000-000031020000}"/>
    <cellStyle name="Normal 2 3 2 3 5" xfId="396" xr:uid="{00000000-0005-0000-0000-000032020000}"/>
    <cellStyle name="Normal 2 3 2 4" xfId="231" xr:uid="{00000000-0005-0000-0000-000033020000}"/>
    <cellStyle name="Normal 2 3 2 4 2" xfId="558" xr:uid="{00000000-0005-0000-0000-000034020000}"/>
    <cellStyle name="Normal 2 3 2 5" xfId="290" xr:uid="{00000000-0005-0000-0000-000035020000}"/>
    <cellStyle name="Normal 2 3 2 5 2" xfId="617" xr:uid="{00000000-0005-0000-0000-000036020000}"/>
    <cellStyle name="Normal 2 3 2 6" xfId="498" xr:uid="{00000000-0005-0000-0000-000037020000}"/>
    <cellStyle name="Normal 2 3 2 7" xfId="393" xr:uid="{00000000-0005-0000-0000-000038020000}"/>
    <cellStyle name="Normal 2 3 3" xfId="134" xr:uid="{00000000-0005-0000-0000-000039020000}"/>
    <cellStyle name="Normal 2 3 3 2" xfId="235" xr:uid="{00000000-0005-0000-0000-00003A020000}"/>
    <cellStyle name="Normal 2 3 3 2 2" xfId="562" xr:uid="{00000000-0005-0000-0000-00003B020000}"/>
    <cellStyle name="Normal 2 3 3 3" xfId="294" xr:uid="{00000000-0005-0000-0000-00003C020000}"/>
    <cellStyle name="Normal 2 3 3 3 2" xfId="621" xr:uid="{00000000-0005-0000-0000-00003D020000}"/>
    <cellStyle name="Normal 2 3 3 4" xfId="502" xr:uid="{00000000-0005-0000-0000-00003E020000}"/>
    <cellStyle name="Normal 2 3 3 5" xfId="397" xr:uid="{00000000-0005-0000-0000-00003F020000}"/>
    <cellStyle name="Normal 2 3 4" xfId="230" xr:uid="{00000000-0005-0000-0000-000040020000}"/>
    <cellStyle name="Normal 2 3 4 2" xfId="557" xr:uid="{00000000-0005-0000-0000-000041020000}"/>
    <cellStyle name="Normal 2 3 5" xfId="289" xr:uid="{00000000-0005-0000-0000-000042020000}"/>
    <cellStyle name="Normal 2 3 5 2" xfId="616" xr:uid="{00000000-0005-0000-0000-000043020000}"/>
    <cellStyle name="Normal 2 3 6" xfId="497" xr:uid="{00000000-0005-0000-0000-000044020000}"/>
    <cellStyle name="Normal 2 3 7" xfId="392" xr:uid="{00000000-0005-0000-0000-000045020000}"/>
    <cellStyle name="Normal 2 4" xfId="135" xr:uid="{00000000-0005-0000-0000-000046020000}"/>
    <cellStyle name="Normal 2 4 2" xfId="136" xr:uid="{00000000-0005-0000-0000-000047020000}"/>
    <cellStyle name="Normal 2 4 2 2" xfId="237" xr:uid="{00000000-0005-0000-0000-000048020000}"/>
    <cellStyle name="Normal 2 4 2 2 2" xfId="564" xr:uid="{00000000-0005-0000-0000-000049020000}"/>
    <cellStyle name="Normal 2 4 2 3" xfId="296" xr:uid="{00000000-0005-0000-0000-00004A020000}"/>
    <cellStyle name="Normal 2 4 2 3 2" xfId="623" xr:uid="{00000000-0005-0000-0000-00004B020000}"/>
    <cellStyle name="Normal 2 4 2 4" xfId="504" xr:uid="{00000000-0005-0000-0000-00004C020000}"/>
    <cellStyle name="Normal 2 4 2 5" xfId="399" xr:uid="{00000000-0005-0000-0000-00004D020000}"/>
    <cellStyle name="Normal 2 4 3" xfId="236" xr:uid="{00000000-0005-0000-0000-00004E020000}"/>
    <cellStyle name="Normal 2 4 3 2" xfId="563" xr:uid="{00000000-0005-0000-0000-00004F020000}"/>
    <cellStyle name="Normal 2 4 4" xfId="295" xr:uid="{00000000-0005-0000-0000-000050020000}"/>
    <cellStyle name="Normal 2 4 4 2" xfId="622" xr:uid="{00000000-0005-0000-0000-000051020000}"/>
    <cellStyle name="Normal 2 4 5" xfId="503" xr:uid="{00000000-0005-0000-0000-000052020000}"/>
    <cellStyle name="Normal 2 4 6" xfId="398" xr:uid="{00000000-0005-0000-0000-000053020000}"/>
    <cellStyle name="Normal 2 5" xfId="137" xr:uid="{00000000-0005-0000-0000-000054020000}"/>
    <cellStyle name="Normal 2 5 2" xfId="138" xr:uid="{00000000-0005-0000-0000-000055020000}"/>
    <cellStyle name="Normal 2 5 2 2" xfId="239" xr:uid="{00000000-0005-0000-0000-000056020000}"/>
    <cellStyle name="Normal 2 5 2 2 2" xfId="566" xr:uid="{00000000-0005-0000-0000-000057020000}"/>
    <cellStyle name="Normal 2 5 2 3" xfId="298" xr:uid="{00000000-0005-0000-0000-000058020000}"/>
    <cellStyle name="Normal 2 5 2 3 2" xfId="625" xr:uid="{00000000-0005-0000-0000-000059020000}"/>
    <cellStyle name="Normal 2 5 2 4" xfId="506" xr:uid="{00000000-0005-0000-0000-00005A020000}"/>
    <cellStyle name="Normal 2 5 2 5" xfId="401" xr:uid="{00000000-0005-0000-0000-00005B020000}"/>
    <cellStyle name="Normal 2 5 3" xfId="238" xr:uid="{00000000-0005-0000-0000-00005C020000}"/>
    <cellStyle name="Normal 2 5 3 2" xfId="565" xr:uid="{00000000-0005-0000-0000-00005D020000}"/>
    <cellStyle name="Normal 2 5 4" xfId="297" xr:uid="{00000000-0005-0000-0000-00005E020000}"/>
    <cellStyle name="Normal 2 5 4 2" xfId="624" xr:uid="{00000000-0005-0000-0000-00005F020000}"/>
    <cellStyle name="Normal 2 5 5" xfId="505" xr:uid="{00000000-0005-0000-0000-000060020000}"/>
    <cellStyle name="Normal 2 5 6" xfId="400" xr:uid="{00000000-0005-0000-0000-000061020000}"/>
    <cellStyle name="Normal 2 6" xfId="139" xr:uid="{00000000-0005-0000-0000-000062020000}"/>
    <cellStyle name="Normal 2 7" xfId="140" xr:uid="{00000000-0005-0000-0000-000063020000}"/>
    <cellStyle name="Normal 2 7 2" xfId="240" xr:uid="{00000000-0005-0000-0000-000064020000}"/>
    <cellStyle name="Normal 2 7 2 2" xfId="567" xr:uid="{00000000-0005-0000-0000-000065020000}"/>
    <cellStyle name="Normal 2 7 3" xfId="299" xr:uid="{00000000-0005-0000-0000-000066020000}"/>
    <cellStyle name="Normal 2 7 3 2" xfId="626" xr:uid="{00000000-0005-0000-0000-000067020000}"/>
    <cellStyle name="Normal 2 7 4" xfId="507" xr:uid="{00000000-0005-0000-0000-000068020000}"/>
    <cellStyle name="Normal 2 7 5" xfId="403" xr:uid="{00000000-0005-0000-0000-000069020000}"/>
    <cellStyle name="Normal 2 8" xfId="177" xr:uid="{00000000-0005-0000-0000-00006A020000}"/>
    <cellStyle name="Normal 2 9" xfId="181" xr:uid="{00000000-0005-0000-0000-00006B020000}"/>
    <cellStyle name="Normal 20" xfId="197" xr:uid="{00000000-0005-0000-0000-00006C020000}"/>
    <cellStyle name="Normal 20 2" xfId="258" xr:uid="{00000000-0005-0000-0000-00006D020000}"/>
    <cellStyle name="Normal 20 2 2" xfId="585" xr:uid="{00000000-0005-0000-0000-00006E020000}"/>
    <cellStyle name="Normal 20 3" xfId="312" xr:uid="{00000000-0005-0000-0000-00006F020000}"/>
    <cellStyle name="Normal 20 4" xfId="525" xr:uid="{00000000-0005-0000-0000-000070020000}"/>
    <cellStyle name="Normal 21" xfId="331" xr:uid="{00000000-0005-0000-0000-000071020000}"/>
    <cellStyle name="Normal 21 2" xfId="657" xr:uid="{00000000-0005-0000-0000-000072020000}"/>
    <cellStyle name="Normal 21 3" xfId="428" xr:uid="{00000000-0005-0000-0000-000073020000}"/>
    <cellStyle name="Normal 22" xfId="337" xr:uid="{00000000-0005-0000-0000-000074020000}"/>
    <cellStyle name="Normal 22 2" xfId="661" xr:uid="{00000000-0005-0000-0000-000075020000}"/>
    <cellStyle name="Normal 23" xfId="342" xr:uid="{00000000-0005-0000-0000-000076020000}"/>
    <cellStyle name="Normal 23 2" xfId="664" xr:uid="{00000000-0005-0000-0000-000077020000}"/>
    <cellStyle name="Normal 24" xfId="845" xr:uid="{00000000-0005-0000-0000-000078020000}"/>
    <cellStyle name="Normal 3" xfId="141" xr:uid="{00000000-0005-0000-0000-000079020000}"/>
    <cellStyle name="Normal 3 2" xfId="142" xr:uid="{00000000-0005-0000-0000-00007A020000}"/>
    <cellStyle name="Normal 3 2 2" xfId="182" xr:uid="{00000000-0005-0000-0000-00007B020000}"/>
    <cellStyle name="Normal 3 3" xfId="183" xr:uid="{00000000-0005-0000-0000-00007C020000}"/>
    <cellStyle name="Normal 3 3 2" xfId="188" xr:uid="{00000000-0005-0000-0000-00007D020000}"/>
    <cellStyle name="Normal 3 3 2 2" xfId="253" xr:uid="{00000000-0005-0000-0000-00007E020000}"/>
    <cellStyle name="Normal 3 3 2 2 2" xfId="580" xr:uid="{00000000-0005-0000-0000-00007F020000}"/>
    <cellStyle name="Normal 3 3 2 3" xfId="306" xr:uid="{00000000-0005-0000-0000-000080020000}"/>
    <cellStyle name="Normal 3 3 2 3 2" xfId="633" xr:uid="{00000000-0005-0000-0000-000081020000}"/>
    <cellStyle name="Normal 3 3 2 4" xfId="520" xr:uid="{00000000-0005-0000-0000-000082020000}"/>
    <cellStyle name="Normal 3 3 2 5" xfId="421" xr:uid="{00000000-0005-0000-0000-000083020000}"/>
    <cellStyle name="Normal 3 3 3" xfId="252" xr:uid="{00000000-0005-0000-0000-000084020000}"/>
    <cellStyle name="Normal 3 3 3 2" xfId="579" xr:uid="{00000000-0005-0000-0000-000085020000}"/>
    <cellStyle name="Normal 3 3 4" xfId="305" xr:uid="{00000000-0005-0000-0000-000086020000}"/>
    <cellStyle name="Normal 3 3 4 2" xfId="632" xr:uid="{00000000-0005-0000-0000-000087020000}"/>
    <cellStyle name="Normal 3 3 5" xfId="519" xr:uid="{00000000-0005-0000-0000-000088020000}"/>
    <cellStyle name="Normal 3 3 6" xfId="420" xr:uid="{00000000-0005-0000-0000-000089020000}"/>
    <cellStyle name="Normal 3 4" xfId="199" xr:uid="{00000000-0005-0000-0000-00008A020000}"/>
    <cellStyle name="Normal 3 5" xfId="846" xr:uid="{00000000-0005-0000-0000-00008B020000}"/>
    <cellStyle name="Normal 4" xfId="143" xr:uid="{00000000-0005-0000-0000-00008C020000}"/>
    <cellStyle name="Normal 4 2" xfId="144" xr:uid="{00000000-0005-0000-0000-00008D020000}"/>
    <cellStyle name="Normal 4 2 2" xfId="332" xr:uid="{00000000-0005-0000-0000-00008E020000}"/>
    <cellStyle name="Normal 4 3" xfId="200" xr:uid="{00000000-0005-0000-0000-00008F020000}"/>
    <cellStyle name="Normal 4 3 2" xfId="527" xr:uid="{00000000-0005-0000-0000-000090020000}"/>
    <cellStyle name="Normal 4 3 3" xfId="434" xr:uid="{00000000-0005-0000-0000-000091020000}"/>
    <cellStyle name="Normal 5" xfId="145" xr:uid="{00000000-0005-0000-0000-000092020000}"/>
    <cellStyle name="Normal 5 2" xfId="146" xr:uid="{00000000-0005-0000-0000-000093020000}"/>
    <cellStyle name="Normal 5 3" xfId="147" xr:uid="{00000000-0005-0000-0000-000094020000}"/>
    <cellStyle name="Normal 5 4" xfId="190" xr:uid="{00000000-0005-0000-0000-000095020000}"/>
    <cellStyle name="Normal 5 5" xfId="333" xr:uid="{00000000-0005-0000-0000-000096020000}"/>
    <cellStyle name="Normal 5 5 2" xfId="658" xr:uid="{00000000-0005-0000-0000-000097020000}"/>
    <cellStyle name="Normal 5 5 3" xfId="435" xr:uid="{00000000-0005-0000-0000-000098020000}"/>
    <cellStyle name="Normal 5 6" xfId="340" xr:uid="{00000000-0005-0000-0000-000099020000}"/>
    <cellStyle name="Normal 6" xfId="148" xr:uid="{00000000-0005-0000-0000-00009A020000}"/>
    <cellStyle name="Normal 6 2" xfId="341" xr:uid="{00000000-0005-0000-0000-00009B020000}"/>
    <cellStyle name="Normal 7" xfId="149" xr:uid="{00000000-0005-0000-0000-00009C020000}"/>
    <cellStyle name="Normal 7 2" xfId="847" xr:uid="{00000000-0005-0000-0000-00009D020000}"/>
    <cellStyle name="Normal 8" xfId="150" xr:uid="{00000000-0005-0000-0000-00009E020000}"/>
    <cellStyle name="Normal 9" xfId="151" xr:uid="{00000000-0005-0000-0000-00009F020000}"/>
    <cellStyle name="Normal 9 2" xfId="152" xr:uid="{00000000-0005-0000-0000-0000A0020000}"/>
    <cellStyle name="Normal 9 2 2" xfId="242" xr:uid="{00000000-0005-0000-0000-0000A1020000}"/>
    <cellStyle name="Normal 9 2 2 2" xfId="569" xr:uid="{00000000-0005-0000-0000-0000A2020000}"/>
    <cellStyle name="Normal 9 2 3" xfId="301" xr:uid="{00000000-0005-0000-0000-0000A3020000}"/>
    <cellStyle name="Normal 9 2 3 2" xfId="628" xr:uid="{00000000-0005-0000-0000-0000A4020000}"/>
    <cellStyle name="Normal 9 2 4" xfId="509" xr:uid="{00000000-0005-0000-0000-0000A5020000}"/>
    <cellStyle name="Normal 9 2 5" xfId="408" xr:uid="{00000000-0005-0000-0000-0000A6020000}"/>
    <cellStyle name="Normal 9 3" xfId="241" xr:uid="{00000000-0005-0000-0000-0000A7020000}"/>
    <cellStyle name="Normal 9 3 2" xfId="568" xr:uid="{00000000-0005-0000-0000-0000A8020000}"/>
    <cellStyle name="Normal 9 4" xfId="300" xr:uid="{00000000-0005-0000-0000-0000A9020000}"/>
    <cellStyle name="Normal 9 4 2" xfId="627" xr:uid="{00000000-0005-0000-0000-0000AA020000}"/>
    <cellStyle name="Normal 9 5" xfId="508" xr:uid="{00000000-0005-0000-0000-0000AB020000}"/>
    <cellStyle name="Normal 9 6" xfId="407" xr:uid="{00000000-0005-0000-0000-0000AC020000}"/>
    <cellStyle name="Normal_afiliaultimo FIN DE MES" xfId="153" xr:uid="{00000000-0005-0000-0000-0000AD020000}"/>
    <cellStyle name="Normal_Medias mensuales SERIE HISTORICA ACT ECONOMICA" xfId="154" xr:uid="{00000000-0005-0000-0000-0000AE020000}"/>
    <cellStyle name="Notas" xfId="155" xr:uid="{00000000-0005-0000-0000-0000AF020000}"/>
    <cellStyle name="Notas 2" xfId="156" xr:uid="{00000000-0005-0000-0000-0000B0020000}"/>
    <cellStyle name="Notas 2 2" xfId="244" xr:uid="{00000000-0005-0000-0000-0000B1020000}"/>
    <cellStyle name="Notas 2 2 2" xfId="683" xr:uid="{00000000-0005-0000-0000-0000B2020000}"/>
    <cellStyle name="Notas 2 2 2 2" xfId="815" xr:uid="{00000000-0005-0000-0000-0000B3020000}"/>
    <cellStyle name="Notas 2 2 3" xfId="457" xr:uid="{00000000-0005-0000-0000-0000B4020000}"/>
    <cellStyle name="Notas 2 2 3 2" xfId="740" xr:uid="{00000000-0005-0000-0000-0000B5020000}"/>
    <cellStyle name="Notas 2 2 4" xfId="571" xr:uid="{00000000-0005-0000-0000-0000B6020000}"/>
    <cellStyle name="Notas 2 2 5" xfId="783" xr:uid="{00000000-0005-0000-0000-0000B7020000}"/>
    <cellStyle name="Notas 2 3" xfId="314" xr:uid="{00000000-0005-0000-0000-0000B8020000}"/>
    <cellStyle name="Notas 2 3 2" xfId="696" xr:uid="{00000000-0005-0000-0000-0000B9020000}"/>
    <cellStyle name="Notas 2 3 2 2" xfId="828" xr:uid="{00000000-0005-0000-0000-0000BA020000}"/>
    <cellStyle name="Notas 2 3 3" xfId="704" xr:uid="{00000000-0005-0000-0000-0000BB020000}"/>
    <cellStyle name="Notas 2 3 3 2" xfId="835" xr:uid="{00000000-0005-0000-0000-0000BC020000}"/>
    <cellStyle name="Notas 2 3 4" xfId="640" xr:uid="{00000000-0005-0000-0000-0000BD020000}"/>
    <cellStyle name="Notas 2 4" xfId="511" xr:uid="{00000000-0005-0000-0000-0000BE020000}"/>
    <cellStyle name="Notas 2 4 2" xfId="764" xr:uid="{00000000-0005-0000-0000-0000BF020000}"/>
    <cellStyle name="Notas 2 5" xfId="670" xr:uid="{00000000-0005-0000-0000-0000C0020000}"/>
    <cellStyle name="Notas 2 5 2" xfId="802" xr:uid="{00000000-0005-0000-0000-0000C1020000}"/>
    <cellStyle name="Notas 2 6" xfId="411" xr:uid="{00000000-0005-0000-0000-0000C2020000}"/>
    <cellStyle name="Notas 3" xfId="243" xr:uid="{00000000-0005-0000-0000-0000C3020000}"/>
    <cellStyle name="Notas 3 2" xfId="682" xr:uid="{00000000-0005-0000-0000-0000C4020000}"/>
    <cellStyle name="Notas 3 2 2" xfId="814" xr:uid="{00000000-0005-0000-0000-0000C5020000}"/>
    <cellStyle name="Notas 3 3" xfId="456" xr:uid="{00000000-0005-0000-0000-0000C6020000}"/>
    <cellStyle name="Notas 3 3 2" xfId="739" xr:uid="{00000000-0005-0000-0000-0000C7020000}"/>
    <cellStyle name="Notas 3 4" xfId="570" xr:uid="{00000000-0005-0000-0000-0000C8020000}"/>
    <cellStyle name="Notas 3 5" xfId="782" xr:uid="{00000000-0005-0000-0000-0000C9020000}"/>
    <cellStyle name="Notas 4" xfId="313" xr:uid="{00000000-0005-0000-0000-0000CA020000}"/>
    <cellStyle name="Notas 4 2" xfId="695" xr:uid="{00000000-0005-0000-0000-0000CB020000}"/>
    <cellStyle name="Notas 4 2 2" xfId="827" xr:uid="{00000000-0005-0000-0000-0000CC020000}"/>
    <cellStyle name="Notas 4 3" xfId="703" xr:uid="{00000000-0005-0000-0000-0000CD020000}"/>
    <cellStyle name="Notas 4 3 2" xfId="834" xr:uid="{00000000-0005-0000-0000-0000CE020000}"/>
    <cellStyle name="Notas 4 4" xfId="639" xr:uid="{00000000-0005-0000-0000-0000CF020000}"/>
    <cellStyle name="Notas 5" xfId="510" xr:uid="{00000000-0005-0000-0000-0000D0020000}"/>
    <cellStyle name="Notas 5 2" xfId="763" xr:uid="{00000000-0005-0000-0000-0000D1020000}"/>
    <cellStyle name="Notas 6" xfId="669" xr:uid="{00000000-0005-0000-0000-0000D2020000}"/>
    <cellStyle name="Notas 6 2" xfId="801" xr:uid="{00000000-0005-0000-0000-0000D3020000}"/>
    <cellStyle name="Notas 7" xfId="410" xr:uid="{00000000-0005-0000-0000-0000D4020000}"/>
    <cellStyle name="Note" xfId="157" xr:uid="{00000000-0005-0000-0000-0000D5020000}"/>
    <cellStyle name="Note 2" xfId="245" xr:uid="{00000000-0005-0000-0000-0000D6020000}"/>
    <cellStyle name="Note 2 2" xfId="684" xr:uid="{00000000-0005-0000-0000-0000D7020000}"/>
    <cellStyle name="Note 2 2 2" xfId="816" xr:uid="{00000000-0005-0000-0000-0000D8020000}"/>
    <cellStyle name="Note 2 3" xfId="458" xr:uid="{00000000-0005-0000-0000-0000D9020000}"/>
    <cellStyle name="Note 2 3 2" xfId="741" xr:uid="{00000000-0005-0000-0000-0000DA020000}"/>
    <cellStyle name="Note 2 4" xfId="572" xr:uid="{00000000-0005-0000-0000-0000DB020000}"/>
    <cellStyle name="Note 2 5" xfId="784" xr:uid="{00000000-0005-0000-0000-0000DC020000}"/>
    <cellStyle name="Note 3" xfId="315" xr:uid="{00000000-0005-0000-0000-0000DD020000}"/>
    <cellStyle name="Note 3 2" xfId="697" xr:uid="{00000000-0005-0000-0000-0000DE020000}"/>
    <cellStyle name="Note 3 2 2" xfId="829" xr:uid="{00000000-0005-0000-0000-0000DF020000}"/>
    <cellStyle name="Note 3 3" xfId="705" xr:uid="{00000000-0005-0000-0000-0000E0020000}"/>
    <cellStyle name="Note 3 3 2" xfId="836" xr:uid="{00000000-0005-0000-0000-0000E1020000}"/>
    <cellStyle name="Note 3 4" xfId="641" xr:uid="{00000000-0005-0000-0000-0000E2020000}"/>
    <cellStyle name="Note 4" xfId="512" xr:uid="{00000000-0005-0000-0000-0000E3020000}"/>
    <cellStyle name="Note 4 2" xfId="765" xr:uid="{00000000-0005-0000-0000-0000E4020000}"/>
    <cellStyle name="Note 5" xfId="671" xr:uid="{00000000-0005-0000-0000-0000E5020000}"/>
    <cellStyle name="Note 5 2" xfId="803" xr:uid="{00000000-0005-0000-0000-0000E6020000}"/>
    <cellStyle name="Note 6" xfId="412" xr:uid="{00000000-0005-0000-0000-0000E7020000}"/>
    <cellStyle name="Output" xfId="158" xr:uid="{00000000-0005-0000-0000-0000E8020000}"/>
    <cellStyle name="Output 2" xfId="246" xr:uid="{00000000-0005-0000-0000-0000E9020000}"/>
    <cellStyle name="Output 2 2" xfId="685" xr:uid="{00000000-0005-0000-0000-0000EA020000}"/>
    <cellStyle name="Output 2 2 2" xfId="817" xr:uid="{00000000-0005-0000-0000-0000EB020000}"/>
    <cellStyle name="Output 2 2 3" xfId="797" xr:uid="{00000000-0005-0000-0000-0000EC020000}"/>
    <cellStyle name="Output 2 3" xfId="459" xr:uid="{00000000-0005-0000-0000-0000ED020000}"/>
    <cellStyle name="Output 2 3 2" xfId="742" xr:uid="{00000000-0005-0000-0000-0000EE020000}"/>
    <cellStyle name="Output 2 3 3" xfId="406" xr:uid="{00000000-0005-0000-0000-0000EF020000}"/>
    <cellStyle name="Output 2 4" xfId="573" xr:uid="{00000000-0005-0000-0000-0000F0020000}"/>
    <cellStyle name="Output 2 5" xfId="785" xr:uid="{00000000-0005-0000-0000-0000F1020000}"/>
    <cellStyle name="Output 2 6" xfId="355" xr:uid="{00000000-0005-0000-0000-0000F2020000}"/>
    <cellStyle name="Output 3" xfId="316" xr:uid="{00000000-0005-0000-0000-0000F3020000}"/>
    <cellStyle name="Output 3 2" xfId="698" xr:uid="{00000000-0005-0000-0000-0000F4020000}"/>
    <cellStyle name="Output 3 2 2" xfId="830" xr:uid="{00000000-0005-0000-0000-0000F5020000}"/>
    <cellStyle name="Output 3 2 3" xfId="718" xr:uid="{00000000-0005-0000-0000-0000F6020000}"/>
    <cellStyle name="Output 3 3" xfId="706" xr:uid="{00000000-0005-0000-0000-0000F7020000}"/>
    <cellStyle name="Output 3 3 2" xfId="837" xr:uid="{00000000-0005-0000-0000-0000F8020000}"/>
    <cellStyle name="Output 3 3 3" xfId="722" xr:uid="{00000000-0005-0000-0000-0000F9020000}"/>
    <cellStyle name="Output 3 4" xfId="642" xr:uid="{00000000-0005-0000-0000-0000FA020000}"/>
    <cellStyle name="Output 3 5" xfId="843" xr:uid="{00000000-0005-0000-0000-0000FB020000}"/>
    <cellStyle name="Output 4" xfId="513" xr:uid="{00000000-0005-0000-0000-0000FC020000}"/>
    <cellStyle name="Output 4 2" xfId="766" xr:uid="{00000000-0005-0000-0000-0000FD020000}"/>
    <cellStyle name="Output 4 3" xfId="352" xr:uid="{00000000-0005-0000-0000-0000FE020000}"/>
    <cellStyle name="Output 5" xfId="672" xr:uid="{00000000-0005-0000-0000-0000FF020000}"/>
    <cellStyle name="Output 5 2" xfId="804" xr:uid="{00000000-0005-0000-0000-000000030000}"/>
    <cellStyle name="Output 5 3" xfId="794" xr:uid="{00000000-0005-0000-0000-000001030000}"/>
    <cellStyle name="Output 6" xfId="413" xr:uid="{00000000-0005-0000-0000-000002030000}"/>
    <cellStyle name="Porcentaje" xfId="185" builtinId="5"/>
    <cellStyle name="Porcentaje 2" xfId="159" xr:uid="{00000000-0005-0000-0000-000004030000}"/>
    <cellStyle name="Porcentaje 2 2" xfId="334" xr:uid="{00000000-0005-0000-0000-000005030000}"/>
    <cellStyle name="Porcentaje 3" xfId="198" xr:uid="{00000000-0005-0000-0000-000006030000}"/>
    <cellStyle name="Porcentaje 3 2" xfId="259" xr:uid="{00000000-0005-0000-0000-000007030000}"/>
    <cellStyle name="Porcentaje 3 2 2" xfId="586" xr:uid="{00000000-0005-0000-0000-000008030000}"/>
    <cellStyle name="Porcentaje 3 3" xfId="526" xr:uid="{00000000-0005-0000-0000-000009030000}"/>
    <cellStyle name="Porcentaje 4" xfId="344" xr:uid="{00000000-0005-0000-0000-00000A030000}"/>
    <cellStyle name="Porcentaje 4 2" xfId="666" xr:uid="{00000000-0005-0000-0000-00000B030000}"/>
    <cellStyle name="Salida" xfId="160" xr:uid="{00000000-0005-0000-0000-00000C030000}"/>
    <cellStyle name="Salida 2" xfId="161" xr:uid="{00000000-0005-0000-0000-00000D030000}"/>
    <cellStyle name="Salida 2 2" xfId="248" xr:uid="{00000000-0005-0000-0000-00000E030000}"/>
    <cellStyle name="Salida 2 2 2" xfId="687" xr:uid="{00000000-0005-0000-0000-00000F030000}"/>
    <cellStyle name="Salida 2 2 2 2" xfId="819" xr:uid="{00000000-0005-0000-0000-000010030000}"/>
    <cellStyle name="Salida 2 2 2 3" xfId="715" xr:uid="{00000000-0005-0000-0000-000011030000}"/>
    <cellStyle name="Salida 2 2 3" xfId="464" xr:uid="{00000000-0005-0000-0000-000012030000}"/>
    <cellStyle name="Salida 2 2 3 2" xfId="747" xr:uid="{00000000-0005-0000-0000-000013030000}"/>
    <cellStyle name="Salida 2 2 3 3" xfId="361" xr:uid="{00000000-0005-0000-0000-000014030000}"/>
    <cellStyle name="Salida 2 2 4" xfId="575" xr:uid="{00000000-0005-0000-0000-000015030000}"/>
    <cellStyle name="Salida 2 2 5" xfId="787" xr:uid="{00000000-0005-0000-0000-000016030000}"/>
    <cellStyle name="Salida 2 2 6" xfId="793" xr:uid="{00000000-0005-0000-0000-000017030000}"/>
    <cellStyle name="Salida 2 3" xfId="318" xr:uid="{00000000-0005-0000-0000-000018030000}"/>
    <cellStyle name="Salida 2 3 2" xfId="700" xr:uid="{00000000-0005-0000-0000-000019030000}"/>
    <cellStyle name="Salida 2 3 2 2" xfId="832" xr:uid="{00000000-0005-0000-0000-00001A030000}"/>
    <cellStyle name="Salida 2 3 2 3" xfId="720" xr:uid="{00000000-0005-0000-0000-00001B030000}"/>
    <cellStyle name="Salida 2 3 3" xfId="708" xr:uid="{00000000-0005-0000-0000-00001C030000}"/>
    <cellStyle name="Salida 2 3 3 2" xfId="839" xr:uid="{00000000-0005-0000-0000-00001D030000}"/>
    <cellStyle name="Salida 2 3 3 3" xfId="724" xr:uid="{00000000-0005-0000-0000-00001E030000}"/>
    <cellStyle name="Salida 2 3 4" xfId="644" xr:uid="{00000000-0005-0000-0000-00001F030000}"/>
    <cellStyle name="Salida 2 3 5" xfId="844" xr:uid="{00000000-0005-0000-0000-000020030000}"/>
    <cellStyle name="Salida 2 4" xfId="515" xr:uid="{00000000-0005-0000-0000-000021030000}"/>
    <cellStyle name="Salida 2 4 2" xfId="768" xr:uid="{00000000-0005-0000-0000-000022030000}"/>
    <cellStyle name="Salida 2 4 3" xfId="789" xr:uid="{00000000-0005-0000-0000-000023030000}"/>
    <cellStyle name="Salida 2 5" xfId="674" xr:uid="{00000000-0005-0000-0000-000024030000}"/>
    <cellStyle name="Salida 2 5 2" xfId="806" xr:uid="{00000000-0005-0000-0000-000025030000}"/>
    <cellStyle name="Salida 2 5 3" xfId="710" xr:uid="{00000000-0005-0000-0000-000026030000}"/>
    <cellStyle name="Salida 2 6" xfId="415" xr:uid="{00000000-0005-0000-0000-000027030000}"/>
    <cellStyle name="Salida 3" xfId="247" xr:uid="{00000000-0005-0000-0000-000028030000}"/>
    <cellStyle name="Salida 3 2" xfId="686" xr:uid="{00000000-0005-0000-0000-000029030000}"/>
    <cellStyle name="Salida 3 2 2" xfId="818" xr:uid="{00000000-0005-0000-0000-00002A030000}"/>
    <cellStyle name="Salida 3 2 3" xfId="726" xr:uid="{00000000-0005-0000-0000-00002B030000}"/>
    <cellStyle name="Salida 3 3" xfId="463" xr:uid="{00000000-0005-0000-0000-00002C030000}"/>
    <cellStyle name="Salida 3 3 2" xfId="746" xr:uid="{00000000-0005-0000-0000-00002D030000}"/>
    <cellStyle name="Salida 3 3 3" xfId="405" xr:uid="{00000000-0005-0000-0000-00002E030000}"/>
    <cellStyle name="Salida 3 4" xfId="574" xr:uid="{00000000-0005-0000-0000-00002F030000}"/>
    <cellStyle name="Salida 3 5" xfId="786" xr:uid="{00000000-0005-0000-0000-000030030000}"/>
    <cellStyle name="Salida 3 6" xfId="781" xr:uid="{00000000-0005-0000-0000-000031030000}"/>
    <cellStyle name="Salida 4" xfId="317" xr:uid="{00000000-0005-0000-0000-000032030000}"/>
    <cellStyle name="Salida 4 2" xfId="699" xr:uid="{00000000-0005-0000-0000-000033030000}"/>
    <cellStyle name="Salida 4 2 2" xfId="831" xr:uid="{00000000-0005-0000-0000-000034030000}"/>
    <cellStyle name="Salida 4 2 3" xfId="719" xr:uid="{00000000-0005-0000-0000-000035030000}"/>
    <cellStyle name="Salida 4 3" xfId="707" xr:uid="{00000000-0005-0000-0000-000036030000}"/>
    <cellStyle name="Salida 4 3 2" xfId="838" xr:uid="{00000000-0005-0000-0000-000037030000}"/>
    <cellStyle name="Salida 4 3 3" xfId="723" xr:uid="{00000000-0005-0000-0000-000038030000}"/>
    <cellStyle name="Salida 4 4" xfId="643" xr:uid="{00000000-0005-0000-0000-000039030000}"/>
    <cellStyle name="Salida 4 5" xfId="427" xr:uid="{00000000-0005-0000-0000-00003A030000}"/>
    <cellStyle name="Salida 5" xfId="514" xr:uid="{00000000-0005-0000-0000-00003B030000}"/>
    <cellStyle name="Salida 5 2" xfId="767" xr:uid="{00000000-0005-0000-0000-00003C030000}"/>
    <cellStyle name="Salida 5 3" xfId="419" xr:uid="{00000000-0005-0000-0000-00003D030000}"/>
    <cellStyle name="Salida 6" xfId="673" xr:uid="{00000000-0005-0000-0000-00003E030000}"/>
    <cellStyle name="Salida 6 2" xfId="805" xr:uid="{00000000-0005-0000-0000-00003F030000}"/>
    <cellStyle name="Salida 6 3" xfId="762" xr:uid="{00000000-0005-0000-0000-000040030000}"/>
    <cellStyle name="Salida 7" xfId="414" xr:uid="{00000000-0005-0000-0000-000041030000}"/>
    <cellStyle name="Texto de advertencia" xfId="162" xr:uid="{00000000-0005-0000-0000-000042030000}"/>
    <cellStyle name="Texto de advertencia 2" xfId="163" xr:uid="{00000000-0005-0000-0000-000043030000}"/>
    <cellStyle name="Texto explicativo" xfId="164" xr:uid="{00000000-0005-0000-0000-000044030000}"/>
    <cellStyle name="Texto explicativo 2" xfId="165" xr:uid="{00000000-0005-0000-0000-000045030000}"/>
    <cellStyle name="Title" xfId="166" xr:uid="{00000000-0005-0000-0000-000046030000}"/>
    <cellStyle name="Título" xfId="167" xr:uid="{00000000-0005-0000-0000-000047030000}"/>
    <cellStyle name="Título 1" xfId="168" xr:uid="{00000000-0005-0000-0000-000048030000}"/>
    <cellStyle name="Título 1 2" xfId="169" xr:uid="{00000000-0005-0000-0000-000049030000}"/>
    <cellStyle name="Título 2" xfId="170" xr:uid="{00000000-0005-0000-0000-00004A030000}"/>
    <cellStyle name="Título 2 2" xfId="171" xr:uid="{00000000-0005-0000-0000-00004B030000}"/>
    <cellStyle name="Título 3" xfId="172" xr:uid="{00000000-0005-0000-0000-00004C030000}"/>
    <cellStyle name="Título 3 2" xfId="173" xr:uid="{00000000-0005-0000-0000-00004D030000}"/>
    <cellStyle name="Título 4" xfId="174" xr:uid="{00000000-0005-0000-0000-00004E030000}"/>
    <cellStyle name="Warning Text" xfId="175" xr:uid="{00000000-0005-0000-0000-00004F030000}"/>
  </cellStyles>
  <dxfs count="0"/>
  <tableStyles count="0" defaultTableStyle="TableStyleMedium9" defaultPivotStyle="PivotStyleLight16"/>
  <colors>
    <mruColors>
      <color rgb="FFC00000"/>
      <color rgb="FFE4DFEC"/>
      <color rgb="FFFFC611"/>
      <color rgb="FFBF9000"/>
      <color rgb="FF7F76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47310351195271"/>
          <c:y val="3.7583153505748861E-2"/>
          <c:w val="0.70304083083710345"/>
          <c:h val="0.89664606493024168"/>
        </c:manualLayout>
      </c:layout>
      <c:barChart>
        <c:barDir val="bar"/>
        <c:grouping val="percent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63F-47E3-992B-D022B54FD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Resumen!$Q$19:$Q$20</c:f>
              <c:numCache>
                <c:formatCode>0.00%</c:formatCode>
                <c:ptCount val="2"/>
                <c:pt idx="0">
                  <c:v>0.53371588193648778</c:v>
                </c:pt>
                <c:pt idx="1">
                  <c:v>0.89141131021006359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F-47E3-992B-D022B54FD1D3}"/>
            </c:ext>
          </c:extLst>
        </c:ser>
        <c:ser>
          <c:idx val="1"/>
          <c:order val="1"/>
          <c:spPr>
            <a:solidFill>
              <a:srgbClr val="C0504D"/>
            </a:solidFill>
          </c:spPr>
          <c:invertIfNegative val="0"/>
          <c:dLbls>
            <c:dLbl>
              <c:idx val="1"/>
              <c:layout>
                <c:manualLayout>
                  <c:x val="-5.8072616322354125E-6"/>
                  <c:y val="1.1702421465049549E-6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chemeClr val="bg1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3F-47E3-992B-D022B54FD1D3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Género</c:v>
              </c:pt>
              <c:pt idx="1">
                <c:v>Nacionalidad</c:v>
              </c:pt>
            </c:strLit>
          </c:cat>
          <c:val>
            <c:numRef>
              <c:f>Resumen!$R$19:$R$20</c:f>
              <c:numCache>
                <c:formatCode>0.00%</c:formatCode>
                <c:ptCount val="2"/>
                <c:pt idx="0">
                  <c:v>0.46628411806351211</c:v>
                </c:pt>
                <c:pt idx="1">
                  <c:v>0.1085886897899363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F-47E3-992B-D022B54F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31885824"/>
        <c:axId val="231904000"/>
      </c:barChart>
      <c:catAx>
        <c:axId val="231885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31904000"/>
        <c:crosses val="autoZero"/>
        <c:auto val="1"/>
        <c:lblAlgn val="ctr"/>
        <c:lblOffset val="100"/>
        <c:noMultiLvlLbl val="0"/>
      </c:catAx>
      <c:valAx>
        <c:axId val="231904000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one"/>
        <c:crossAx val="231885824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3229708338243"/>
          <c:y val="6.3559423950387023E-2"/>
          <c:w val="0.8138949563578296"/>
          <c:h val="0.72054361495986174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'Adm. Públicas'!$C$4</c:f>
              <c:strCache>
                <c:ptCount val="1"/>
                <c:pt idx="0">
                  <c:v>Administración Estatal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43800</c:v>
                </c:pt>
                <c:pt idx="1">
                  <c:v>44166</c:v>
                </c:pt>
              </c:numCache>
            </c:numRef>
          </c:cat>
          <c:val>
            <c:numRef>
              <c:f>'Adm. Públicas'!$D$13:$E$13</c:f>
              <c:numCache>
                <c:formatCode>0.00%</c:formatCode>
                <c:ptCount val="2"/>
                <c:pt idx="0">
                  <c:v>0.136741772314145</c:v>
                </c:pt>
                <c:pt idx="1">
                  <c:v>0.13210295978142617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5-47A5-9D42-CB761B816A78}"/>
            </c:ext>
          </c:extLst>
        </c:ser>
        <c:ser>
          <c:idx val="2"/>
          <c:order val="1"/>
          <c:tx>
            <c:strRef>
              <c:f>'Adm. Públicas'!$C$5</c:f>
              <c:strCache>
                <c:ptCount val="1"/>
                <c:pt idx="0">
                  <c:v>Administración Autónomica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43800</c:v>
                </c:pt>
                <c:pt idx="1">
                  <c:v>44166</c:v>
                </c:pt>
              </c:numCache>
            </c:numRef>
          </c:cat>
          <c:val>
            <c:numRef>
              <c:f>'Adm. Públicas'!$D$14:$E$14</c:f>
              <c:numCache>
                <c:formatCode>0.00%</c:formatCode>
                <c:ptCount val="2"/>
                <c:pt idx="0">
                  <c:v>0.59138728863748147</c:v>
                </c:pt>
                <c:pt idx="1">
                  <c:v>0.60867613800596398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5-47A5-9D42-CB761B816A78}"/>
            </c:ext>
          </c:extLst>
        </c:ser>
        <c:ser>
          <c:idx val="3"/>
          <c:order val="2"/>
          <c:tx>
            <c:strRef>
              <c:f>'Adm. Públicas'!$C$6</c:f>
              <c:strCache>
                <c:ptCount val="1"/>
                <c:pt idx="0">
                  <c:v>Administración Local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'Adm. Públicas'!$D$2:$E$2</c:f>
              <c:numCache>
                <c:formatCode>mmm\-yy</c:formatCode>
                <c:ptCount val="2"/>
                <c:pt idx="0">
                  <c:v>43800</c:v>
                </c:pt>
                <c:pt idx="1">
                  <c:v>44166</c:v>
                </c:pt>
              </c:numCache>
            </c:numRef>
          </c:cat>
          <c:val>
            <c:numRef>
              <c:f>'Adm. Públicas'!$D$15:$E$15</c:f>
              <c:numCache>
                <c:formatCode>0.00%</c:formatCode>
                <c:ptCount val="2"/>
                <c:pt idx="0">
                  <c:v>0.27187132511626433</c:v>
                </c:pt>
                <c:pt idx="1">
                  <c:v>0.25922090221260985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5-47A5-9D42-CB761B81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29184"/>
        <c:axId val="235230720"/>
      </c:barChart>
      <c:catAx>
        <c:axId val="235229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ES"/>
          </a:p>
        </c:txPr>
        <c:crossAx val="235230720"/>
        <c:crosses val="autoZero"/>
        <c:auto val="0"/>
        <c:lblAlgn val="ctr"/>
        <c:lblOffset val="100"/>
        <c:noMultiLvlLbl val="1"/>
      </c:catAx>
      <c:valAx>
        <c:axId val="235230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352291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C7-4417-8DFC-54E99DE2B6A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C7-4417-8DFC-54E99DE2B6AC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C7-4417-8DFC-54E99DE2B6AC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C7-4417-8DFC-54E99DE2B6AC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C7-4417-8DFC-54E99DE2B6A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C7-4417-8DFC-54E99DE2B6A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C7-4417-8DFC-54E99DE2B6AC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C7-4417-8DFC-54E99DE2B6AC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C7-4417-8DFC-54E99DE2B6AC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C7-4417-8DFC-54E99DE2B6AC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C7-4417-8DFC-54E99DE2B6AC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C7-4417-8DFC-54E99DE2B6AC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C7-4417-8DFC-54E99DE2B6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23C7-4417-8DFC-54E99DE2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4742912"/>
        <c:axId val="234744448"/>
      </c:barChart>
      <c:catAx>
        <c:axId val="23474291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4744448"/>
        <c:crosses val="autoZero"/>
        <c:auto val="0"/>
        <c:lblAlgn val="ctr"/>
        <c:lblOffset val="100"/>
        <c:noMultiLvlLbl val="0"/>
      </c:catAx>
      <c:valAx>
        <c:axId val="23474444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474291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C5-43F1-AE56-ED410B5B2355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C5-43F1-AE56-ED410B5B2355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C5-43F1-AE56-ED410B5B235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C5-43F1-AE56-ED410B5B2355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CC5-43F1-AE56-ED410B5B2355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C5-43F1-AE56-ED410B5B2355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CC5-43F1-AE56-ED410B5B2355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CC5-43F1-AE56-ED410B5B235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CC5-43F1-AE56-ED410B5B2355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CC5-43F1-AE56-ED410B5B2355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CC5-43F1-AE56-ED410B5B235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5CC5-43F1-AE56-ED410B5B2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048320"/>
        <c:axId val="235082880"/>
      </c:barChart>
      <c:catAx>
        <c:axId val="2350483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082880"/>
        <c:crosses val="autoZero"/>
        <c:auto val="1"/>
        <c:lblAlgn val="ctr"/>
        <c:lblOffset val="100"/>
        <c:noMultiLvlLbl val="0"/>
      </c:catAx>
      <c:valAx>
        <c:axId val="235082880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0483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4A-440E-8782-86783CEBEB8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4A-440E-8782-86783CEBEB8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A-440E-8782-86783CEBEB8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A-440E-8782-86783CEBEB8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4A-440E-8782-86783CEBEB8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4A-440E-8782-86783CEBEB8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4A-440E-8782-86783CEBEB8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4A-440E-8782-86783CEBEB8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4A-440E-8782-86783CEBEB8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4A-440E-8782-86783CEBEB8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4A-440E-8782-86783CEBEB8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4A-440E-8782-86783CEBEB8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4A-440E-8782-86783CEBEB8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594A-440E-8782-86783CEB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115264"/>
        <c:axId val="235116800"/>
      </c:barChart>
      <c:catAx>
        <c:axId val="2351152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116800"/>
        <c:crosses val="autoZero"/>
        <c:auto val="0"/>
        <c:lblAlgn val="ctr"/>
        <c:lblOffset val="100"/>
        <c:noMultiLvlLbl val="0"/>
      </c:catAx>
      <c:valAx>
        <c:axId val="23511680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5115264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71-445B-B234-81AADCD1A564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71-445B-B234-81AADCD1A56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71-445B-B234-81AADCD1A564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71-445B-B234-81AADCD1A56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1-445B-B234-81AADCD1A56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71-445B-B234-81AADCD1A56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71-445B-B234-81AADCD1A56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71-445B-B234-81AADCD1A56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71-445B-B234-81AADCD1A56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71-445B-B234-81AADCD1A56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71-445B-B234-81AADCD1A56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71-445B-B234-81AADCD1A56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71-445B-B234-81AADCD1A56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71-445B-B234-81AADCD1A56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BD71-445B-B234-81AADCD1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301120"/>
        <c:axId val="235315200"/>
      </c:barChart>
      <c:catAx>
        <c:axId val="2353011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315200"/>
        <c:crosses val="autoZero"/>
        <c:auto val="1"/>
        <c:lblAlgn val="ctr"/>
        <c:lblOffset val="100"/>
        <c:noMultiLvlLbl val="0"/>
      </c:catAx>
      <c:valAx>
        <c:axId val="2353152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30112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2F-4B72-9894-146C3D22999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2F-4B72-9894-146C3D22999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2F-4B72-9894-146C3D22999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2F-4B72-9894-146C3D22999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2F-4B72-9894-146C3D22999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2F-4B72-9894-146C3D22999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2F-4B72-9894-146C3D22999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2F-4B72-9894-146C3D22999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2F-4B72-9894-146C3D22999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2F-4B72-9894-146C3D22999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2F-4B72-9894-146C3D22999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2F-4B72-9894-146C3D229993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A2F-4B72-9894-146C3D22999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6A2F-4B72-9894-146C3D22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326848"/>
        <c:axId val="235336832"/>
      </c:barChart>
      <c:catAx>
        <c:axId val="23532684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336832"/>
        <c:crosses val="autoZero"/>
        <c:auto val="0"/>
        <c:lblAlgn val="ctr"/>
        <c:lblOffset val="100"/>
        <c:noMultiLvlLbl val="0"/>
      </c:catAx>
      <c:valAx>
        <c:axId val="235336832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532684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9A-43B2-8267-4FD1CB1AF6A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9A-43B2-8267-4FD1CB1AF6A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9A-43B2-8267-4FD1CB1AF6A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9A-43B2-8267-4FD1CB1AF6A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9A-43B2-8267-4FD1CB1AF6A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9A-43B2-8267-4FD1CB1AF6A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9A-43B2-8267-4FD1CB1AF6A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9A-43B2-8267-4FD1CB1AF6A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9A-43B2-8267-4FD1CB1AF6A6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9A-43B2-8267-4FD1CB1AF6A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9A-43B2-8267-4FD1CB1AF6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7A9A-43B2-8267-4FD1CB1AF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407232"/>
        <c:axId val="235408768"/>
      </c:barChart>
      <c:catAx>
        <c:axId val="2354072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408768"/>
        <c:crosses val="autoZero"/>
        <c:auto val="1"/>
        <c:lblAlgn val="ctr"/>
        <c:lblOffset val="100"/>
        <c:noMultiLvlLbl val="0"/>
      </c:catAx>
      <c:valAx>
        <c:axId val="23540876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40723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C7-4B29-9177-0714F14D5CE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C7-4B29-9177-0714F14D5CE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C7-4B29-9177-0714F14D5CE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C7-4B29-9177-0714F14D5CE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C7-4B29-9177-0714F14D5CE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C7-4B29-9177-0714F14D5CE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C7-4B29-9177-0714F14D5CE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C7-4B29-9177-0714F14D5CE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C7-4B29-9177-0714F14D5CE2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C7-4B29-9177-0714F14D5CE2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C7-4B29-9177-0714F14D5CE2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C7-4B29-9177-0714F14D5CE2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C7-4B29-9177-0714F14D5CE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57C7-4B29-9177-0714F14D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432960"/>
        <c:axId val="235479808"/>
      </c:barChart>
      <c:catAx>
        <c:axId val="23543296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479808"/>
        <c:crosses val="autoZero"/>
        <c:auto val="0"/>
        <c:lblAlgn val="ctr"/>
        <c:lblOffset val="100"/>
        <c:noMultiLvlLbl val="0"/>
      </c:catAx>
      <c:valAx>
        <c:axId val="235479808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543296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3CC-4E75-A203-25955DEF7FE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CC-4E75-A203-25955DEF7FE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CC-4E75-A203-25955DEF7FE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CC-4E75-A203-25955DEF7FE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CC-4E75-A203-25955DEF7FE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CC-4E75-A203-25955DEF7FE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CC-4E75-A203-25955DEF7FE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CC-4E75-A203-25955DEF7FE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3CC-4E75-A203-25955DEF7FE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3CC-4E75-A203-25955DEF7FE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3CC-4E75-A203-25955DEF7FE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3CC-4E75-A203-25955DEF7FE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3CC-4E75-A203-25955DEF7FE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3CC-4E75-A203-25955DEF7FE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53CC-4E75-A203-25955DEF7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500288"/>
        <c:axId val="235501824"/>
      </c:barChart>
      <c:catAx>
        <c:axId val="2355002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501824"/>
        <c:crosses val="autoZero"/>
        <c:auto val="1"/>
        <c:lblAlgn val="ctr"/>
        <c:lblOffset val="100"/>
        <c:noMultiLvlLbl val="0"/>
      </c:catAx>
      <c:valAx>
        <c:axId val="2355018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5002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9CB-4CA2-B017-2380583146E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B-4CA2-B017-2380583146E5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B-4CA2-B017-2380583146E5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CB-4CA2-B017-2380583146E5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B-4CA2-B017-2380583146E5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B-4CA2-B017-2380583146E5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B-4CA2-B017-2380583146E5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CB-4CA2-B017-2380583146E5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CB-4CA2-B017-2380583146E5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CB-4CA2-B017-2380583146E5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9CB-4CA2-B017-2380583146E5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CB-4CA2-B017-2380583146E5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CB-4CA2-B017-2380583146E5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9CB-4CA2-B017-2380583146E5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69CB-4CA2-B017-23805831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563264"/>
        <c:axId val="235589632"/>
      </c:barChart>
      <c:catAx>
        <c:axId val="23556326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589632"/>
        <c:crosses val="autoZero"/>
        <c:auto val="1"/>
        <c:lblAlgn val="ctr"/>
        <c:lblOffset val="100"/>
        <c:noMultiLvlLbl val="0"/>
      </c:catAx>
      <c:valAx>
        <c:axId val="23558963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56326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25-44CD-8ECF-61BDC7FF878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25-44CD-8ECF-61BDC7FF878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25-44CD-8ECF-61BDC7FF878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25-44CD-8ECF-61BDC7FF878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25-44CD-8ECF-61BDC7FF878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25-44CD-8ECF-61BDC7FF878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25-44CD-8ECF-61BDC7FF878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25-44CD-8ECF-61BDC7FF878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25-44CD-8ECF-61BDC7FF878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25-44CD-8ECF-61BDC7FF878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25-44CD-8ECF-61BDC7FF878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25-44CD-8ECF-61BDC7FF878B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25-44CD-8ECF-61BDC7FF878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2D25-44CD-8ECF-61BDC7FF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3425920"/>
        <c:axId val="231002880"/>
      </c:barChart>
      <c:catAx>
        <c:axId val="23342592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1002880"/>
        <c:crosses val="autoZero"/>
        <c:auto val="0"/>
        <c:lblAlgn val="ctr"/>
        <c:lblOffset val="100"/>
        <c:noMultiLvlLbl val="0"/>
      </c:catAx>
      <c:valAx>
        <c:axId val="231002880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342592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7D-4E3C-BDD8-B869782FCD4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7D-4E3C-BDD8-B869782FCD4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7D-4E3C-BDD8-B869782FCD4D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7D-4E3C-BDD8-B869782FCD4D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7D-4E3C-BDD8-B869782FCD4D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7D-4E3C-BDD8-B869782FCD4D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7D-4E3C-BDD8-B869782FCD4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7D-4E3C-BDD8-B869782FCD4D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7D-4E3C-BDD8-B869782FCD4D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7D-4E3C-BDD8-B869782FCD4D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7D-4E3C-BDD8-B869782FCD4D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7D-4E3C-BDD8-B869782FCD4D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7D-4E3C-BDD8-B869782FCD4D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7D-4E3C-BDD8-B869782FCD4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4E7D-4E3C-BDD8-B869782F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745280"/>
        <c:axId val="235746816"/>
      </c:barChart>
      <c:catAx>
        <c:axId val="23574528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746816"/>
        <c:crosses val="autoZero"/>
        <c:auto val="1"/>
        <c:lblAlgn val="ctr"/>
        <c:lblOffset val="100"/>
        <c:noMultiLvlLbl val="0"/>
      </c:catAx>
      <c:valAx>
        <c:axId val="23574681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74528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6BB-41B6-94C5-16EB7350F489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BB-41B6-94C5-16EB7350F489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BB-41B6-94C5-16EB7350F489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B-41B6-94C5-16EB7350F489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B-41B6-94C5-16EB7350F489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BB-41B6-94C5-16EB7350F489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BB-41B6-94C5-16EB7350F489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BB-41B6-94C5-16EB7350F489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BB-41B6-94C5-16EB7350F489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BB-41B6-94C5-16EB7350F489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BB-41B6-94C5-16EB7350F489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BB-41B6-94C5-16EB7350F489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BB-41B6-94C5-16EB7350F489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BB-41B6-94C5-16EB7350F48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56BB-41B6-94C5-16EB7350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6078592"/>
        <c:axId val="236080128"/>
      </c:barChart>
      <c:catAx>
        <c:axId val="2360785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6080128"/>
        <c:crosses val="autoZero"/>
        <c:auto val="1"/>
        <c:lblAlgn val="ctr"/>
        <c:lblOffset val="100"/>
        <c:noMultiLvlLbl val="0"/>
      </c:catAx>
      <c:valAx>
        <c:axId val="236080128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60785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BC9-4256-A027-A879AB859AD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C9-4256-A027-A879AB859AD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C9-4256-A027-A879AB859ADC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C9-4256-A027-A879AB859ADC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C9-4256-A027-A879AB859ADC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C9-4256-A027-A879AB859ADC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C9-4256-A027-A879AB859ADC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C9-4256-A027-A879AB859ADC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C9-4256-A027-A879AB859ADC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C9-4256-A027-A879AB859ADC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BC9-4256-A027-A879AB859ADC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C9-4256-A027-A879AB859ADC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C9-4256-A027-A879AB859ADC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C9-4256-A027-A879AB859AD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8BC9-4256-A027-A879AB85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6104704"/>
        <c:axId val="40964864"/>
      </c:barChart>
      <c:catAx>
        <c:axId val="236104704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40964864"/>
        <c:crosses val="autoZero"/>
        <c:auto val="1"/>
        <c:lblAlgn val="ctr"/>
        <c:lblOffset val="100"/>
        <c:noMultiLvlLbl val="0"/>
      </c:catAx>
      <c:valAx>
        <c:axId val="4096486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6104704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68-47D9-B5F8-C098820B004B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68-47D9-B5F8-C098820B004B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68-47D9-B5F8-C098820B004B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68-47D9-B5F8-C098820B004B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68-47D9-B5F8-C098820B004B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68-47D9-B5F8-C098820B004B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68-47D9-B5F8-C098820B004B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68-47D9-B5F8-C098820B004B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68-47D9-B5F8-C098820B004B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68-47D9-B5F8-C098820B004B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68-47D9-B5F8-C098820B004B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68-47D9-B5F8-C098820B004B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68-47D9-B5F8-C098820B004B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68-47D9-B5F8-C098820B004B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CD68-47D9-B5F8-C098820B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40998016"/>
        <c:axId val="40999552"/>
      </c:barChart>
      <c:catAx>
        <c:axId val="4099801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40999552"/>
        <c:crosses val="autoZero"/>
        <c:auto val="1"/>
        <c:lblAlgn val="ctr"/>
        <c:lblOffset val="100"/>
        <c:noMultiLvlLbl val="0"/>
      </c:catAx>
      <c:valAx>
        <c:axId val="4099955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4099801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0ED-4B6C-8220-3778D7CA6613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ED-4B6C-8220-3778D7CA661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ED-4B6C-8220-3778D7CA6613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ED-4B6C-8220-3778D7CA6613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ED-4B6C-8220-3778D7CA6613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ED-4B6C-8220-3778D7CA6613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ED-4B6C-8220-3778D7CA661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ED-4B6C-8220-3778D7CA6613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ED-4B6C-8220-3778D7CA6613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ED-4B6C-8220-3778D7CA6613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ED-4B6C-8220-3778D7CA6613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ED-4B6C-8220-3778D7CA6613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ED-4B6C-8220-3778D7CA6613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ED-4B6C-8220-3778D7CA661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C0ED-4B6C-8220-3778D7CA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6337792"/>
        <c:axId val="236364160"/>
      </c:barChart>
      <c:catAx>
        <c:axId val="2363377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6364160"/>
        <c:crosses val="autoZero"/>
        <c:auto val="1"/>
        <c:lblAlgn val="ctr"/>
        <c:lblOffset val="100"/>
        <c:noMultiLvlLbl val="0"/>
      </c:catAx>
      <c:valAx>
        <c:axId val="23636416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6337792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8E-43E0-85F4-855287141562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8E-43E0-85F4-85528714156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8E-43E0-85F4-85528714156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8E-43E0-85F4-85528714156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8E-43E0-85F4-85528714156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8E-43E0-85F4-85528714156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8E-43E0-85F4-85528714156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8E-43E0-85F4-855287141562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8E-43E0-85F4-85528714156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8E-43E0-85F4-85528714156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8E-43E0-85F4-855287141562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8E-43E0-85F4-855287141562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8E-43E0-85F4-855287141562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8E-43E0-85F4-85528714156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D08E-43E0-85F4-85528714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811200"/>
        <c:axId val="235812736"/>
      </c:barChart>
      <c:catAx>
        <c:axId val="23581120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812736"/>
        <c:crosses val="autoZero"/>
        <c:auto val="1"/>
        <c:lblAlgn val="ctr"/>
        <c:lblOffset val="100"/>
        <c:noMultiLvlLbl val="0"/>
      </c:catAx>
      <c:valAx>
        <c:axId val="235812736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81120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4ED-49EB-B74A-6673247B78E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D-49EB-B74A-6673247B78E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ED-49EB-B74A-6673247B78E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D-49EB-B74A-6673247B78E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ED-49EB-B74A-6673247B78E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D-49EB-B74A-6673247B78E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ED-49EB-B74A-6673247B78E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ED-49EB-B74A-6673247B78E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ED-49EB-B74A-6673247B78E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ED-49EB-B74A-6673247B78E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ED-49EB-B74A-6673247B78E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ED-49EB-B74A-6673247B78E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ED-49EB-B74A-6673247B78EF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ED-49EB-B74A-6673247B78E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34ED-49EB-B74A-6673247B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5861888"/>
        <c:axId val="235863424"/>
      </c:barChart>
      <c:catAx>
        <c:axId val="23586188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5863424"/>
        <c:crosses val="autoZero"/>
        <c:auto val="1"/>
        <c:lblAlgn val="ctr"/>
        <c:lblOffset val="100"/>
        <c:noMultiLvlLbl val="0"/>
      </c:catAx>
      <c:valAx>
        <c:axId val="235863424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5861888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</c:spPr>
          <c:invertIfNegative val="1"/>
          <c:dLbls>
            <c:dLbl>
              <c:idx val="0"/>
              <c:layout>
                <c:manualLayout>
                  <c:x val="-1.4739340753157141E-2"/>
                  <c:y val="-1.7298230488690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49-4449-AE36-CA60CB27F80E}"/>
                </c:ext>
              </c:extLst>
            </c:dLbl>
            <c:dLbl>
              <c:idx val="1"/>
              <c:layout>
                <c:manualLayout>
                  <c:x val="-5.2206037992587233E-3"/>
                  <c:y val="-4.46933517934264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49-4449-AE36-CA60CB27F80E}"/>
                </c:ext>
              </c:extLst>
            </c:dLbl>
            <c:spPr>
              <a:noFill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Variación intermensual</c:v>
              </c:pt>
              <c:pt idx="1">
                <c:v>Variación interanual</c:v>
              </c:pt>
            </c:strLit>
          </c:cat>
          <c:val>
            <c:numRef>
              <c:f>'Por regímenes'!$D$27:$E$27</c:f>
              <c:numCache>
                <c:formatCode>0.00%</c:formatCode>
                <c:ptCount val="2"/>
                <c:pt idx="0">
                  <c:v>-1.1494557697194208E-2</c:v>
                </c:pt>
                <c:pt idx="1">
                  <c:v>-1.7480972886630863E-2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3749-4449-AE36-CA60CB27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769792"/>
        <c:axId val="234787968"/>
      </c:barChart>
      <c:catAx>
        <c:axId val="234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s-ES"/>
          </a:p>
        </c:txPr>
        <c:crossAx val="234787968"/>
        <c:crosses val="autoZero"/>
        <c:auto val="1"/>
        <c:lblAlgn val="ctr"/>
        <c:lblOffset val="100"/>
        <c:noMultiLvlLbl val="0"/>
      </c:catAx>
      <c:valAx>
        <c:axId val="234787968"/>
        <c:scaling>
          <c:orientation val="minMax"/>
          <c:max val="2.0000000000000004E-2"/>
          <c:min val="-6.0000000000000012E-2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234769792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Cambria"/>
          <a:cs typeface="Cambria"/>
        </a:defRPr>
      </a:pPr>
      <a:endParaRPr lang="es-ES"/>
    </a:p>
  </c:txPr>
  <c:printSettings>
    <c:headerFooter/>
    <c:pageMargins b="0.75000000000000822" l="0.70000000000000062" r="0.70000000000000062" t="1.3150000000000079" header="0.30000000000000032" footer="0.30000000000000032"/>
    <c:pageSetup paperSize="9"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7602877376694"/>
          <c:y val="1.9104610262939341E-2"/>
          <c:w val="0.84746879993543067"/>
          <c:h val="0.89215443295331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media y variación'!$M$7</c:f>
              <c:strCache>
                <c:ptCount val="1"/>
                <c:pt idx="0">
                  <c:v>% de variación
 interanual</c:v>
                </c:pt>
              </c:strCache>
            </c:strRef>
          </c:tx>
          <c:spPr>
            <a:solidFill>
              <a:srgbClr val="A9C1DF"/>
            </a:solidFill>
            <a:ln w="12700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1400"/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variación'!$K$9:$K$21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variación'!$L$9:$L$21</c:f>
              <c:numCache>
                <c:formatCode>#,##0</c:formatCode>
                <c:ptCount val="13"/>
                <c:pt idx="0">
                  <c:v>18181742.699999999</c:v>
                </c:pt>
                <c:pt idx="1">
                  <c:v>17546011.050000001</c:v>
                </c:pt>
                <c:pt idx="2">
                  <c:v>17361838.500000004</c:v>
                </c:pt>
                <c:pt idx="3">
                  <c:v>16958267.140000001</c:v>
                </c:pt>
                <c:pt idx="4">
                  <c:v>16179438.039999999</c:v>
                </c:pt>
                <c:pt idx="5">
                  <c:v>16173609.52</c:v>
                </c:pt>
                <c:pt idx="6">
                  <c:v>16575312.25</c:v>
                </c:pt>
                <c:pt idx="7">
                  <c:v>17104357.25</c:v>
                </c:pt>
                <c:pt idx="8">
                  <c:v>17674174.52</c:v>
                </c:pt>
                <c:pt idx="9">
                  <c:v>18282030.809999999</c:v>
                </c:pt>
                <c:pt idx="10">
                  <c:v>18819300</c:v>
                </c:pt>
                <c:pt idx="11">
                  <c:v>19164494</c:v>
                </c:pt>
                <c:pt idx="12">
                  <c:v>18829480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B-4F97-A7AC-B435E69A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33661952"/>
        <c:axId val="233663488"/>
      </c:barChart>
      <c:catAx>
        <c:axId val="23366195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33663488"/>
        <c:crosses val="autoZero"/>
        <c:auto val="1"/>
        <c:lblAlgn val="ctr"/>
        <c:lblOffset val="100"/>
        <c:noMultiLvlLbl val="0"/>
      </c:catAx>
      <c:valAx>
        <c:axId val="233663488"/>
        <c:scaling>
          <c:orientation val="minMax"/>
          <c:min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 panose="020F0502020204030204" pitchFamily="34" charset="0"/>
                <a:ea typeface="Cambria"/>
                <a:cs typeface="Calibri" panose="020F0502020204030204" pitchFamily="34" charset="0"/>
              </a:defRPr>
            </a:pPr>
            <a:endParaRPr lang="es-ES"/>
          </a:p>
        </c:txPr>
        <c:crossAx val="233661952"/>
        <c:crosses val="autoZero"/>
        <c:crossBetween val="between"/>
        <c:majorUnit val="100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432604470841145E-2"/>
          <c:y val="5.6558548710762539E-2"/>
          <c:w val="0.97033985823321678"/>
          <c:h val="0.85874279636253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B9CDE5"/>
            </a:solidFill>
            <a:effectLst/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3A3B-4538-83F3-4E766181AF11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3A3B-4538-83F3-4E766181AF11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3A3B-4538-83F3-4E766181AF11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3A3B-4538-83F3-4E766181AF11}"/>
              </c:ext>
            </c:extLst>
          </c:dPt>
          <c:dPt>
            <c:idx val="1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3A3B-4538-83F3-4E766181AF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9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'Graficos media y variación'!$K$35:$K$47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'Graficos media y variación'!$L$35:$L$47</c:f>
              <c:numCache>
                <c:formatCode>#,##0</c:formatCode>
                <c:ptCount val="13"/>
                <c:pt idx="0">
                  <c:v>-349569</c:v>
                </c:pt>
                <c:pt idx="1">
                  <c:v>-257828</c:v>
                </c:pt>
                <c:pt idx="2">
                  <c:v>-223143</c:v>
                </c:pt>
                <c:pt idx="3">
                  <c:v>-271654</c:v>
                </c:pt>
                <c:pt idx="4">
                  <c:v>-263243</c:v>
                </c:pt>
                <c:pt idx="5">
                  <c:v>-184031</c:v>
                </c:pt>
                <c:pt idx="6">
                  <c:v>-199902</c:v>
                </c:pt>
                <c:pt idx="7">
                  <c:v>-204043</c:v>
                </c:pt>
                <c:pt idx="8">
                  <c:v>-174880</c:v>
                </c:pt>
                <c:pt idx="9">
                  <c:v>-178170</c:v>
                </c:pt>
                <c:pt idx="10">
                  <c:v>-204865</c:v>
                </c:pt>
                <c:pt idx="11">
                  <c:v>-244044</c:v>
                </c:pt>
                <c:pt idx="12">
                  <c:v>-218953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AC090"/>
                  </a:solidFill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5-3A3B-4538-83F3-4E766181A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233675392"/>
        <c:axId val="234639744"/>
      </c:barChart>
      <c:catAx>
        <c:axId val="233675392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low"/>
        <c:spPr>
          <a:noFill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234639744"/>
        <c:crosses val="autoZero"/>
        <c:auto val="1"/>
        <c:lblAlgn val="ctr"/>
        <c:lblOffset val="100"/>
        <c:noMultiLvlLbl val="0"/>
      </c:catAx>
      <c:valAx>
        <c:axId val="2346397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one"/>
        <c:spPr>
          <a:ln>
            <a:noFill/>
          </a:ln>
        </c:spPr>
        <c:crossAx val="233675392"/>
        <c:crossesAt val="37135"/>
        <c:crossBetween val="between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solidFill>
        <a:schemeClr val="accent1"/>
      </a:solidFill>
    </a:ln>
    <a:effectLst/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/>
    <c:pageMargins b="0.19685039370078738" l="0.39370078740157488" r="0.39370078740157488" t="0.73685039370078764" header="0.30000000000000032" footer="0.30000000000000032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BA-4BA5-8FF0-40D030FDFC1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BA-4BA5-8FF0-40D030FDFC1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BA-4BA5-8FF0-40D030FDFC1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BA-4BA5-8FF0-40D030FDFC1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BA-4BA5-8FF0-40D030FDFC1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BA-4BA5-8FF0-40D030FDFC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BA-4BA5-8FF0-40D030FDFC1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BA-4BA5-8FF0-40D030FDFC1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BA-4BA5-8FF0-40D030FDFC10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BA-4BA5-8FF0-40D030FDFC10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BA-4BA5-8FF0-40D030FDFC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4BBA-4BA5-8FF0-40D030FD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3518592"/>
        <c:axId val="233520128"/>
      </c:barChart>
      <c:catAx>
        <c:axId val="23351859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3520128"/>
        <c:crosses val="autoZero"/>
        <c:auto val="1"/>
        <c:lblAlgn val="ctr"/>
        <c:lblOffset val="100"/>
        <c:noMultiLvlLbl val="0"/>
      </c:catAx>
      <c:valAx>
        <c:axId val="23352012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351859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>
                <a:solidFill>
                  <a:schemeClr val="tx1"/>
                </a:solidFill>
                <a:effectLst/>
              </a:rPr>
              <a:t>VARIACIÓN</a:t>
            </a:r>
            <a:r>
              <a:rPr lang="es-ES" sz="1800" b="1" baseline="0">
                <a:solidFill>
                  <a:schemeClr val="tx1"/>
                </a:solidFill>
                <a:effectLst/>
              </a:rPr>
              <a:t> DIARIA DE</a:t>
            </a:r>
            <a:r>
              <a:rPr lang="es-ES" sz="1800" b="1">
                <a:solidFill>
                  <a:schemeClr val="tx1"/>
                </a:solidFill>
                <a:effectLst/>
              </a:rPr>
              <a:t> AFILIADOS</a:t>
            </a: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s-ES" sz="1400" b="1">
                <a:solidFill>
                  <a:schemeClr val="tx1"/>
                </a:solidFill>
                <a:effectLst/>
              </a:rPr>
              <a:t>12 MARZO 2020 -31</a:t>
            </a:r>
            <a:r>
              <a:rPr lang="es-ES" sz="1400" b="1" baseline="0">
                <a:solidFill>
                  <a:schemeClr val="tx1"/>
                </a:solidFill>
                <a:effectLst/>
              </a:rPr>
              <a:t> ENERO 2021</a:t>
            </a:r>
            <a:endParaRPr lang="es-ES" sz="14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endParaRPr lang="es-ES" sz="1800" b="1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6661317121545495"/>
          <c:y val="1.3758605602888826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39506166941228E-2"/>
          <c:y val="0.13821576252740569"/>
          <c:w val="0.91937873337939058"/>
          <c:h val="0.739027019810727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'COVID-19 Variación diaria'!$W$2</c:f>
              <c:strCache>
                <c:ptCount val="1"/>
                <c:pt idx="0">
                  <c:v>Diferencia diaria
de afiliados
</c:v>
                </c:pt>
              </c:strCache>
            </c:strRef>
          </c:tx>
          <c:spPr>
            <a:solidFill>
              <a:srgbClr val="7F7F7F"/>
            </a:solidFill>
            <a:effectLst/>
          </c:spPr>
          <c:invertIfNegative val="1"/>
          <c:cat>
            <c:numRef>
              <c:f>'COVID-19 Variación diaria'!$U$4:$U$225</c:f>
              <c:numCache>
                <c:formatCode>d\-mmm</c:formatCode>
                <c:ptCount val="222"/>
                <c:pt idx="0">
                  <c:v>43902</c:v>
                </c:pt>
                <c:pt idx="1">
                  <c:v>43903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43948</c:v>
                </c:pt>
                <c:pt idx="31">
                  <c:v>43949</c:v>
                </c:pt>
                <c:pt idx="32">
                  <c:v>43950</c:v>
                </c:pt>
                <c:pt idx="33">
                  <c:v>43951</c:v>
                </c:pt>
                <c:pt idx="34">
                  <c:v>43955</c:v>
                </c:pt>
                <c:pt idx="35">
                  <c:v>43956</c:v>
                </c:pt>
                <c:pt idx="36">
                  <c:v>43957</c:v>
                </c:pt>
                <c:pt idx="37">
                  <c:v>43958</c:v>
                </c:pt>
                <c:pt idx="38">
                  <c:v>43959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43969</c:v>
                </c:pt>
                <c:pt idx="45">
                  <c:v>43970</c:v>
                </c:pt>
                <c:pt idx="46">
                  <c:v>43971</c:v>
                </c:pt>
                <c:pt idx="47">
                  <c:v>43972</c:v>
                </c:pt>
                <c:pt idx="48">
                  <c:v>43973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43983</c:v>
                </c:pt>
                <c:pt idx="55">
                  <c:v>43984</c:v>
                </c:pt>
                <c:pt idx="56">
                  <c:v>43985</c:v>
                </c:pt>
                <c:pt idx="57">
                  <c:v>43986</c:v>
                </c:pt>
                <c:pt idx="58">
                  <c:v>43987</c:v>
                </c:pt>
                <c:pt idx="59">
                  <c:v>43990</c:v>
                </c:pt>
                <c:pt idx="60">
                  <c:v>43991</c:v>
                </c:pt>
                <c:pt idx="61">
                  <c:v>43992</c:v>
                </c:pt>
                <c:pt idx="62">
                  <c:v>43993</c:v>
                </c:pt>
                <c:pt idx="63">
                  <c:v>43994</c:v>
                </c:pt>
                <c:pt idx="64">
                  <c:v>43997</c:v>
                </c:pt>
                <c:pt idx="65">
                  <c:v>43998</c:v>
                </c:pt>
                <c:pt idx="66">
                  <c:v>43999</c:v>
                </c:pt>
                <c:pt idx="67">
                  <c:v>44000</c:v>
                </c:pt>
                <c:pt idx="68">
                  <c:v>44001</c:v>
                </c:pt>
                <c:pt idx="69">
                  <c:v>44002</c:v>
                </c:pt>
                <c:pt idx="70">
                  <c:v>44005</c:v>
                </c:pt>
                <c:pt idx="71">
                  <c:v>44006</c:v>
                </c:pt>
                <c:pt idx="72">
                  <c:v>44007</c:v>
                </c:pt>
                <c:pt idx="73">
                  <c:v>44008</c:v>
                </c:pt>
                <c:pt idx="74">
                  <c:v>44011</c:v>
                </c:pt>
                <c:pt idx="75">
                  <c:v>44012</c:v>
                </c:pt>
                <c:pt idx="76">
                  <c:v>44013</c:v>
                </c:pt>
                <c:pt idx="77">
                  <c:v>44014</c:v>
                </c:pt>
                <c:pt idx="78">
                  <c:v>44015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44025</c:v>
                </c:pt>
                <c:pt idx="85">
                  <c:v>44026</c:v>
                </c:pt>
                <c:pt idx="86">
                  <c:v>44027</c:v>
                </c:pt>
                <c:pt idx="87">
                  <c:v>44028</c:v>
                </c:pt>
                <c:pt idx="88">
                  <c:v>44029</c:v>
                </c:pt>
                <c:pt idx="89">
                  <c:v>44032</c:v>
                </c:pt>
                <c:pt idx="90">
                  <c:v>44033</c:v>
                </c:pt>
                <c:pt idx="91">
                  <c:v>44034</c:v>
                </c:pt>
                <c:pt idx="92">
                  <c:v>44035</c:v>
                </c:pt>
                <c:pt idx="93">
                  <c:v>44036</c:v>
                </c:pt>
                <c:pt idx="94">
                  <c:v>44039</c:v>
                </c:pt>
                <c:pt idx="95">
                  <c:v>44040</c:v>
                </c:pt>
                <c:pt idx="96">
                  <c:v>44041</c:v>
                </c:pt>
                <c:pt idx="97">
                  <c:v>44042</c:v>
                </c:pt>
                <c:pt idx="98">
                  <c:v>44043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44053</c:v>
                </c:pt>
                <c:pt idx="105">
                  <c:v>44054</c:v>
                </c:pt>
                <c:pt idx="106">
                  <c:v>44055</c:v>
                </c:pt>
                <c:pt idx="107">
                  <c:v>44056</c:v>
                </c:pt>
                <c:pt idx="108">
                  <c:v>44057</c:v>
                </c:pt>
                <c:pt idx="109">
                  <c:v>44060</c:v>
                </c:pt>
                <c:pt idx="110">
                  <c:v>44061</c:v>
                </c:pt>
                <c:pt idx="111">
                  <c:v>44062</c:v>
                </c:pt>
                <c:pt idx="112">
                  <c:v>44063</c:v>
                </c:pt>
                <c:pt idx="113">
                  <c:v>44064</c:v>
                </c:pt>
                <c:pt idx="114">
                  <c:v>44067</c:v>
                </c:pt>
                <c:pt idx="115">
                  <c:v>44068</c:v>
                </c:pt>
                <c:pt idx="116">
                  <c:v>44069</c:v>
                </c:pt>
                <c:pt idx="117">
                  <c:v>44070</c:v>
                </c:pt>
                <c:pt idx="118">
                  <c:v>44071</c:v>
                </c:pt>
                <c:pt idx="119">
                  <c:v>44074</c:v>
                </c:pt>
                <c:pt idx="120">
                  <c:v>44075</c:v>
                </c:pt>
                <c:pt idx="121">
                  <c:v>44076</c:v>
                </c:pt>
                <c:pt idx="122">
                  <c:v>44077</c:v>
                </c:pt>
                <c:pt idx="123">
                  <c:v>44078</c:v>
                </c:pt>
                <c:pt idx="124">
                  <c:v>44081</c:v>
                </c:pt>
                <c:pt idx="125">
                  <c:v>44082</c:v>
                </c:pt>
                <c:pt idx="126">
                  <c:v>44083</c:v>
                </c:pt>
                <c:pt idx="127">
                  <c:v>44084</c:v>
                </c:pt>
                <c:pt idx="128">
                  <c:v>44085</c:v>
                </c:pt>
                <c:pt idx="129">
                  <c:v>44088</c:v>
                </c:pt>
                <c:pt idx="130">
                  <c:v>44089</c:v>
                </c:pt>
                <c:pt idx="131">
                  <c:v>44090</c:v>
                </c:pt>
                <c:pt idx="132">
                  <c:v>44091</c:v>
                </c:pt>
                <c:pt idx="133">
                  <c:v>44092</c:v>
                </c:pt>
                <c:pt idx="134">
                  <c:v>44095</c:v>
                </c:pt>
                <c:pt idx="135">
                  <c:v>44096</c:v>
                </c:pt>
                <c:pt idx="136">
                  <c:v>44097</c:v>
                </c:pt>
                <c:pt idx="137">
                  <c:v>44098</c:v>
                </c:pt>
                <c:pt idx="138">
                  <c:v>44099</c:v>
                </c:pt>
                <c:pt idx="139">
                  <c:v>44102</c:v>
                </c:pt>
                <c:pt idx="140">
                  <c:v>44103</c:v>
                </c:pt>
                <c:pt idx="141">
                  <c:v>44104</c:v>
                </c:pt>
                <c:pt idx="142">
                  <c:v>44105</c:v>
                </c:pt>
                <c:pt idx="143">
                  <c:v>44106</c:v>
                </c:pt>
                <c:pt idx="144">
                  <c:v>44109</c:v>
                </c:pt>
                <c:pt idx="145">
                  <c:v>44110</c:v>
                </c:pt>
                <c:pt idx="146">
                  <c:v>44111</c:v>
                </c:pt>
                <c:pt idx="147">
                  <c:v>44112</c:v>
                </c:pt>
                <c:pt idx="148">
                  <c:v>44113</c:v>
                </c:pt>
                <c:pt idx="149">
                  <c:v>44117</c:v>
                </c:pt>
                <c:pt idx="150">
                  <c:v>44118</c:v>
                </c:pt>
                <c:pt idx="151">
                  <c:v>44119</c:v>
                </c:pt>
                <c:pt idx="152">
                  <c:v>44120</c:v>
                </c:pt>
                <c:pt idx="153">
                  <c:v>44123</c:v>
                </c:pt>
                <c:pt idx="154">
                  <c:v>44124</c:v>
                </c:pt>
                <c:pt idx="155">
                  <c:v>44125</c:v>
                </c:pt>
                <c:pt idx="156">
                  <c:v>44126</c:v>
                </c:pt>
                <c:pt idx="157">
                  <c:v>44127</c:v>
                </c:pt>
                <c:pt idx="158">
                  <c:v>44130</c:v>
                </c:pt>
                <c:pt idx="159">
                  <c:v>44131</c:v>
                </c:pt>
                <c:pt idx="160">
                  <c:v>44132</c:v>
                </c:pt>
                <c:pt idx="161">
                  <c:v>44133</c:v>
                </c:pt>
                <c:pt idx="162">
                  <c:v>44134</c:v>
                </c:pt>
                <c:pt idx="163">
                  <c:v>44137</c:v>
                </c:pt>
                <c:pt idx="164">
                  <c:v>44138</c:v>
                </c:pt>
                <c:pt idx="165">
                  <c:v>44139</c:v>
                </c:pt>
                <c:pt idx="166">
                  <c:v>44140</c:v>
                </c:pt>
                <c:pt idx="167">
                  <c:v>44141</c:v>
                </c:pt>
                <c:pt idx="168">
                  <c:v>44144</c:v>
                </c:pt>
                <c:pt idx="169">
                  <c:v>44145</c:v>
                </c:pt>
                <c:pt idx="170">
                  <c:v>44146</c:v>
                </c:pt>
                <c:pt idx="171">
                  <c:v>44147</c:v>
                </c:pt>
                <c:pt idx="172">
                  <c:v>44148</c:v>
                </c:pt>
                <c:pt idx="173">
                  <c:v>44151</c:v>
                </c:pt>
                <c:pt idx="174">
                  <c:v>44152</c:v>
                </c:pt>
                <c:pt idx="175">
                  <c:v>44153</c:v>
                </c:pt>
                <c:pt idx="176">
                  <c:v>44154</c:v>
                </c:pt>
                <c:pt idx="177">
                  <c:v>44155</c:v>
                </c:pt>
                <c:pt idx="178">
                  <c:v>44158</c:v>
                </c:pt>
                <c:pt idx="179">
                  <c:v>44159</c:v>
                </c:pt>
                <c:pt idx="180">
                  <c:v>44160</c:v>
                </c:pt>
                <c:pt idx="181">
                  <c:v>44161</c:v>
                </c:pt>
                <c:pt idx="182">
                  <c:v>44162</c:v>
                </c:pt>
                <c:pt idx="183">
                  <c:v>44165</c:v>
                </c:pt>
                <c:pt idx="184">
                  <c:v>44166</c:v>
                </c:pt>
                <c:pt idx="185">
                  <c:v>44167</c:v>
                </c:pt>
                <c:pt idx="186">
                  <c:v>44168</c:v>
                </c:pt>
                <c:pt idx="187">
                  <c:v>44169</c:v>
                </c:pt>
                <c:pt idx="188">
                  <c:v>44172</c:v>
                </c:pt>
                <c:pt idx="189">
                  <c:v>44174</c:v>
                </c:pt>
                <c:pt idx="190">
                  <c:v>44175</c:v>
                </c:pt>
                <c:pt idx="191">
                  <c:v>44176</c:v>
                </c:pt>
                <c:pt idx="192">
                  <c:v>44179</c:v>
                </c:pt>
                <c:pt idx="193">
                  <c:v>44180</c:v>
                </c:pt>
                <c:pt idx="194">
                  <c:v>44181</c:v>
                </c:pt>
                <c:pt idx="195">
                  <c:v>44182</c:v>
                </c:pt>
                <c:pt idx="196">
                  <c:v>44183</c:v>
                </c:pt>
                <c:pt idx="197">
                  <c:v>44186</c:v>
                </c:pt>
                <c:pt idx="198">
                  <c:v>44187</c:v>
                </c:pt>
                <c:pt idx="199">
                  <c:v>44188</c:v>
                </c:pt>
                <c:pt idx="200">
                  <c:v>44193</c:v>
                </c:pt>
                <c:pt idx="201">
                  <c:v>44194</c:v>
                </c:pt>
                <c:pt idx="202">
                  <c:v>44195</c:v>
                </c:pt>
                <c:pt idx="203">
                  <c:v>43834</c:v>
                </c:pt>
                <c:pt idx="204">
                  <c:v>43835</c:v>
                </c:pt>
                <c:pt idx="205">
                  <c:v>43837</c:v>
                </c:pt>
                <c:pt idx="206">
                  <c:v>43838</c:v>
                </c:pt>
                <c:pt idx="207">
                  <c:v>43841</c:v>
                </c:pt>
                <c:pt idx="208">
                  <c:v>43842</c:v>
                </c:pt>
                <c:pt idx="209">
                  <c:v>43843</c:v>
                </c:pt>
                <c:pt idx="210">
                  <c:v>43844</c:v>
                </c:pt>
                <c:pt idx="211">
                  <c:v>43845</c:v>
                </c:pt>
                <c:pt idx="212">
                  <c:v>43848</c:v>
                </c:pt>
                <c:pt idx="213">
                  <c:v>43849</c:v>
                </c:pt>
                <c:pt idx="214">
                  <c:v>43850</c:v>
                </c:pt>
                <c:pt idx="215">
                  <c:v>43851</c:v>
                </c:pt>
                <c:pt idx="216">
                  <c:v>43852</c:v>
                </c:pt>
                <c:pt idx="217">
                  <c:v>43855</c:v>
                </c:pt>
                <c:pt idx="218">
                  <c:v>43856</c:v>
                </c:pt>
                <c:pt idx="219">
                  <c:v>43857</c:v>
                </c:pt>
                <c:pt idx="220">
                  <c:v>43858</c:v>
                </c:pt>
                <c:pt idx="221">
                  <c:v>43859</c:v>
                </c:pt>
              </c:numCache>
            </c:numRef>
          </c:cat>
          <c:val>
            <c:numRef>
              <c:f>'COVID-19 Variación diaria'!$W$4:$W$225</c:f>
              <c:numCache>
                <c:formatCode>#,##0</c:formatCode>
                <c:ptCount val="222"/>
                <c:pt idx="0">
                  <c:v>-8189</c:v>
                </c:pt>
                <c:pt idx="1">
                  <c:v>-76785</c:v>
                </c:pt>
                <c:pt idx="2">
                  <c:v>-178569</c:v>
                </c:pt>
                <c:pt idx="3">
                  <c:v>-84988</c:v>
                </c:pt>
                <c:pt idx="4">
                  <c:v>-75532</c:v>
                </c:pt>
                <c:pt idx="5">
                  <c:v>-55834</c:v>
                </c:pt>
                <c:pt idx="6">
                  <c:v>-75426</c:v>
                </c:pt>
                <c:pt idx="7">
                  <c:v>-69335</c:v>
                </c:pt>
                <c:pt idx="8">
                  <c:v>-32668</c:v>
                </c:pt>
                <c:pt idx="9">
                  <c:v>-22592</c:v>
                </c:pt>
                <c:pt idx="10">
                  <c:v>-18496</c:v>
                </c:pt>
                <c:pt idx="11">
                  <c:v>-33022</c:v>
                </c:pt>
                <c:pt idx="12">
                  <c:v>-47215</c:v>
                </c:pt>
                <c:pt idx="13">
                  <c:v>-120171</c:v>
                </c:pt>
                <c:pt idx="14">
                  <c:v>25224</c:v>
                </c:pt>
                <c:pt idx="15">
                  <c:v>-20703</c:v>
                </c:pt>
                <c:pt idx="16">
                  <c:v>-26107</c:v>
                </c:pt>
                <c:pt idx="17">
                  <c:v>-1479</c:v>
                </c:pt>
                <c:pt idx="18">
                  <c:v>-270</c:v>
                </c:pt>
                <c:pt idx="19">
                  <c:v>-8866</c:v>
                </c:pt>
                <c:pt idx="20">
                  <c:v>10081</c:v>
                </c:pt>
                <c:pt idx="21">
                  <c:v>32345</c:v>
                </c:pt>
                <c:pt idx="22">
                  <c:v>7752</c:v>
                </c:pt>
                <c:pt idx="23">
                  <c:v>3371</c:v>
                </c:pt>
                <c:pt idx="24">
                  <c:v>-10247</c:v>
                </c:pt>
                <c:pt idx="25">
                  <c:v>19871</c:v>
                </c:pt>
                <c:pt idx="26">
                  <c:v>6244</c:v>
                </c:pt>
                <c:pt idx="27">
                  <c:v>3630</c:v>
                </c:pt>
                <c:pt idx="28">
                  <c:v>3959</c:v>
                </c:pt>
                <c:pt idx="29">
                  <c:v>-9568</c:v>
                </c:pt>
                <c:pt idx="30">
                  <c:v>13532</c:v>
                </c:pt>
                <c:pt idx="31">
                  <c:v>4173</c:v>
                </c:pt>
                <c:pt idx="32">
                  <c:v>1872</c:v>
                </c:pt>
                <c:pt idx="33">
                  <c:v>-103888</c:v>
                </c:pt>
                <c:pt idx="34">
                  <c:v>83500</c:v>
                </c:pt>
                <c:pt idx="35">
                  <c:v>16724</c:v>
                </c:pt>
                <c:pt idx="36">
                  <c:v>10453</c:v>
                </c:pt>
                <c:pt idx="37">
                  <c:v>6212</c:v>
                </c:pt>
                <c:pt idx="38">
                  <c:v>-6610</c:v>
                </c:pt>
                <c:pt idx="39">
                  <c:v>31503</c:v>
                </c:pt>
                <c:pt idx="40">
                  <c:v>8514</c:v>
                </c:pt>
                <c:pt idx="41">
                  <c:v>3688</c:v>
                </c:pt>
                <c:pt idx="42">
                  <c:v>653</c:v>
                </c:pt>
                <c:pt idx="43">
                  <c:v>-12882</c:v>
                </c:pt>
                <c:pt idx="44">
                  <c:v>29380</c:v>
                </c:pt>
                <c:pt idx="45">
                  <c:v>8348</c:v>
                </c:pt>
                <c:pt idx="46">
                  <c:v>6000</c:v>
                </c:pt>
                <c:pt idx="47">
                  <c:v>4243</c:v>
                </c:pt>
                <c:pt idx="48">
                  <c:v>-9048</c:v>
                </c:pt>
                <c:pt idx="49">
                  <c:v>22656</c:v>
                </c:pt>
                <c:pt idx="50">
                  <c:v>6315</c:v>
                </c:pt>
                <c:pt idx="51">
                  <c:v>2585</c:v>
                </c:pt>
                <c:pt idx="52">
                  <c:v>-456</c:v>
                </c:pt>
                <c:pt idx="53">
                  <c:v>-23964</c:v>
                </c:pt>
                <c:pt idx="54">
                  <c:v>9084</c:v>
                </c:pt>
                <c:pt idx="55">
                  <c:v>2926</c:v>
                </c:pt>
                <c:pt idx="56">
                  <c:v>-3563</c:v>
                </c:pt>
                <c:pt idx="57">
                  <c:v>4398</c:v>
                </c:pt>
                <c:pt idx="58">
                  <c:v>-7737</c:v>
                </c:pt>
                <c:pt idx="59">
                  <c:v>33787</c:v>
                </c:pt>
                <c:pt idx="60">
                  <c:v>8477</c:v>
                </c:pt>
                <c:pt idx="61">
                  <c:v>7445</c:v>
                </c:pt>
                <c:pt idx="62">
                  <c:v>4390</c:v>
                </c:pt>
                <c:pt idx="63">
                  <c:v>-11569</c:v>
                </c:pt>
                <c:pt idx="64">
                  <c:v>36911</c:v>
                </c:pt>
                <c:pt idx="65">
                  <c:v>16148</c:v>
                </c:pt>
                <c:pt idx="66">
                  <c:v>-283</c:v>
                </c:pt>
                <c:pt idx="67">
                  <c:v>-2996</c:v>
                </c:pt>
                <c:pt idx="68">
                  <c:v>-46866</c:v>
                </c:pt>
                <c:pt idx="69">
                  <c:v>-923</c:v>
                </c:pt>
                <c:pt idx="70">
                  <c:v>-12350</c:v>
                </c:pt>
                <c:pt idx="71">
                  <c:v>1310</c:v>
                </c:pt>
                <c:pt idx="72">
                  <c:v>318</c:v>
                </c:pt>
                <c:pt idx="73">
                  <c:v>-10517</c:v>
                </c:pt>
                <c:pt idx="74">
                  <c:v>33204</c:v>
                </c:pt>
                <c:pt idx="75">
                  <c:v>-161500</c:v>
                </c:pt>
                <c:pt idx="76">
                  <c:v>174151</c:v>
                </c:pt>
                <c:pt idx="77">
                  <c:v>-5211</c:v>
                </c:pt>
                <c:pt idx="78">
                  <c:v>-13979</c:v>
                </c:pt>
                <c:pt idx="79">
                  <c:v>74208</c:v>
                </c:pt>
                <c:pt idx="80">
                  <c:v>12418</c:v>
                </c:pt>
                <c:pt idx="81">
                  <c:v>20885</c:v>
                </c:pt>
                <c:pt idx="82">
                  <c:v>-762</c:v>
                </c:pt>
                <c:pt idx="83">
                  <c:v>6271</c:v>
                </c:pt>
                <c:pt idx="84">
                  <c:v>36132</c:v>
                </c:pt>
                <c:pt idx="85">
                  <c:v>13589</c:v>
                </c:pt>
                <c:pt idx="86">
                  <c:v>8106</c:v>
                </c:pt>
                <c:pt idx="87">
                  <c:v>-3483</c:v>
                </c:pt>
                <c:pt idx="88">
                  <c:v>8969</c:v>
                </c:pt>
                <c:pt idx="89">
                  <c:v>30134</c:v>
                </c:pt>
                <c:pt idx="90">
                  <c:v>13173</c:v>
                </c:pt>
                <c:pt idx="91">
                  <c:v>6206</c:v>
                </c:pt>
                <c:pt idx="92">
                  <c:v>4048</c:v>
                </c:pt>
                <c:pt idx="93">
                  <c:v>-14633</c:v>
                </c:pt>
                <c:pt idx="94">
                  <c:v>11130</c:v>
                </c:pt>
                <c:pt idx="95">
                  <c:v>-2391</c:v>
                </c:pt>
                <c:pt idx="96">
                  <c:v>-997</c:v>
                </c:pt>
                <c:pt idx="97">
                  <c:v>-10405</c:v>
                </c:pt>
                <c:pt idx="98">
                  <c:v>-177982</c:v>
                </c:pt>
                <c:pt idx="99">
                  <c:v>103256</c:v>
                </c:pt>
                <c:pt idx="100">
                  <c:v>359</c:v>
                </c:pt>
                <c:pt idx="101">
                  <c:v>5933</c:v>
                </c:pt>
                <c:pt idx="102">
                  <c:v>4464</c:v>
                </c:pt>
                <c:pt idx="103">
                  <c:v>-19414</c:v>
                </c:pt>
                <c:pt idx="104">
                  <c:v>13646</c:v>
                </c:pt>
                <c:pt idx="105">
                  <c:v>6296</c:v>
                </c:pt>
                <c:pt idx="106">
                  <c:v>3560</c:v>
                </c:pt>
                <c:pt idx="107">
                  <c:v>1301</c:v>
                </c:pt>
                <c:pt idx="108">
                  <c:v>2634</c:v>
                </c:pt>
                <c:pt idx="109">
                  <c:v>21847</c:v>
                </c:pt>
                <c:pt idx="110">
                  <c:v>1441</c:v>
                </c:pt>
                <c:pt idx="111">
                  <c:v>1422</c:v>
                </c:pt>
                <c:pt idx="112">
                  <c:v>1079</c:v>
                </c:pt>
                <c:pt idx="113">
                  <c:v>-15110</c:v>
                </c:pt>
                <c:pt idx="114">
                  <c:v>21243</c:v>
                </c:pt>
                <c:pt idx="115">
                  <c:v>134</c:v>
                </c:pt>
                <c:pt idx="116">
                  <c:v>1791</c:v>
                </c:pt>
                <c:pt idx="117">
                  <c:v>-1021</c:v>
                </c:pt>
                <c:pt idx="118">
                  <c:v>-25836</c:v>
                </c:pt>
                <c:pt idx="119">
                  <c:v>-211566</c:v>
                </c:pt>
                <c:pt idx="120">
                  <c:v>145156</c:v>
                </c:pt>
                <c:pt idx="121">
                  <c:v>-17171</c:v>
                </c:pt>
                <c:pt idx="122">
                  <c:v>6516</c:v>
                </c:pt>
                <c:pt idx="123">
                  <c:v>-7832</c:v>
                </c:pt>
                <c:pt idx="124">
                  <c:v>49840</c:v>
                </c:pt>
                <c:pt idx="125">
                  <c:v>13138</c:v>
                </c:pt>
                <c:pt idx="126">
                  <c:v>23066</c:v>
                </c:pt>
                <c:pt idx="127">
                  <c:v>24982</c:v>
                </c:pt>
                <c:pt idx="128">
                  <c:v>6943</c:v>
                </c:pt>
                <c:pt idx="129">
                  <c:v>57025</c:v>
                </c:pt>
                <c:pt idx="130">
                  <c:v>9621</c:v>
                </c:pt>
                <c:pt idx="131">
                  <c:v>21977</c:v>
                </c:pt>
                <c:pt idx="132">
                  <c:v>19435</c:v>
                </c:pt>
                <c:pt idx="133">
                  <c:v>-15046</c:v>
                </c:pt>
                <c:pt idx="134">
                  <c:v>40499</c:v>
                </c:pt>
                <c:pt idx="135">
                  <c:v>10829</c:v>
                </c:pt>
                <c:pt idx="136">
                  <c:v>10769</c:v>
                </c:pt>
                <c:pt idx="137">
                  <c:v>8302</c:v>
                </c:pt>
                <c:pt idx="138">
                  <c:v>-35550</c:v>
                </c:pt>
                <c:pt idx="139">
                  <c:v>47310</c:v>
                </c:pt>
                <c:pt idx="140">
                  <c:v>301</c:v>
                </c:pt>
                <c:pt idx="141">
                  <c:v>-167687</c:v>
                </c:pt>
                <c:pt idx="142">
                  <c:v>130650</c:v>
                </c:pt>
                <c:pt idx="143">
                  <c:v>-62767</c:v>
                </c:pt>
                <c:pt idx="144">
                  <c:v>31018</c:v>
                </c:pt>
                <c:pt idx="145">
                  <c:v>11707</c:v>
                </c:pt>
                <c:pt idx="146">
                  <c:v>12594</c:v>
                </c:pt>
                <c:pt idx="147">
                  <c:v>983</c:v>
                </c:pt>
                <c:pt idx="148">
                  <c:v>-17125</c:v>
                </c:pt>
                <c:pt idx="149">
                  <c:v>38831</c:v>
                </c:pt>
                <c:pt idx="150">
                  <c:v>6777</c:v>
                </c:pt>
                <c:pt idx="151">
                  <c:v>8931</c:v>
                </c:pt>
                <c:pt idx="152">
                  <c:v>-18440</c:v>
                </c:pt>
                <c:pt idx="153">
                  <c:v>23866</c:v>
                </c:pt>
                <c:pt idx="154">
                  <c:v>-621</c:v>
                </c:pt>
                <c:pt idx="155">
                  <c:v>4321</c:v>
                </c:pt>
                <c:pt idx="156">
                  <c:v>2379</c:v>
                </c:pt>
                <c:pt idx="157">
                  <c:v>-16065</c:v>
                </c:pt>
                <c:pt idx="158">
                  <c:v>22285</c:v>
                </c:pt>
                <c:pt idx="159">
                  <c:v>2730</c:v>
                </c:pt>
                <c:pt idx="160">
                  <c:v>5120</c:v>
                </c:pt>
                <c:pt idx="161">
                  <c:v>950</c:v>
                </c:pt>
                <c:pt idx="162">
                  <c:v>-45569</c:v>
                </c:pt>
                <c:pt idx="163">
                  <c:v>-16975</c:v>
                </c:pt>
                <c:pt idx="164">
                  <c:v>9494</c:v>
                </c:pt>
                <c:pt idx="165">
                  <c:v>4659</c:v>
                </c:pt>
                <c:pt idx="166">
                  <c:v>1582</c:v>
                </c:pt>
                <c:pt idx="167">
                  <c:v>-20836</c:v>
                </c:pt>
                <c:pt idx="168">
                  <c:v>25178</c:v>
                </c:pt>
                <c:pt idx="169">
                  <c:v>11097</c:v>
                </c:pt>
                <c:pt idx="170">
                  <c:v>10674</c:v>
                </c:pt>
                <c:pt idx="171">
                  <c:v>6090</c:v>
                </c:pt>
                <c:pt idx="172">
                  <c:v>-19937</c:v>
                </c:pt>
                <c:pt idx="173">
                  <c:v>37732</c:v>
                </c:pt>
                <c:pt idx="174">
                  <c:v>7196</c:v>
                </c:pt>
                <c:pt idx="175">
                  <c:v>7462</c:v>
                </c:pt>
                <c:pt idx="176">
                  <c:v>3919</c:v>
                </c:pt>
                <c:pt idx="177">
                  <c:v>-15861</c:v>
                </c:pt>
                <c:pt idx="178">
                  <c:v>30112</c:v>
                </c:pt>
                <c:pt idx="179">
                  <c:v>8855</c:v>
                </c:pt>
                <c:pt idx="180">
                  <c:v>5210</c:v>
                </c:pt>
                <c:pt idx="181">
                  <c:v>1735</c:v>
                </c:pt>
                <c:pt idx="182">
                  <c:v>-21055</c:v>
                </c:pt>
                <c:pt idx="183">
                  <c:v>-88163</c:v>
                </c:pt>
                <c:pt idx="184">
                  <c:v>95037</c:v>
                </c:pt>
                <c:pt idx="185">
                  <c:v>-544</c:v>
                </c:pt>
                <c:pt idx="186">
                  <c:v>84</c:v>
                </c:pt>
                <c:pt idx="187">
                  <c:v>-31401</c:v>
                </c:pt>
                <c:pt idx="188">
                  <c:v>-1971</c:v>
                </c:pt>
                <c:pt idx="189">
                  <c:v>35693</c:v>
                </c:pt>
                <c:pt idx="190">
                  <c:v>7175</c:v>
                </c:pt>
                <c:pt idx="191">
                  <c:v>-16226</c:v>
                </c:pt>
                <c:pt idx="192">
                  <c:v>31912</c:v>
                </c:pt>
                <c:pt idx="193">
                  <c:v>2411</c:v>
                </c:pt>
                <c:pt idx="194">
                  <c:v>7360</c:v>
                </c:pt>
                <c:pt idx="195">
                  <c:v>4832</c:v>
                </c:pt>
                <c:pt idx="196">
                  <c:v>-23018</c:v>
                </c:pt>
                <c:pt idx="197">
                  <c:v>-8264</c:v>
                </c:pt>
                <c:pt idx="198">
                  <c:v>-25417</c:v>
                </c:pt>
                <c:pt idx="199">
                  <c:v>-55546</c:v>
                </c:pt>
                <c:pt idx="200">
                  <c:v>-30873</c:v>
                </c:pt>
                <c:pt idx="201" formatCode="General">
                  <c:v>-24574</c:v>
                </c:pt>
                <c:pt idx="202">
                  <c:v>-36270</c:v>
                </c:pt>
                <c:pt idx="203">
                  <c:v>-117483</c:v>
                </c:pt>
                <c:pt idx="204">
                  <c:v>-10210</c:v>
                </c:pt>
                <c:pt idx="205">
                  <c:v>20143</c:v>
                </c:pt>
                <c:pt idx="206">
                  <c:v>-28320</c:v>
                </c:pt>
                <c:pt idx="207">
                  <c:v>55849</c:v>
                </c:pt>
                <c:pt idx="208">
                  <c:v>6099</c:v>
                </c:pt>
                <c:pt idx="209">
                  <c:v>-1443</c:v>
                </c:pt>
                <c:pt idx="210">
                  <c:v>13115</c:v>
                </c:pt>
                <c:pt idx="211">
                  <c:v>-26395</c:v>
                </c:pt>
                <c:pt idx="212">
                  <c:v>29051</c:v>
                </c:pt>
                <c:pt idx="213">
                  <c:v>5468</c:v>
                </c:pt>
                <c:pt idx="214">
                  <c:v>2862</c:v>
                </c:pt>
                <c:pt idx="215">
                  <c:v>-2071</c:v>
                </c:pt>
                <c:pt idx="216">
                  <c:v>-19517</c:v>
                </c:pt>
                <c:pt idx="217">
                  <c:v>18405</c:v>
                </c:pt>
                <c:pt idx="218">
                  <c:v>6139</c:v>
                </c:pt>
                <c:pt idx="219">
                  <c:v>3593</c:v>
                </c:pt>
                <c:pt idx="220">
                  <c:v>-1689</c:v>
                </c:pt>
                <c:pt idx="221">
                  <c:v>-31817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BF9000"/>
                  </a:solidFill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037-4643-B249-F06BEE28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70"/>
        <c:axId val="234843136"/>
        <c:axId val="234877696"/>
      </c:barChart>
      <c:catAx>
        <c:axId val="234843136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low"/>
        <c:spPr>
          <a:noFill/>
          <a:ln>
            <a:noFill/>
          </a:ln>
        </c:spPr>
        <c:txPr>
          <a:bodyPr rot="-1200000" vert="horz" anchor="ctr" anchorCtr="0"/>
          <a:lstStyle/>
          <a:p>
            <a:pPr>
              <a:defRPr sz="1050">
                <a:solidFill>
                  <a:schemeClr val="tx1"/>
                </a:solidFill>
              </a:defRPr>
            </a:pPr>
            <a:endParaRPr lang="es-ES"/>
          </a:p>
        </c:txPr>
        <c:crossAx val="234877696"/>
        <c:crosses val="autoZero"/>
        <c:auto val="0"/>
        <c:lblAlgn val="ctr"/>
        <c:lblOffset val="500"/>
        <c:tickMarkSkip val="1"/>
        <c:noMultiLvlLbl val="0"/>
      </c:catAx>
      <c:valAx>
        <c:axId val="23487769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>
                <a:solidFill>
                  <a:schemeClr val="tx1"/>
                </a:solidFill>
              </a:defRPr>
            </a:pPr>
            <a:endParaRPr lang="es-ES"/>
          </a:p>
        </c:txPr>
        <c:crossAx val="23484313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solidFill>
            <a:srgbClr val="FF0000"/>
          </a:solidFill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BB534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</c:spPr>
            <c:extLst>
              <c:ext xmlns:c16="http://schemas.microsoft.com/office/drawing/2014/chart" uri="{C3380CC4-5D6E-409C-BE32-E72D297353CC}">
                <c16:uniqueId val="{00000002-F69D-431D-BED6-4E814049E2DF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chemeClr val="tx2">
                    <a:lumMod val="75000"/>
                  </a:schemeClr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4-F69D-431D-BED6-4E814049E2DF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F69D-431D-BED6-4E814049E2D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889-45BF-8DE8-50DF478D58E7}"/>
              </c:ext>
            </c:extLst>
          </c:dPt>
          <c:dLbls>
            <c:dLbl>
              <c:idx val="0"/>
              <c:layout>
                <c:manualLayout>
                  <c:x val="0"/>
                  <c:y val="-6.2591067867917561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9D-431D-BED6-4E814049E2DF}"/>
                </c:ext>
              </c:extLst>
            </c:dLbl>
            <c:dLbl>
              <c:idx val="1"/>
              <c:layout>
                <c:manualLayout>
                  <c:x val="0"/>
                  <c:y val="-3.4514553814882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89-45BF-8DE8-50DF478D58E7}"/>
                </c:ext>
              </c:extLst>
            </c:dLbl>
            <c:dLbl>
              <c:idx val="2"/>
              <c:layout>
                <c:manualLayout>
                  <c:x val="0"/>
                  <c:y val="-7.875593058236896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9D-431D-BED6-4E814049E2DF}"/>
                </c:ext>
              </c:extLst>
            </c:dLbl>
            <c:spPr>
              <a:noFill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Género'!$N$25:$N$28</c:f>
              <c:strCache>
                <c:ptCount val="4"/>
                <c:pt idx="0">
                  <c:v>del 12/03 al 30/04</c:v>
                </c:pt>
                <c:pt idx="1">
                  <c:v>del 01/05 al 31/01</c:v>
                </c:pt>
                <c:pt idx="3">
                  <c:v>ACUMULADO: del 12/03 al 31/01</c:v>
                </c:pt>
              </c:strCache>
            </c:strRef>
          </c:cat>
          <c:val>
            <c:numRef>
              <c:f>'COVID-19 Totales y Género'!$O$25:$O$28</c:f>
              <c:numCache>
                <c:formatCode>0.00%</c:formatCode>
                <c:ptCount val="4"/>
                <c:pt idx="0">
                  <c:v>-4.9001414269805532E-2</c:v>
                </c:pt>
                <c:pt idx="1">
                  <c:v>2.3388809156940971E-2</c:v>
                </c:pt>
                <c:pt idx="3">
                  <c:v>-2.6758689839641359E-2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9D-431D-BED6-4E814049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68"/>
        <c:axId val="233496576"/>
        <c:axId val="233498112"/>
      </c:barChart>
      <c:scatterChart>
        <c:scatterStyle val="lineMarker"/>
        <c:varyColors val="0"/>
        <c:ser>
          <c:idx val="1"/>
          <c:order val="1"/>
          <c:tx>
            <c:v>VALORES</c:v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3909836195276749E-2"/>
                  <c:y val="3.16895790543010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89-45BF-8DE8-50DF478D58E7}"/>
                </c:ext>
              </c:extLst>
            </c:dLbl>
            <c:dLbl>
              <c:idx val="1"/>
              <c:layout>
                <c:manualLayout>
                  <c:x val="-4.9260095201515627E-2"/>
                  <c:y val="-5.167129940984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889-45BF-8DE8-50DF478D58E7}"/>
                </c:ext>
              </c:extLst>
            </c:dLbl>
            <c:dLbl>
              <c:idx val="3"/>
              <c:layout>
                <c:manualLayout>
                  <c:x val="-5.7615761619317647E-2"/>
                  <c:y val="3.17705875449333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89-45BF-8DE8-50DF478D58E7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Género'!$O$19:$O$22</c:f>
              <c:numCache>
                <c:formatCode>#,##0</c:formatCode>
                <c:ptCount val="4"/>
                <c:pt idx="0">
                  <c:v>-947896</c:v>
                </c:pt>
                <c:pt idx="1">
                  <c:v>430269</c:v>
                </c:pt>
                <c:pt idx="3">
                  <c:v>-517627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89-45BF-8DE8-50DF478D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4176"/>
        <c:axId val="233499648"/>
      </c:scatterChart>
      <c:catAx>
        <c:axId val="2334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33498112"/>
        <c:crosses val="autoZero"/>
        <c:auto val="0"/>
        <c:lblAlgn val="ctr"/>
        <c:lblOffset val="100"/>
        <c:noMultiLvlLbl val="0"/>
      </c:catAx>
      <c:valAx>
        <c:axId val="233498112"/>
        <c:scaling>
          <c:orientation val="minMax"/>
          <c:min val="-7.0000000000000007E-2"/>
        </c:scaling>
        <c:delete val="0"/>
        <c:axPos val="l"/>
        <c:numFmt formatCode="0.00%" sourceLinked="1"/>
        <c:majorTickMark val="out"/>
        <c:minorTickMark val="none"/>
        <c:tickLblPos val="nextTo"/>
        <c:crossAx val="233496576"/>
        <c:crosses val="autoZero"/>
        <c:crossBetween val="between"/>
      </c:valAx>
      <c:valAx>
        <c:axId val="23349964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36434176"/>
        <c:crosses val="max"/>
        <c:crossBetween val="midCat"/>
      </c:valAx>
      <c:valAx>
        <c:axId val="23643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33499648"/>
        <c:crosses val="autoZero"/>
        <c:crossBetween val="midCat"/>
      </c:valAx>
      <c:spPr>
        <a:noFill/>
        <a:ln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F7F7F"/>
            </a:solidFill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7D10-4B4E-BBBF-7BF0B8A9E36B}"/>
              </c:ext>
            </c:extLst>
          </c:dPt>
          <c:dPt>
            <c:idx val="1"/>
            <c:invertIfNegative val="0"/>
            <c:bubble3D val="0"/>
            <c:spPr>
              <a:solidFill>
                <a:srgbClr val="7F7F7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7F7F7F"/>
              </a:solidFill>
              <a:ln w="50800">
                <a:solidFill>
                  <a:schemeClr val="tx2">
                    <a:lumMod val="7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7D10-4B4E-BBBF-7BF0B8A9E36B}"/>
              </c:ext>
            </c:extLst>
          </c:dPt>
          <c:dLbls>
            <c:dLbl>
              <c:idx val="1"/>
              <c:layout>
                <c:manualLayout>
                  <c:x val="0"/>
                  <c:y val="-4.2812837108953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0-48A5-BD57-5B29AE937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Género'!$N$25:$N$28</c:f>
              <c:strCache>
                <c:ptCount val="4"/>
                <c:pt idx="0">
                  <c:v>del 12/03 al 30/04</c:v>
                </c:pt>
                <c:pt idx="1">
                  <c:v>del 01/05 al 31/01</c:v>
                </c:pt>
                <c:pt idx="3">
                  <c:v>ACUMULADO: del 12/03 al 31/01</c:v>
                </c:pt>
              </c:strCache>
            </c:strRef>
          </c:cat>
          <c:val>
            <c:numRef>
              <c:f>'COVID-19 Totales y Género'!$P$25:$P$28</c:f>
              <c:numCache>
                <c:formatCode>0.00%</c:formatCode>
                <c:ptCount val="4"/>
                <c:pt idx="0">
                  <c:v>-5.0852538690589255E-2</c:v>
                </c:pt>
                <c:pt idx="1">
                  <c:v>2.6800894333558478E-2</c:v>
                </c:pt>
                <c:pt idx="3">
                  <c:v>-2.5414537873070464E-2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10-4B4E-BBBF-7BF0B8A9E36B}"/>
            </c:ext>
          </c:extLst>
        </c:ser>
        <c:ser>
          <c:idx val="1"/>
          <c:order val="1"/>
          <c:spPr>
            <a:solidFill>
              <a:srgbClr val="DBB534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0D00-48A5-BD57-5B29AE93774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0D00-48A5-BD57-5B29AE937747}"/>
              </c:ext>
            </c:extLst>
          </c:dPt>
          <c:dPt>
            <c:idx val="2"/>
            <c:invertIfNegative val="0"/>
            <c:bubble3D val="0"/>
            <c:spPr>
              <a:solidFill>
                <a:srgbClr val="DBB534"/>
              </a:solidFill>
              <a:ln w="508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D00-48A5-BD57-5B29AE93774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rgbClr val="002060"/>
                </a:fgClr>
                <a:bgClr>
                  <a:schemeClr val="bg1"/>
                </a:bgClr>
              </a:patt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D7E7-4205-B7A3-D2FAD8B41818}"/>
              </c:ext>
            </c:extLst>
          </c:dPt>
          <c:dLbls>
            <c:dLbl>
              <c:idx val="1"/>
              <c:layout>
                <c:manualLayout>
                  <c:x val="3.7580924751152134E-3"/>
                  <c:y val="-3.7104234088457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0-48A5-BD57-5B29AE9377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'COVID-19 Totales y Género'!$N$25:$N$28</c:f>
              <c:strCache>
                <c:ptCount val="4"/>
                <c:pt idx="0">
                  <c:v>del 12/03 al 30/04</c:v>
                </c:pt>
                <c:pt idx="1">
                  <c:v>del 01/05 al 31/01</c:v>
                </c:pt>
                <c:pt idx="3">
                  <c:v>ACUMULADO: del 12/03 al 31/01</c:v>
                </c:pt>
              </c:strCache>
            </c:strRef>
          </c:cat>
          <c:val>
            <c:numRef>
              <c:f>'COVID-19 Totales y Género'!$Q$25:$Q$28</c:f>
              <c:numCache>
                <c:formatCode>0.00%</c:formatCode>
                <c:ptCount val="4"/>
                <c:pt idx="0">
                  <c:v>-4.6887074172419774E-2</c:v>
                </c:pt>
                <c:pt idx="1">
                  <c:v>1.9507766367838464E-2</c:v>
                </c:pt>
                <c:pt idx="3">
                  <c:v>-2.8293969893208537E-2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10-4B4E-BBBF-7BF0B8A9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8"/>
        <c:axId val="236962560"/>
        <c:axId val="236964096"/>
      </c:ba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0710563554078359"/>
                  <c:y val="5.1375179791441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7E7-4205-B7A3-D2FAD8B41818}"/>
                </c:ext>
              </c:extLst>
            </c:dLbl>
            <c:dLbl>
              <c:idx val="1"/>
              <c:layout>
                <c:manualLayout>
                  <c:x val="-0.20105794741866392"/>
                  <c:y val="0.1027195702984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7E7-4205-B7A3-D2FAD8B41818}"/>
                </c:ext>
              </c:extLst>
            </c:dLbl>
            <c:dLbl>
              <c:idx val="2"/>
              <c:layout>
                <c:manualLayout>
                  <c:x val="-0.38708352493686699"/>
                  <c:y val="0.331085940309241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7E7-4205-B7A3-D2FAD8B41818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Género'!$P$19:$Q$19</c:f>
              <c:numCache>
                <c:formatCode>#,##0</c:formatCode>
                <c:ptCount val="2"/>
                <c:pt idx="0">
                  <c:v>-524500</c:v>
                </c:pt>
                <c:pt idx="1">
                  <c:v>-423396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7E7-4205-B7A3-D2FAD8B41818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9.3952311877880335E-2"/>
                  <c:y val="-2.8541891405969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7E7-4205-B7A3-D2FAD8B41818}"/>
                </c:ext>
              </c:extLst>
            </c:dLbl>
            <c:dLbl>
              <c:idx val="1"/>
              <c:layout>
                <c:manualLayout>
                  <c:x val="3.7580924751152134E-3"/>
                  <c:y val="-5.9938196691837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7E7-4205-B7A3-D2FAD8B41818}"/>
                </c:ext>
              </c:extLst>
            </c:dLbl>
            <c:dLbl>
              <c:idx val="2"/>
              <c:layout>
                <c:manualLayout>
                  <c:x val="-0.19354176246843349"/>
                  <c:y val="0.139855267889248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7E7-4205-B7A3-D2FAD8B41818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Género'!$P$20:$Q$20</c:f>
              <c:numCache>
                <c:formatCode>#,##0</c:formatCode>
                <c:ptCount val="2"/>
                <c:pt idx="0">
                  <c:v>262371</c:v>
                </c:pt>
                <c:pt idx="1">
                  <c:v>167898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7E7-4205-B7A3-D2FAD8B41818}"/>
            </c:ext>
          </c:extLst>
        </c:ser>
        <c:ser>
          <c:idx val="4"/>
          <c:order val="4"/>
          <c:tx>
            <c:strRef>
              <c:f>'COVID-19 Totales y Género'!$N$22</c:f>
              <c:strCache>
                <c:ptCount val="1"/>
                <c:pt idx="0">
                  <c:v>ACUMULADO: del 12/03 al 31/01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0.50171032648107139"/>
                  <c:y val="6.27921610931319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7E7-4205-B7A3-D2FAD8B41818}"/>
                </c:ext>
              </c:extLst>
            </c:dLbl>
            <c:dLbl>
              <c:idx val="1"/>
              <c:layout>
                <c:manualLayout>
                  <c:x val="0.41339017226267349"/>
                  <c:y val="8.0026743976986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7E7-4205-B7A3-D2FAD8B41818}"/>
                </c:ext>
              </c:extLst>
            </c:dLbl>
            <c:dLbl>
              <c:idx val="2"/>
              <c:layout>
                <c:manualLayout>
                  <c:x val="0.20105794741866392"/>
                  <c:y val="0.32537756202804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7E7-4205-B7A3-D2FAD8B41818}"/>
                </c:ext>
              </c:extLst>
            </c:dLbl>
            <c:numFmt formatCode="&quot;(&quot;#,##0&quot;)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'COVID-19 Totales y Género'!$P$22:$Q$22</c:f>
              <c:numCache>
                <c:formatCode>#,##0</c:formatCode>
                <c:ptCount val="2"/>
                <c:pt idx="0">
                  <c:v>-262129</c:v>
                </c:pt>
                <c:pt idx="1">
                  <c:v>-255498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7E7-4205-B7A3-D2FAD8B4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11488"/>
        <c:axId val="237309952"/>
      </c:scatterChart>
      <c:catAx>
        <c:axId val="2369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000" b="1"/>
            </a:pPr>
            <a:endParaRPr lang="es-ES"/>
          </a:p>
        </c:txPr>
        <c:crossAx val="236964096"/>
        <c:crosses val="autoZero"/>
        <c:auto val="0"/>
        <c:lblAlgn val="ctr"/>
        <c:lblOffset val="800"/>
        <c:noMultiLvlLbl val="0"/>
      </c:catAx>
      <c:valAx>
        <c:axId val="2369640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236962560"/>
        <c:crosses val="autoZero"/>
        <c:crossBetween val="between"/>
      </c:valAx>
      <c:valAx>
        <c:axId val="23730995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s-ES"/>
          </a:p>
        </c:txPr>
        <c:crossAx val="237311488"/>
        <c:crosses val="max"/>
        <c:crossBetween val="midCat"/>
      </c:valAx>
      <c:valAx>
        <c:axId val="23731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3730995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68-4516-8EAD-4F04613243B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68-4516-8EAD-4F04613243B4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68-4516-8EAD-4F04613243B4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8-4516-8EAD-4F04613243B4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68-4516-8EAD-4F04613243B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68-4516-8EAD-4F04613243B4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8-4516-8EAD-4F04613243B4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68-4516-8EAD-4F04613243B4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68-4516-8EAD-4F04613243B4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68-4516-8EAD-4F04613243B4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68-4516-8EAD-4F04613243B4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68-4516-8EAD-4F04613243B4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68-4516-8EAD-4F04613243B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FC68-4516-8EAD-4F04613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3536128"/>
        <c:axId val="233574784"/>
      </c:barChart>
      <c:catAx>
        <c:axId val="23353612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3574784"/>
        <c:crosses val="autoZero"/>
        <c:auto val="0"/>
        <c:lblAlgn val="ctr"/>
        <c:lblOffset val="100"/>
        <c:noMultiLvlLbl val="0"/>
      </c:catAx>
      <c:valAx>
        <c:axId val="23357478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353612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1E-431F-ADF1-7A282047F12F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1E-431F-ADF1-7A282047F12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1E-431F-ADF1-7A282047F12F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1E-431F-ADF1-7A282047F12F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1E-431F-ADF1-7A282047F12F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1E-431F-ADF1-7A282047F12F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1E-431F-ADF1-7A282047F12F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1E-431F-ADF1-7A282047F12F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1E-431F-ADF1-7A282047F12F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1E-431F-ADF1-7A282047F12F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D1E-431F-ADF1-7A282047F12F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1E-431F-ADF1-7A282047F12F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D1E-431F-ADF1-7A282047F12F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1E-431F-ADF1-7A282047F12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1D1E-431F-ADF1-7A282047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3623936"/>
        <c:axId val="233625472"/>
      </c:barChart>
      <c:catAx>
        <c:axId val="233623936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3625472"/>
        <c:crosses val="autoZero"/>
        <c:auto val="1"/>
        <c:lblAlgn val="ctr"/>
        <c:lblOffset val="100"/>
        <c:noMultiLvlLbl val="0"/>
      </c:catAx>
      <c:valAx>
        <c:axId val="233625472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3623936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1C-45F4-A8EC-7AF6F0E0DF3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1C-45F4-A8EC-7AF6F0E0DF36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1C-45F4-A8EC-7AF6F0E0DF36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1C-45F4-A8EC-7AF6F0E0DF36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1C-45F4-A8EC-7AF6F0E0DF36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1C-45F4-A8EC-7AF6F0E0DF36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1C-45F4-A8EC-7AF6F0E0DF36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1C-45F4-A8EC-7AF6F0E0DF36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1C-45F4-A8EC-7AF6F0E0DF36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1C-45F4-A8EC-7AF6F0E0DF36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1C-45F4-A8EC-7AF6F0E0DF36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1C-45F4-A8EC-7AF6F0E0DF36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1C-45F4-A8EC-7AF6F0E0DF3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0A1C-45F4-A8EC-7AF6F0E0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4321408"/>
        <c:axId val="234322944"/>
      </c:barChart>
      <c:catAx>
        <c:axId val="234321408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4322944"/>
        <c:crosses val="autoZero"/>
        <c:auto val="0"/>
        <c:lblAlgn val="ctr"/>
        <c:lblOffset val="100"/>
        <c:noMultiLvlLbl val="0"/>
      </c:catAx>
      <c:valAx>
        <c:axId val="234322944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4321408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25-4850-A80F-F8D3C37A2B97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25-4850-A80F-F8D3C37A2B97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25-4850-A80F-F8D3C37A2B97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25-4850-A80F-F8D3C37A2B97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25-4850-A80F-F8D3C37A2B97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25-4850-A80F-F8D3C37A2B97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25-4850-A80F-F8D3C37A2B97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25-4850-A80F-F8D3C37A2B97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25-4850-A80F-F8D3C37A2B97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75" b="1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25-4850-A80F-F8D3C37A2B97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25-4850-A80F-F8D3C37A2B9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B-F725-4850-A80F-F8D3C37A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4463232"/>
        <c:axId val="234464768"/>
      </c:barChart>
      <c:catAx>
        <c:axId val="234463232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4464768"/>
        <c:crosses val="autoZero"/>
        <c:auto val="1"/>
        <c:lblAlgn val="ctr"/>
        <c:lblOffset val="100"/>
        <c:noMultiLvlLbl val="0"/>
      </c:catAx>
      <c:valAx>
        <c:axId val="234464768"/>
        <c:scaling>
          <c:orientation val="minMax"/>
          <c:max val="0.15000000000000024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4463232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gradFill rotWithShape="0">
              <a:gsLst>
                <a:gs pos="0">
                  <a:srgbClr val="FF9900"/>
                </a:gs>
                <a:gs pos="50000">
                  <a:srgbClr val="FF9900">
                    <a:gamma/>
                    <a:tint val="24706"/>
                    <a:invGamma/>
                  </a:srgbClr>
                </a:gs>
                <a:gs pos="100000">
                  <a:srgbClr val="FF99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5-46EA-8D00-43D4D79FD768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C5-46EA-8D00-43D4D79FD768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C5-46EA-8D00-43D4D79FD768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C5-46EA-8D00-43D4D79FD768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C5-46EA-8D00-43D4D79FD768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C5-46EA-8D00-43D4D79FD768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C5-46EA-8D00-43D4D79FD768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C5-46EA-8D00-43D4D79FD768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C5-46EA-8D00-43D4D79FD768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8C5-46EA-8D00-43D4D79FD768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C5-46EA-8D00-43D4D79FD768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C5-46EA-8D00-43D4D79FD768}"/>
                </c:ext>
              </c:extLst>
            </c:dLbl>
            <c:dLbl>
              <c:idx val="1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C5-46EA-8D00-43D4D79FD76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D-48C5-46EA-8D00-43D4D79FD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4099840"/>
        <c:axId val="234101376"/>
      </c:barChart>
      <c:catAx>
        <c:axId val="2340998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4101376"/>
        <c:crosses val="autoZero"/>
        <c:auto val="0"/>
        <c:lblAlgn val="ctr"/>
        <c:lblOffset val="100"/>
        <c:noMultiLvlLbl val="0"/>
      </c:catAx>
      <c:valAx>
        <c:axId val="234101376"/>
        <c:scaling>
          <c:orientation val="minMax"/>
          <c:max val="6.0000000000000032E-2"/>
          <c:min val="-1.0000000000000005E-2"/>
        </c:scaling>
        <c:delete val="1"/>
        <c:axPos val="t"/>
        <c:numFmt formatCode="General" sourceLinked="1"/>
        <c:majorTickMark val="out"/>
        <c:minorTickMark val="none"/>
        <c:tickLblPos val="none"/>
        <c:crossAx val="234099840"/>
        <c:crosses val="autoZero"/>
        <c:crossBetween val="between"/>
        <c:maj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FF0000"/>
                </a:gs>
                <a:gs pos="50000">
                  <a:srgbClr val="FF0000">
                    <a:gamma/>
                    <a:tint val="0"/>
                    <a:invGamma/>
                  </a:srgbClr>
                </a:gs>
                <a:gs pos="100000">
                  <a:srgbClr val="FF000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FF9900"/>
                  </a:gs>
                  <a:gs pos="50000">
                    <a:srgbClr val="FF9900">
                      <a:gamma/>
                      <a:tint val="0"/>
                      <a:invGamma/>
                    </a:srgbClr>
                  </a:gs>
                  <a:gs pos="100000">
                    <a:srgbClr val="FF9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65-48CC-A59B-09CB1E89DF0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5-48CC-A59B-09CB1E89DF0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5-48CC-A59B-09CB1E89DF01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5-48CC-A59B-09CB1E89DF01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5-48CC-A59B-09CB1E89DF01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65-48CC-A59B-09CB1E89DF01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5-48CC-A59B-09CB1E89DF01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65-48CC-A59B-09CB1E89DF01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5-48CC-A59B-09CB1E89DF01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5-48CC-A59B-09CB1E89DF01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5-48CC-A59B-09CB1E89DF01}"/>
                </c:ext>
              </c:extLst>
            </c:dLbl>
            <c:dLbl>
              <c:idx val="1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65-48CC-A59B-09CB1E89DF01}"/>
                </c:ext>
              </c:extLst>
            </c:dLbl>
            <c:dLbl>
              <c:idx val="1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65-48CC-A59B-09CB1E89DF01}"/>
                </c:ext>
              </c:extLst>
            </c:dLbl>
            <c:dLbl>
              <c:idx val="1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65-48CC-A59B-09CB1E89DF0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Gill Sans"/>
                    <a:ea typeface="Gill Sans"/>
                    <a:cs typeface="Gill San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0D65-48CC-A59B-09CB1E89D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34138240"/>
        <c:axId val="234172800"/>
      </c:barChart>
      <c:catAx>
        <c:axId val="234138240"/>
        <c:scaling>
          <c:orientation val="maxMin"/>
        </c:scaling>
        <c:delete val="1"/>
        <c:axPos val="l"/>
        <c:numFmt formatCode="General" sourceLinked="1"/>
        <c:majorTickMark val="out"/>
        <c:minorTickMark val="none"/>
        <c:tickLblPos val="none"/>
        <c:crossAx val="234172800"/>
        <c:crosses val="autoZero"/>
        <c:auto val="1"/>
        <c:lblAlgn val="ctr"/>
        <c:lblOffset val="100"/>
        <c:noMultiLvlLbl val="0"/>
      </c:catAx>
      <c:valAx>
        <c:axId val="234172800"/>
        <c:scaling>
          <c:orientation val="minMax"/>
          <c:max val="0.11"/>
          <c:min val="-2.0000000000000011E-2"/>
        </c:scaling>
        <c:delete val="1"/>
        <c:axPos val="t"/>
        <c:numFmt formatCode="General" sourceLinked="1"/>
        <c:majorTickMark val="out"/>
        <c:minorTickMark val="none"/>
        <c:tickLblPos val="none"/>
        <c:crossAx val="234138240"/>
        <c:crosses val="autoZero"/>
        <c:crossBetween val="between"/>
        <c:majorUnit val="2.000000000000001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"/>
          <a:ea typeface="Gill Sans"/>
          <a:cs typeface="Gill Sans"/>
        </a:defRPr>
      </a:pPr>
      <a:endParaRPr lang="es-ES"/>
    </a:p>
  </c:txPr>
  <c:printSettings>
    <c:headerFooter alignWithMargins="0"/>
    <c:pageMargins b="1" l="0.75000000000001465" r="0.75000000000001465" t="1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95467</xdr:colOff>
      <xdr:row>31</xdr:row>
      <xdr:rowOff>28575</xdr:rowOff>
    </xdr:from>
    <xdr:to>
      <xdr:col>5</xdr:col>
      <xdr:colOff>523657</xdr:colOff>
      <xdr:row>45</xdr:row>
      <xdr:rowOff>9244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467" y="3914775"/>
          <a:ext cx="3476190" cy="2247619"/>
        </a:xfrm>
        <a:prstGeom prst="rect">
          <a:avLst/>
        </a:prstGeom>
      </xdr:spPr>
    </xdr:pic>
    <xdr:clientData/>
  </xdr:twoCellAnchor>
  <xdr:twoCellAnchor>
    <xdr:from>
      <xdr:col>2</xdr:col>
      <xdr:colOff>175847</xdr:colOff>
      <xdr:row>26</xdr:row>
      <xdr:rowOff>47625</xdr:rowOff>
    </xdr:from>
    <xdr:to>
      <xdr:col>4</xdr:col>
      <xdr:colOff>520213</xdr:colOff>
      <xdr:row>29</xdr:row>
      <xdr:rowOff>85725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99847" y="4238625"/>
          <a:ext cx="1868366" cy="5216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800" b="1">
              <a:latin typeface="+mn-lt"/>
            </a:rPr>
            <a:t>Enero 2021</a:t>
          </a:r>
        </a:p>
      </xdr:txBody>
    </xdr:sp>
    <xdr:clientData/>
  </xdr:twoCellAnchor>
  <xdr:twoCellAnchor>
    <xdr:from>
      <xdr:col>0</xdr:col>
      <xdr:colOff>381000</xdr:colOff>
      <xdr:row>15</xdr:row>
      <xdr:rowOff>28575</xdr:rowOff>
    </xdr:from>
    <xdr:to>
      <xdr:col>6</xdr:col>
      <xdr:colOff>238125</xdr:colOff>
      <xdr:row>26</xdr:row>
      <xdr:rowOff>38100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1000" y="1323975"/>
          <a:ext cx="442912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4000" b="1">
              <a:latin typeface="+mn-lt"/>
            </a:rPr>
            <a:t>Afiliación a la </a:t>
          </a:r>
        </a:p>
        <a:p>
          <a:pPr algn="ctr"/>
          <a:r>
            <a:rPr lang="es-ES" sz="4000" b="1">
              <a:latin typeface="+mn-lt"/>
            </a:rPr>
            <a:t>Seguridad Social</a:t>
          </a:r>
        </a:p>
      </xdr:txBody>
    </xdr:sp>
    <xdr:clientData/>
  </xdr:twoCellAnchor>
  <xdr:twoCellAnchor>
    <xdr:from>
      <xdr:col>1</xdr:col>
      <xdr:colOff>104775</xdr:colOff>
      <xdr:row>24</xdr:row>
      <xdr:rowOff>152400</xdr:rowOff>
    </xdr:from>
    <xdr:to>
      <xdr:col>5</xdr:col>
      <xdr:colOff>647700</xdr:colOff>
      <xdr:row>24</xdr:row>
      <xdr:rowOff>152400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 bwMode="auto">
        <a:xfrm>
          <a:off x="866775" y="2905125"/>
          <a:ext cx="3590925" cy="0"/>
        </a:xfrm>
        <a:prstGeom prst="line">
          <a:avLst/>
        </a:prstGeom>
        <a:solidFill>
          <a:srgbClr val="FFFFFF"/>
        </a:solidFill>
        <a:ln w="19050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641680</xdr:colOff>
      <xdr:row>3</xdr:row>
      <xdr:rowOff>73268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89680" cy="5568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411255</xdr:colOff>
      <xdr:row>4</xdr:row>
      <xdr:rowOff>57150</xdr:rowOff>
    </xdr:from>
    <xdr:to>
      <xdr:col>18</xdr:col>
      <xdr:colOff>359228</xdr:colOff>
      <xdr:row>47</xdr:row>
      <xdr:rowOff>71060</xdr:rowOff>
    </xdr:to>
    <xdr:graphicFrame macro="">
      <xdr:nvGraphicFramePr>
        <xdr:cNvPr id="2" name="14 Gráfico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" name="AutoShape 7" descr=";)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" name="AutoShape 7" descr=";)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" name="AutoShape 7" descr=";)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" name="AutoShape 7" descr=";)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7" name="AutoShape 7" descr=";)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8" name="AutoShape 7" descr=";)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9" name="AutoShape 7" descr=";)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0" name="AutoShape 7" descr=";)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1" name="AutoShape 7" descr=";)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2" name="AutoShape 7" descr=";)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3" name="AutoShape 7" descr=";)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4" name="AutoShape 7" descr=";)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5" name="AutoShape 7" descr=";)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6" name="AutoShape 7" descr=";)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7" name="AutoShape 7" descr=";)">
          <a:extLst>
            <a:ext uri="{FF2B5EF4-FFF2-40B4-BE49-F238E27FC236}">
              <a16:creationId xmlns:a16="http://schemas.microsoft.com/office/drawing/2014/main" id="{00000000-0008-0000-1E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18" name="AutoShape 7" descr=";)">
          <a:extLst>
            <a:ext uri="{FF2B5EF4-FFF2-40B4-BE49-F238E27FC236}">
              <a16:creationId xmlns:a16="http://schemas.microsoft.com/office/drawing/2014/main" id="{00000000-0008-0000-1E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19" name="AutoShape 7" descr=";)">
          <a:extLst>
            <a:ext uri="{FF2B5EF4-FFF2-40B4-BE49-F238E27FC236}">
              <a16:creationId xmlns:a16="http://schemas.microsoft.com/office/drawing/2014/main" id="{00000000-0008-0000-1E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0" name="AutoShape 7" descr=";)">
          <a:extLst>
            <a:ext uri="{FF2B5EF4-FFF2-40B4-BE49-F238E27FC236}">
              <a16:creationId xmlns:a16="http://schemas.microsoft.com/office/drawing/2014/main" id="{00000000-0008-0000-1E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1" name="AutoShape 7" descr=";)">
          <a:extLst>
            <a:ext uri="{FF2B5EF4-FFF2-40B4-BE49-F238E27FC236}">
              <a16:creationId xmlns:a16="http://schemas.microsoft.com/office/drawing/2014/main" id="{00000000-0008-0000-1E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2" name="AutoShape 7" descr=";)">
          <a:extLst>
            <a:ext uri="{FF2B5EF4-FFF2-40B4-BE49-F238E27FC236}">
              <a16:creationId xmlns:a16="http://schemas.microsoft.com/office/drawing/2014/main" id="{00000000-0008-0000-1E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3" name="AutoShape 7" descr=";)">
          <a:extLst>
            <a:ext uri="{FF2B5EF4-FFF2-40B4-BE49-F238E27FC236}">
              <a16:creationId xmlns:a16="http://schemas.microsoft.com/office/drawing/2014/main" id="{00000000-0008-0000-1E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4" name="AutoShape 7" descr=";)">
          <a:extLst>
            <a:ext uri="{FF2B5EF4-FFF2-40B4-BE49-F238E27FC236}">
              <a16:creationId xmlns:a16="http://schemas.microsoft.com/office/drawing/2014/main" id="{00000000-0008-0000-1E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5" name="AutoShape 7" descr=";)">
          <a:extLst>
            <a:ext uri="{FF2B5EF4-FFF2-40B4-BE49-F238E27FC236}">
              <a16:creationId xmlns:a16="http://schemas.microsoft.com/office/drawing/2014/main" id="{00000000-0008-0000-1E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6" name="AutoShape 7" descr=";)">
          <a:extLst>
            <a:ext uri="{FF2B5EF4-FFF2-40B4-BE49-F238E27FC236}">
              <a16:creationId xmlns:a16="http://schemas.microsoft.com/office/drawing/2014/main" id="{00000000-0008-0000-1E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7" name="AutoShape 7" descr=";)">
          <a:extLst>
            <a:ext uri="{FF2B5EF4-FFF2-40B4-BE49-F238E27FC236}">
              <a16:creationId xmlns:a16="http://schemas.microsoft.com/office/drawing/2014/main" id="{00000000-0008-0000-1E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8" name="AutoShape 7" descr=";)">
          <a:extLst>
            <a:ext uri="{FF2B5EF4-FFF2-40B4-BE49-F238E27FC236}">
              <a16:creationId xmlns:a16="http://schemas.microsoft.com/office/drawing/2014/main" id="{00000000-0008-0000-1E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29" name="AutoShape 7" descr=";)">
          <a:extLst>
            <a:ext uri="{FF2B5EF4-FFF2-40B4-BE49-F238E27FC236}">
              <a16:creationId xmlns:a16="http://schemas.microsoft.com/office/drawing/2014/main" id="{00000000-0008-0000-1E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0" name="AutoShape 7" descr=";)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1" name="AutoShape 7" descr=";)">
          <a:extLst>
            <a:ext uri="{FF2B5EF4-FFF2-40B4-BE49-F238E27FC236}">
              <a16:creationId xmlns:a16="http://schemas.microsoft.com/office/drawing/2014/main" id="{00000000-0008-0000-1E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2" name="AutoShape 7" descr=";)">
          <a:extLst>
            <a:ext uri="{FF2B5EF4-FFF2-40B4-BE49-F238E27FC236}">
              <a16:creationId xmlns:a16="http://schemas.microsoft.com/office/drawing/2014/main" id="{00000000-0008-0000-1E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3" name="AutoShape 7" descr=";)">
          <a:extLst>
            <a:ext uri="{FF2B5EF4-FFF2-40B4-BE49-F238E27FC236}">
              <a16:creationId xmlns:a16="http://schemas.microsoft.com/office/drawing/2014/main" id="{00000000-0008-0000-1E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4" name="AutoShape 7" descr=";)">
          <a:extLst>
            <a:ext uri="{FF2B5EF4-FFF2-40B4-BE49-F238E27FC236}">
              <a16:creationId xmlns:a16="http://schemas.microsoft.com/office/drawing/2014/main" id="{00000000-0008-0000-1E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5" name="AutoShape 7" descr=";)">
          <a:extLst>
            <a:ext uri="{FF2B5EF4-FFF2-40B4-BE49-F238E27FC236}">
              <a16:creationId xmlns:a16="http://schemas.microsoft.com/office/drawing/2014/main" id="{00000000-0008-0000-1E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36" name="AutoShape 7" descr=";)">
          <a:extLst>
            <a:ext uri="{FF2B5EF4-FFF2-40B4-BE49-F238E27FC236}">
              <a16:creationId xmlns:a16="http://schemas.microsoft.com/office/drawing/2014/main" id="{00000000-0008-0000-1E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7" name="AutoShape 7" descr=";)">
          <a:extLst>
            <a:ext uri="{FF2B5EF4-FFF2-40B4-BE49-F238E27FC236}">
              <a16:creationId xmlns:a16="http://schemas.microsoft.com/office/drawing/2014/main" id="{00000000-0008-0000-1E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38" name="AutoShape 7" descr=";)">
          <a:extLst>
            <a:ext uri="{FF2B5EF4-FFF2-40B4-BE49-F238E27FC236}">
              <a16:creationId xmlns:a16="http://schemas.microsoft.com/office/drawing/2014/main" id="{00000000-0008-0000-1E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39" name="AutoShape 7" descr=";)">
          <a:extLst>
            <a:ext uri="{FF2B5EF4-FFF2-40B4-BE49-F238E27FC236}">
              <a16:creationId xmlns:a16="http://schemas.microsoft.com/office/drawing/2014/main" id="{00000000-0008-0000-1E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0" name="AutoShape 7" descr=";)">
          <a:extLst>
            <a:ext uri="{FF2B5EF4-FFF2-40B4-BE49-F238E27FC236}">
              <a16:creationId xmlns:a16="http://schemas.microsoft.com/office/drawing/2014/main" id="{00000000-0008-0000-1E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1" name="AutoShape 7" descr=";)">
          <a:extLst>
            <a:ext uri="{FF2B5EF4-FFF2-40B4-BE49-F238E27FC236}">
              <a16:creationId xmlns:a16="http://schemas.microsoft.com/office/drawing/2014/main" id="{00000000-0008-0000-1E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2" name="AutoShape 7" descr=";)">
          <a:extLst>
            <a:ext uri="{FF2B5EF4-FFF2-40B4-BE49-F238E27FC236}">
              <a16:creationId xmlns:a16="http://schemas.microsoft.com/office/drawing/2014/main" id="{00000000-0008-0000-1E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3" name="AutoShape 7" descr=";)">
          <a:extLst>
            <a:ext uri="{FF2B5EF4-FFF2-40B4-BE49-F238E27FC236}">
              <a16:creationId xmlns:a16="http://schemas.microsoft.com/office/drawing/2014/main" id="{00000000-0008-0000-1E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4" name="AutoShape 7" descr=";)">
          <a:extLst>
            <a:ext uri="{FF2B5EF4-FFF2-40B4-BE49-F238E27FC236}">
              <a16:creationId xmlns:a16="http://schemas.microsoft.com/office/drawing/2014/main" id="{00000000-0008-0000-1E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5" name="AutoShape 7" descr=";)">
          <a:extLst>
            <a:ext uri="{FF2B5EF4-FFF2-40B4-BE49-F238E27FC236}">
              <a16:creationId xmlns:a16="http://schemas.microsoft.com/office/drawing/2014/main" id="{00000000-0008-0000-1E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46" name="AutoShape 7" descr=";)">
          <a:extLst>
            <a:ext uri="{FF2B5EF4-FFF2-40B4-BE49-F238E27FC236}">
              <a16:creationId xmlns:a16="http://schemas.microsoft.com/office/drawing/2014/main" id="{00000000-0008-0000-1E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7" name="AutoShape 7" descr=";)">
          <a:extLst>
            <a:ext uri="{FF2B5EF4-FFF2-40B4-BE49-F238E27FC236}">
              <a16:creationId xmlns:a16="http://schemas.microsoft.com/office/drawing/2014/main" id="{00000000-0008-0000-1E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48" name="AutoShape 7" descr=";)">
          <a:extLst>
            <a:ext uri="{FF2B5EF4-FFF2-40B4-BE49-F238E27FC236}">
              <a16:creationId xmlns:a16="http://schemas.microsoft.com/office/drawing/2014/main" id="{00000000-0008-0000-1E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49" name="AutoShape 7" descr=";)">
          <a:extLst>
            <a:ext uri="{FF2B5EF4-FFF2-40B4-BE49-F238E27FC236}">
              <a16:creationId xmlns:a16="http://schemas.microsoft.com/office/drawing/2014/main" id="{00000000-0008-0000-1E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0" name="AutoShape 7" descr=";)">
          <a:extLst>
            <a:ext uri="{FF2B5EF4-FFF2-40B4-BE49-F238E27FC236}">
              <a16:creationId xmlns:a16="http://schemas.microsoft.com/office/drawing/2014/main" id="{00000000-0008-0000-1E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1" name="AutoShape 7" descr=";)">
          <a:extLst>
            <a:ext uri="{FF2B5EF4-FFF2-40B4-BE49-F238E27FC236}">
              <a16:creationId xmlns:a16="http://schemas.microsoft.com/office/drawing/2014/main" id="{00000000-0008-0000-1E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2" name="AutoShape 7" descr=";)">
          <a:extLst>
            <a:ext uri="{FF2B5EF4-FFF2-40B4-BE49-F238E27FC236}">
              <a16:creationId xmlns:a16="http://schemas.microsoft.com/office/drawing/2014/main" id="{00000000-0008-0000-1E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3" name="AutoShape 7" descr=";)">
          <a:extLst>
            <a:ext uri="{FF2B5EF4-FFF2-40B4-BE49-F238E27FC236}">
              <a16:creationId xmlns:a16="http://schemas.microsoft.com/office/drawing/2014/main" id="{00000000-0008-0000-1E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4" name="AutoShape 7" descr=";)">
          <a:extLst>
            <a:ext uri="{FF2B5EF4-FFF2-40B4-BE49-F238E27FC236}">
              <a16:creationId xmlns:a16="http://schemas.microsoft.com/office/drawing/2014/main" id="{00000000-0008-0000-1E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5" name="AutoShape 7" descr=";)">
          <a:extLst>
            <a:ext uri="{FF2B5EF4-FFF2-40B4-BE49-F238E27FC236}">
              <a16:creationId xmlns:a16="http://schemas.microsoft.com/office/drawing/2014/main" id="{00000000-0008-0000-1E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6" name="AutoShape 7" descr=";)">
          <a:extLst>
            <a:ext uri="{FF2B5EF4-FFF2-40B4-BE49-F238E27FC236}">
              <a16:creationId xmlns:a16="http://schemas.microsoft.com/office/drawing/2014/main" id="{00000000-0008-0000-1E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7" name="AutoShape 7" descr=";)">
          <a:extLst>
            <a:ext uri="{FF2B5EF4-FFF2-40B4-BE49-F238E27FC236}">
              <a16:creationId xmlns:a16="http://schemas.microsoft.com/office/drawing/2014/main" id="{00000000-0008-0000-1E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8" name="AutoShape 7" descr=";)">
          <a:extLst>
            <a:ext uri="{FF2B5EF4-FFF2-40B4-BE49-F238E27FC236}">
              <a16:creationId xmlns:a16="http://schemas.microsoft.com/office/drawing/2014/main" id="{00000000-0008-0000-1E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59" name="AutoShape 7" descr=";)">
          <a:extLst>
            <a:ext uri="{FF2B5EF4-FFF2-40B4-BE49-F238E27FC236}">
              <a16:creationId xmlns:a16="http://schemas.microsoft.com/office/drawing/2014/main" id="{00000000-0008-0000-1E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0" name="AutoShape 7" descr=";)">
          <a:extLst>
            <a:ext uri="{FF2B5EF4-FFF2-40B4-BE49-F238E27FC236}">
              <a16:creationId xmlns:a16="http://schemas.microsoft.com/office/drawing/2014/main" id="{00000000-0008-0000-1E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1" name="AutoShape 7" descr=";)">
          <a:extLst>
            <a:ext uri="{FF2B5EF4-FFF2-40B4-BE49-F238E27FC236}">
              <a16:creationId xmlns:a16="http://schemas.microsoft.com/office/drawing/2014/main" id="{00000000-0008-0000-1E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2" name="AutoShape 7" descr=";)">
          <a:extLst>
            <a:ext uri="{FF2B5EF4-FFF2-40B4-BE49-F238E27FC236}">
              <a16:creationId xmlns:a16="http://schemas.microsoft.com/office/drawing/2014/main" id="{00000000-0008-0000-1E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3" name="AutoShape 7" descr=";)">
          <a:extLst>
            <a:ext uri="{FF2B5EF4-FFF2-40B4-BE49-F238E27FC236}">
              <a16:creationId xmlns:a16="http://schemas.microsoft.com/office/drawing/2014/main" id="{00000000-0008-0000-1E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4" name="AutoShape 7" descr=";)">
          <a:extLst>
            <a:ext uri="{FF2B5EF4-FFF2-40B4-BE49-F238E27FC236}">
              <a16:creationId xmlns:a16="http://schemas.microsoft.com/office/drawing/2014/main" id="{00000000-0008-0000-1E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5" name="AutoShape 7" descr=";)">
          <a:extLst>
            <a:ext uri="{FF2B5EF4-FFF2-40B4-BE49-F238E27FC236}">
              <a16:creationId xmlns:a16="http://schemas.microsoft.com/office/drawing/2014/main" id="{00000000-0008-0000-1E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4799"/>
    <xdr:sp macro="" textlink="">
      <xdr:nvSpPr>
        <xdr:cNvPr id="66" name="AutoShape 7" descr=";)">
          <a:extLst>
            <a:ext uri="{FF2B5EF4-FFF2-40B4-BE49-F238E27FC236}">
              <a16:creationId xmlns:a16="http://schemas.microsoft.com/office/drawing/2014/main" id="{00000000-0008-0000-1E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5724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7" name="AutoShape 7" descr=";)">
          <a:extLst>
            <a:ext uri="{FF2B5EF4-FFF2-40B4-BE49-F238E27FC236}">
              <a16:creationId xmlns:a16="http://schemas.microsoft.com/office/drawing/2014/main" id="{00000000-0008-0000-1E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8" name="AutoShape 7" descr=";)">
          <a:extLst>
            <a:ext uri="{FF2B5EF4-FFF2-40B4-BE49-F238E27FC236}">
              <a16:creationId xmlns:a16="http://schemas.microsoft.com/office/drawing/2014/main" id="{00000000-0008-0000-1E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69" name="AutoShape 7" descr=";)">
          <a:extLst>
            <a:ext uri="{FF2B5EF4-FFF2-40B4-BE49-F238E27FC236}">
              <a16:creationId xmlns:a16="http://schemas.microsoft.com/office/drawing/2014/main" id="{00000000-0008-0000-1E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0" name="AutoShape 7" descr=";)">
          <a:extLst>
            <a:ext uri="{FF2B5EF4-FFF2-40B4-BE49-F238E27FC236}">
              <a16:creationId xmlns:a16="http://schemas.microsoft.com/office/drawing/2014/main" id="{00000000-0008-0000-1E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1" name="AutoShape 7" descr=";)">
          <a:extLst>
            <a:ext uri="{FF2B5EF4-FFF2-40B4-BE49-F238E27FC236}">
              <a16:creationId xmlns:a16="http://schemas.microsoft.com/office/drawing/2014/main" id="{00000000-0008-0000-1E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2" name="AutoShape 7" descr=";)">
          <a:extLst>
            <a:ext uri="{FF2B5EF4-FFF2-40B4-BE49-F238E27FC236}">
              <a16:creationId xmlns:a16="http://schemas.microsoft.com/office/drawing/2014/main" id="{00000000-0008-0000-1E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3" name="AutoShape 7" descr=";)">
          <a:extLst>
            <a:ext uri="{FF2B5EF4-FFF2-40B4-BE49-F238E27FC236}">
              <a16:creationId xmlns:a16="http://schemas.microsoft.com/office/drawing/2014/main" id="{00000000-0008-0000-1E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4" name="AutoShape 7" descr=";)">
          <a:extLst>
            <a:ext uri="{FF2B5EF4-FFF2-40B4-BE49-F238E27FC236}">
              <a16:creationId xmlns:a16="http://schemas.microsoft.com/office/drawing/2014/main" id="{00000000-0008-0000-1E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5" name="AutoShape 7" descr=";)">
          <a:extLst>
            <a:ext uri="{FF2B5EF4-FFF2-40B4-BE49-F238E27FC236}">
              <a16:creationId xmlns:a16="http://schemas.microsoft.com/office/drawing/2014/main" id="{00000000-0008-0000-1E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6" name="AutoShape 7" descr=";)">
          <a:extLst>
            <a:ext uri="{FF2B5EF4-FFF2-40B4-BE49-F238E27FC236}">
              <a16:creationId xmlns:a16="http://schemas.microsoft.com/office/drawing/2014/main" id="{00000000-0008-0000-1E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7" name="AutoShape 7" descr=";)">
          <a:extLst>
            <a:ext uri="{FF2B5EF4-FFF2-40B4-BE49-F238E27FC236}">
              <a16:creationId xmlns:a16="http://schemas.microsoft.com/office/drawing/2014/main" id="{00000000-0008-0000-1E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8" name="AutoShape 7" descr=";)">
          <a:extLst>
            <a:ext uri="{FF2B5EF4-FFF2-40B4-BE49-F238E27FC236}">
              <a16:creationId xmlns:a16="http://schemas.microsoft.com/office/drawing/2014/main" id="{00000000-0008-0000-1E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79" name="AutoShape 7" descr=";)">
          <a:extLst>
            <a:ext uri="{FF2B5EF4-FFF2-40B4-BE49-F238E27FC236}">
              <a16:creationId xmlns:a16="http://schemas.microsoft.com/office/drawing/2014/main" id="{00000000-0008-0000-1E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0" name="AutoShape 7" descr=";)">
          <a:extLst>
            <a:ext uri="{FF2B5EF4-FFF2-40B4-BE49-F238E27FC236}">
              <a16:creationId xmlns:a16="http://schemas.microsoft.com/office/drawing/2014/main" id="{00000000-0008-0000-1E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1" name="AutoShape 7" descr=";)">
          <a:extLst>
            <a:ext uri="{FF2B5EF4-FFF2-40B4-BE49-F238E27FC236}">
              <a16:creationId xmlns:a16="http://schemas.microsoft.com/office/drawing/2014/main" id="{00000000-0008-0000-1E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2" name="AutoShape 7" descr=";)">
          <a:extLst>
            <a:ext uri="{FF2B5EF4-FFF2-40B4-BE49-F238E27FC236}">
              <a16:creationId xmlns:a16="http://schemas.microsoft.com/office/drawing/2014/main" id="{00000000-0008-0000-1E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3" name="AutoShape 7" descr=";)">
          <a:extLst>
            <a:ext uri="{FF2B5EF4-FFF2-40B4-BE49-F238E27FC236}">
              <a16:creationId xmlns:a16="http://schemas.microsoft.com/office/drawing/2014/main" id="{00000000-0008-0000-1E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4799"/>
    <xdr:sp macro="" textlink="">
      <xdr:nvSpPr>
        <xdr:cNvPr id="84" name="AutoShape 7" descr=";)">
          <a:extLst>
            <a:ext uri="{FF2B5EF4-FFF2-40B4-BE49-F238E27FC236}">
              <a16:creationId xmlns:a16="http://schemas.microsoft.com/office/drawing/2014/main" id="{00000000-0008-0000-1E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010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5" name="AutoShape 7" descr=";)">
          <a:extLst>
            <a:ext uri="{FF2B5EF4-FFF2-40B4-BE49-F238E27FC236}">
              <a16:creationId xmlns:a16="http://schemas.microsoft.com/office/drawing/2014/main" id="{00000000-0008-0000-1E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6" name="AutoShape 7" descr=";)">
          <a:extLst>
            <a:ext uri="{FF2B5EF4-FFF2-40B4-BE49-F238E27FC236}">
              <a16:creationId xmlns:a16="http://schemas.microsoft.com/office/drawing/2014/main" id="{00000000-0008-0000-1E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7" name="AutoShape 7" descr=";)">
          <a:extLst>
            <a:ext uri="{FF2B5EF4-FFF2-40B4-BE49-F238E27FC236}">
              <a16:creationId xmlns:a16="http://schemas.microsoft.com/office/drawing/2014/main" id="{00000000-0008-0000-1E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8" name="AutoShape 7" descr=";)">
          <a:extLst>
            <a:ext uri="{FF2B5EF4-FFF2-40B4-BE49-F238E27FC236}">
              <a16:creationId xmlns:a16="http://schemas.microsoft.com/office/drawing/2014/main" id="{00000000-0008-0000-1E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89" name="AutoShape 7" descr=";)">
          <a:extLst>
            <a:ext uri="{FF2B5EF4-FFF2-40B4-BE49-F238E27FC236}">
              <a16:creationId xmlns:a16="http://schemas.microsoft.com/office/drawing/2014/main" id="{00000000-0008-0000-1E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0" name="AutoShape 7" descr=";)">
          <a:extLst>
            <a:ext uri="{FF2B5EF4-FFF2-40B4-BE49-F238E27FC236}">
              <a16:creationId xmlns:a16="http://schemas.microsoft.com/office/drawing/2014/main" id="{00000000-0008-0000-1E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1" name="AutoShape 7" descr=";)">
          <a:extLst>
            <a:ext uri="{FF2B5EF4-FFF2-40B4-BE49-F238E27FC236}">
              <a16:creationId xmlns:a16="http://schemas.microsoft.com/office/drawing/2014/main" id="{00000000-0008-0000-1E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2" name="AutoShape 7" descr=";)">
          <a:extLst>
            <a:ext uri="{FF2B5EF4-FFF2-40B4-BE49-F238E27FC236}">
              <a16:creationId xmlns:a16="http://schemas.microsoft.com/office/drawing/2014/main" id="{00000000-0008-0000-1E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3" name="AutoShape 7" descr=";)">
          <a:extLst>
            <a:ext uri="{FF2B5EF4-FFF2-40B4-BE49-F238E27FC236}">
              <a16:creationId xmlns:a16="http://schemas.microsoft.com/office/drawing/2014/main" id="{00000000-0008-0000-1E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4" name="AutoShape 7" descr=";)">
          <a:extLst>
            <a:ext uri="{FF2B5EF4-FFF2-40B4-BE49-F238E27FC236}">
              <a16:creationId xmlns:a16="http://schemas.microsoft.com/office/drawing/2014/main" id="{00000000-0008-0000-1E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5" name="AutoShape 7" descr=";)">
          <a:extLst>
            <a:ext uri="{FF2B5EF4-FFF2-40B4-BE49-F238E27FC236}">
              <a16:creationId xmlns:a16="http://schemas.microsoft.com/office/drawing/2014/main" id="{00000000-0008-0000-1E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6" name="AutoShape 7" descr=";)">
          <a:extLst>
            <a:ext uri="{FF2B5EF4-FFF2-40B4-BE49-F238E27FC236}">
              <a16:creationId xmlns:a16="http://schemas.microsoft.com/office/drawing/2014/main" id="{00000000-0008-0000-1E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7" name="AutoShape 7" descr=";)">
          <a:extLst>
            <a:ext uri="{FF2B5EF4-FFF2-40B4-BE49-F238E27FC236}">
              <a16:creationId xmlns:a16="http://schemas.microsoft.com/office/drawing/2014/main" id="{00000000-0008-0000-1E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8" name="AutoShape 7" descr=";)">
          <a:extLst>
            <a:ext uri="{FF2B5EF4-FFF2-40B4-BE49-F238E27FC236}">
              <a16:creationId xmlns:a16="http://schemas.microsoft.com/office/drawing/2014/main" id="{00000000-0008-0000-1E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99" name="AutoShape 7" descr=";)">
          <a:extLst>
            <a:ext uri="{FF2B5EF4-FFF2-40B4-BE49-F238E27FC236}">
              <a16:creationId xmlns:a16="http://schemas.microsoft.com/office/drawing/2014/main" id="{00000000-0008-0000-1E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0" name="AutoShape 7" descr=";)">
          <a:extLst>
            <a:ext uri="{FF2B5EF4-FFF2-40B4-BE49-F238E27FC236}">
              <a16:creationId xmlns:a16="http://schemas.microsoft.com/office/drawing/2014/main" id="{00000000-0008-0000-1E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1" name="AutoShape 7" descr=";)">
          <a:extLst>
            <a:ext uri="{FF2B5EF4-FFF2-40B4-BE49-F238E27FC236}">
              <a16:creationId xmlns:a16="http://schemas.microsoft.com/office/drawing/2014/main" id="{00000000-0008-0000-1E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4799"/>
    <xdr:sp macro="" textlink="">
      <xdr:nvSpPr>
        <xdr:cNvPr id="102" name="AutoShape 7" descr=";)">
          <a:extLst>
            <a:ext uri="{FF2B5EF4-FFF2-40B4-BE49-F238E27FC236}">
              <a16:creationId xmlns:a16="http://schemas.microsoft.com/office/drawing/2014/main" id="{00000000-0008-0000-1E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23622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0.21815</cdr:x>
      <cdr:y>0.775</cdr:y>
    </cdr:from>
    <cdr:to>
      <cdr:x>0.3231</cdr:x>
      <cdr:y>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00748" y="37541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 dirty="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147637</xdr:colOff>
      <xdr:row>1</xdr:row>
      <xdr:rowOff>189141</xdr:rowOff>
    </xdr:from>
    <xdr:to>
      <xdr:col>8</xdr:col>
      <xdr:colOff>138112</xdr:colOff>
      <xdr:row>4</xdr:row>
      <xdr:rowOff>161925</xdr:rowOff>
    </xdr:to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1204912" y="379641"/>
          <a:ext cx="4562475" cy="544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>
              <a:solidFill>
                <a:sysClr val="windowText" lastClr="000000"/>
              </a:solidFill>
            </a:rPr>
            <a:t>VARIACIÓN</a:t>
          </a:r>
          <a:r>
            <a:rPr lang="es-ES" sz="1400" b="1" baseline="0">
              <a:solidFill>
                <a:sysClr val="windowText" lastClr="000000"/>
              </a:solidFill>
            </a:rPr>
            <a:t> AFILIACIÓN TOTAL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 ENERO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absolute">
    <xdr:from>
      <xdr:col>2</xdr:col>
      <xdr:colOff>138112</xdr:colOff>
      <xdr:row>33</xdr:row>
      <xdr:rowOff>121024</xdr:rowOff>
    </xdr:from>
    <xdr:to>
      <xdr:col>8</xdr:col>
      <xdr:colOff>127312</xdr:colOff>
      <xdr:row>36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1195387" y="6750424"/>
          <a:ext cx="4561200" cy="526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1400" b="1" baseline="0">
              <a:solidFill>
                <a:sysClr val="windowText" lastClr="000000"/>
              </a:solidFill>
            </a:rPr>
            <a:t>VARIACIÓN EN LA AFILIACIÓN POR GÉNERO</a:t>
          </a:r>
        </a:p>
        <a:p>
          <a:pPr algn="ctr"/>
          <a:r>
            <a:rPr lang="es-ES" sz="1400" b="1">
              <a:solidFill>
                <a:sysClr val="windowText" lastClr="000000"/>
              </a:solidFill>
            </a:rPr>
            <a:t>12 MARZO -31</a:t>
          </a:r>
          <a:r>
            <a:rPr lang="es-ES" sz="1400" b="1" baseline="0">
              <a:solidFill>
                <a:sysClr val="windowText" lastClr="000000"/>
              </a:solidFill>
            </a:rPr>
            <a:t> </a:t>
          </a:r>
          <a:r>
            <a:rPr lang="es-ES" sz="1400" b="1">
              <a:solidFill>
                <a:sysClr val="windowText" lastClr="000000"/>
              </a:solidFill>
            </a:rPr>
            <a:t>ENERO</a:t>
          </a:r>
        </a:p>
        <a:p>
          <a:pPr algn="ctr"/>
          <a:endParaRPr lang="es-ES" sz="1400" b="1">
            <a:solidFill>
              <a:sysClr val="windowText" lastClr="000000"/>
            </a:solidFill>
          </a:endParaRPr>
        </a:p>
        <a:p>
          <a:pPr algn="ctr"/>
          <a:endParaRPr lang="es-E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292473</xdr:colOff>
      <xdr:row>6</xdr:row>
      <xdr:rowOff>36979</xdr:rowOff>
    </xdr:from>
    <xdr:to>
      <xdr:col>9</xdr:col>
      <xdr:colOff>542925</xdr:colOff>
      <xdr:row>29</xdr:row>
      <xdr:rowOff>55773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32</xdr:row>
      <xdr:rowOff>0</xdr:rowOff>
    </xdr:from>
    <xdr:to>
      <xdr:col>6</xdr:col>
      <xdr:colOff>714375</xdr:colOff>
      <xdr:row>33</xdr:row>
      <xdr:rowOff>78827</xdr:rowOff>
    </xdr:to>
    <xdr:sp macro="" textlink="$O$23">
      <xdr:nvSpPr>
        <xdr:cNvPr id="5" name="4 CuadroTexto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 txBox="1"/>
      </xdr:nvSpPr>
      <xdr:spPr>
        <a:xfrm>
          <a:off x="6162675" y="4972050"/>
          <a:ext cx="1419225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B55B515-6BB1-41B2-93E2-4E42EB014B00}" type="TxLink">
            <a:rPr lang="en-US" sz="1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1000" b="1"/>
        </a:p>
      </xdr:txBody>
    </xdr:sp>
    <xdr:clientData/>
  </xdr:twoCellAnchor>
  <xdr:twoCellAnchor>
    <xdr:from>
      <xdr:col>5</xdr:col>
      <xdr:colOff>75371</xdr:colOff>
      <xdr:row>60</xdr:row>
      <xdr:rowOff>26091</xdr:rowOff>
    </xdr:from>
    <xdr:to>
      <xdr:col>6</xdr:col>
      <xdr:colOff>132521</xdr:colOff>
      <xdr:row>61</xdr:row>
      <xdr:rowOff>104918</xdr:rowOff>
    </xdr:to>
    <xdr:sp macro="" textlink="$P$23">
      <xdr:nvSpPr>
        <xdr:cNvPr id="6" name="5 CuadroTexto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 txBox="1"/>
      </xdr:nvSpPr>
      <xdr:spPr>
        <a:xfrm>
          <a:off x="6180896" y="10332141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B7F308E-AE2D-4551-811F-AF6AC84586DE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6</xdr:col>
      <xdr:colOff>86553</xdr:colOff>
      <xdr:row>65</xdr:row>
      <xdr:rowOff>103946</xdr:rowOff>
    </xdr:from>
    <xdr:to>
      <xdr:col>7</xdr:col>
      <xdr:colOff>143703</xdr:colOff>
      <xdr:row>66</xdr:row>
      <xdr:rowOff>182773</xdr:rowOff>
    </xdr:to>
    <xdr:sp macro="" textlink="$Q$23">
      <xdr:nvSpPr>
        <xdr:cNvPr id="7" name="6 CuadroTexto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 txBox="1"/>
      </xdr:nvSpPr>
      <xdr:spPr>
        <a:xfrm>
          <a:off x="6954078" y="11362496"/>
          <a:ext cx="819150" cy="2693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466E8E0-C67D-422A-9508-5E0696E8C370}" type="TxLink">
            <a:rPr lang="en-US" sz="9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s-ES" sz="900" b="1"/>
        </a:p>
      </xdr:txBody>
    </xdr:sp>
    <xdr:clientData/>
  </xdr:twoCellAnchor>
  <xdr:twoCellAnchor>
    <xdr:from>
      <xdr:col>2</xdr:col>
      <xdr:colOff>504159</xdr:colOff>
      <xdr:row>69</xdr:row>
      <xdr:rowOff>155438</xdr:rowOff>
    </xdr:from>
    <xdr:to>
      <xdr:col>4</xdr:col>
      <xdr:colOff>481217</xdr:colOff>
      <xdr:row>74</xdr:row>
      <xdr:rowOff>1363</xdr:rowOff>
    </xdr:to>
    <xdr:grpSp>
      <xdr:nvGrpSpPr>
        <xdr:cNvPr id="8" name="7 Grupo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GrpSpPr/>
      </xdr:nvGrpSpPr>
      <xdr:grpSpPr>
        <a:xfrm>
          <a:off x="1557512" y="13647320"/>
          <a:ext cx="1501058" cy="798425"/>
          <a:chOff x="2864999" y="12278041"/>
          <a:chExt cx="1967783" cy="798425"/>
        </a:xfrm>
      </xdr:grpSpPr>
      <xdr:sp macro="" textlink="">
        <xdr:nvSpPr>
          <xdr:cNvPr id="9" name="16 CuadroTexto">
            <a:extLst>
              <a:ext uri="{FF2B5EF4-FFF2-40B4-BE49-F238E27FC236}">
                <a16:creationId xmlns:a16="http://schemas.microsoft.com/office/drawing/2014/main" id="{00000000-0008-0000-1F00-000009000000}"/>
              </a:ext>
            </a:extLst>
          </xdr:cNvPr>
          <xdr:cNvSpPr txBox="1"/>
        </xdr:nvSpPr>
        <xdr:spPr>
          <a:xfrm>
            <a:off x="2864999" y="1227804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80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  <xdr:sp macro="" textlink="">
        <xdr:nvSpPr>
          <xdr:cNvPr id="10" name="15 CuadroTexto">
            <a:extLst>
              <a:ext uri="{FF2B5EF4-FFF2-40B4-BE49-F238E27FC236}">
                <a16:creationId xmlns:a16="http://schemas.microsoft.com/office/drawing/2014/main" id="{00000000-0008-0000-1F00-00000A000000}"/>
              </a:ext>
            </a:extLst>
          </xdr:cNvPr>
          <xdr:cNvSpPr txBox="1"/>
        </xdr:nvSpPr>
        <xdr:spPr>
          <a:xfrm>
            <a:off x="3766196" y="12436929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80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</xdr:grpSp>
    <xdr:clientData/>
  </xdr:twoCellAnchor>
  <xdr:twoCellAnchor editAs="oneCell">
    <xdr:from>
      <xdr:col>0</xdr:col>
      <xdr:colOff>673473</xdr:colOff>
      <xdr:row>44</xdr:row>
      <xdr:rowOff>161605</xdr:rowOff>
    </xdr:from>
    <xdr:to>
      <xdr:col>9</xdr:col>
      <xdr:colOff>345621</xdr:colOff>
      <xdr:row>68</xdr:row>
      <xdr:rowOff>39205</xdr:rowOff>
    </xdr:to>
    <xdr:graphicFrame macro="">
      <xdr:nvGraphicFramePr>
        <xdr:cNvPr id="11" name="1 Gráfico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646020</xdr:colOff>
      <xdr:row>49</xdr:row>
      <xdr:rowOff>169048</xdr:rowOff>
    </xdr:from>
    <xdr:to>
      <xdr:col>8</xdr:col>
      <xdr:colOff>985984</xdr:colOff>
      <xdr:row>53</xdr:row>
      <xdr:rowOff>46585</xdr:rowOff>
    </xdr:to>
    <xdr:grpSp>
      <xdr:nvGrpSpPr>
        <xdr:cNvPr id="12" name="11 Grupo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GrpSpPr/>
      </xdr:nvGrpSpPr>
      <xdr:grpSpPr>
        <a:xfrm>
          <a:off x="4747373" y="9850930"/>
          <a:ext cx="1863964" cy="639537"/>
          <a:chOff x="5722845" y="8693923"/>
          <a:chExt cx="1863964" cy="639537"/>
        </a:xfrm>
      </xdr:grpSpPr>
      <xdr:sp macro="" textlink="">
        <xdr:nvSpPr>
          <xdr:cNvPr id="13" name="15 CuadroTexto">
            <a:extLst>
              <a:ext uri="{FF2B5EF4-FFF2-40B4-BE49-F238E27FC236}">
                <a16:creationId xmlns:a16="http://schemas.microsoft.com/office/drawing/2014/main" id="{00000000-0008-0000-1F00-00000D000000}"/>
              </a:ext>
            </a:extLst>
          </xdr:cNvPr>
          <xdr:cNvSpPr txBox="1"/>
        </xdr:nvSpPr>
        <xdr:spPr>
          <a:xfrm>
            <a:off x="6520223" y="8693923"/>
            <a:ext cx="1066586" cy="6395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4800" b="1">
                <a:solidFill>
                  <a:srgbClr val="DBB534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♀</a:t>
            </a:r>
          </a:p>
        </xdr:txBody>
      </xdr:sp>
      <xdr:sp macro="" textlink="">
        <xdr:nvSpPr>
          <xdr:cNvPr id="14" name="16 CuadroTexto">
            <a:extLst>
              <a:ext uri="{FF2B5EF4-FFF2-40B4-BE49-F238E27FC236}">
                <a16:creationId xmlns:a16="http://schemas.microsoft.com/office/drawing/2014/main" id="{00000000-0008-0000-1F00-00000E000000}"/>
              </a:ext>
            </a:extLst>
          </xdr:cNvPr>
          <xdr:cNvSpPr txBox="1"/>
        </xdr:nvSpPr>
        <xdr:spPr>
          <a:xfrm>
            <a:off x="5722845" y="8726581"/>
            <a:ext cx="939635" cy="5682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b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es-ES" sz="4800" b="1">
                <a:solidFill>
                  <a:srgbClr val="7F7F7F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♂</a:t>
            </a:r>
          </a:p>
        </xdr:txBody>
      </xdr:sp>
    </xdr:grpSp>
    <xdr:clientData/>
  </xdr:twoCellAnchor>
  <xdr:twoCellAnchor>
    <xdr:from>
      <xdr:col>4</xdr:col>
      <xdr:colOff>171450</xdr:colOff>
      <xdr:row>8</xdr:row>
      <xdr:rowOff>104775</xdr:rowOff>
    </xdr:from>
    <xdr:to>
      <xdr:col>4</xdr:col>
      <xdr:colOff>581025</xdr:colOff>
      <xdr:row>23</xdr:row>
      <xdr:rowOff>0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SpPr/>
      </xdr:nvSpPr>
      <xdr:spPr>
        <a:xfrm>
          <a:off x="5514975" y="1819275"/>
          <a:ext cx="409575" cy="1438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6</xdr:col>
      <xdr:colOff>47625</xdr:colOff>
      <xdr:row>52</xdr:row>
      <xdr:rowOff>47625</xdr:rowOff>
    </xdr:from>
    <xdr:to>
      <xdr:col>7</xdr:col>
      <xdr:colOff>38100</xdr:colOff>
      <xdr:row>61</xdr:row>
      <xdr:rowOff>152400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/>
      </xdr:nvSpPr>
      <xdr:spPr bwMode="auto">
        <a:xfrm>
          <a:off x="4152900" y="8943975"/>
          <a:ext cx="752475" cy="1819275"/>
        </a:xfrm>
        <a:prstGeom prst="rect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E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0.5825</cdr:x>
      <cdr:y>0.12064</cdr:y>
    </cdr:from>
    <cdr:to>
      <cdr:x>0.6431</cdr:x>
      <cdr:y>0.35619</cdr:y>
    </cdr:to>
    <cdr:sp macro="" textlink="">
      <cdr:nvSpPr>
        <cdr:cNvPr id="4" name="6 Rectángulo"/>
        <cdr:cNvSpPr/>
      </cdr:nvSpPr>
      <cdr:spPr>
        <a:xfrm xmlns:a="http://schemas.openxmlformats.org/drawingml/2006/main">
          <a:off x="4051900" y="536597"/>
          <a:ext cx="421537" cy="10477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non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ES" sz="1000" b="0" i="0" u="none" strike="noStrike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" name="Text Box 1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5" name="Text Box 25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6" name="Text Box 26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7" name="Text Box 27">
          <a:extLst>
            <a:ext uri="{FF2B5EF4-FFF2-40B4-BE49-F238E27FC236}">
              <a16:creationId xmlns:a16="http://schemas.microsoft.com/office/drawing/2014/main" id="{00000000-0008-0000-2100-000007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8" name="Text Box 11">
          <a:extLst>
            <a:ext uri="{FF2B5EF4-FFF2-40B4-BE49-F238E27FC236}">
              <a16:creationId xmlns:a16="http://schemas.microsoft.com/office/drawing/2014/main" id="{00000000-0008-0000-2100-000008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9" name="Text Box 12">
          <a:extLst>
            <a:ext uri="{FF2B5EF4-FFF2-40B4-BE49-F238E27FC236}">
              <a16:creationId xmlns:a16="http://schemas.microsoft.com/office/drawing/2014/main" id="{00000000-0008-0000-2100-000009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0" name="Text Box 13">
          <a:extLst>
            <a:ext uri="{FF2B5EF4-FFF2-40B4-BE49-F238E27FC236}">
              <a16:creationId xmlns:a16="http://schemas.microsoft.com/office/drawing/2014/main" id="{00000000-0008-0000-2100-00000A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1" name="Text Box 25">
          <a:extLst>
            <a:ext uri="{FF2B5EF4-FFF2-40B4-BE49-F238E27FC236}">
              <a16:creationId xmlns:a16="http://schemas.microsoft.com/office/drawing/2014/main" id="{00000000-0008-0000-2100-00000B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2" name="Text Box 26">
          <a:extLst>
            <a:ext uri="{FF2B5EF4-FFF2-40B4-BE49-F238E27FC236}">
              <a16:creationId xmlns:a16="http://schemas.microsoft.com/office/drawing/2014/main" id="{00000000-0008-0000-2100-00000C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3" name="Text Box 27">
          <a:extLst>
            <a:ext uri="{FF2B5EF4-FFF2-40B4-BE49-F238E27FC236}">
              <a16:creationId xmlns:a16="http://schemas.microsoft.com/office/drawing/2014/main" id="{00000000-0008-0000-2100-00000D000000}"/>
            </a:ext>
          </a:extLst>
        </xdr:cNvPr>
        <xdr:cNvSpPr txBox="1">
          <a:spLocks noChangeArrowheads="1"/>
        </xdr:cNvSpPr>
      </xdr:nvSpPr>
      <xdr:spPr bwMode="auto">
        <a:xfrm>
          <a:off x="364201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00000000-0008-0000-2100-00000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00000000-0008-0000-2100-00000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00000000-0008-0000-2100-00001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7" name="Text Box 25">
          <a:extLst>
            <a:ext uri="{FF2B5EF4-FFF2-40B4-BE49-F238E27FC236}">
              <a16:creationId xmlns:a16="http://schemas.microsoft.com/office/drawing/2014/main" id="{00000000-0008-0000-2100-00001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8" name="Text Box 26">
          <a:extLst>
            <a:ext uri="{FF2B5EF4-FFF2-40B4-BE49-F238E27FC236}">
              <a16:creationId xmlns:a16="http://schemas.microsoft.com/office/drawing/2014/main" id="{00000000-0008-0000-2100-000012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19" name="Text Box 27">
          <a:extLst>
            <a:ext uri="{FF2B5EF4-FFF2-40B4-BE49-F238E27FC236}">
              <a16:creationId xmlns:a16="http://schemas.microsoft.com/office/drawing/2014/main" id="{00000000-0008-0000-2100-000013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0" name="Text Box 11">
          <a:extLst>
            <a:ext uri="{FF2B5EF4-FFF2-40B4-BE49-F238E27FC236}">
              <a16:creationId xmlns:a16="http://schemas.microsoft.com/office/drawing/2014/main" id="{00000000-0008-0000-2100-000014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1" name="Text Box 12">
          <a:extLst>
            <a:ext uri="{FF2B5EF4-FFF2-40B4-BE49-F238E27FC236}">
              <a16:creationId xmlns:a16="http://schemas.microsoft.com/office/drawing/2014/main" id="{00000000-0008-0000-2100-000015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2" name="Text Box 13">
          <a:extLst>
            <a:ext uri="{FF2B5EF4-FFF2-40B4-BE49-F238E27FC236}">
              <a16:creationId xmlns:a16="http://schemas.microsoft.com/office/drawing/2014/main" id="{00000000-0008-0000-2100-00001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3" name="Text Box 25">
          <a:extLst>
            <a:ext uri="{FF2B5EF4-FFF2-40B4-BE49-F238E27FC236}">
              <a16:creationId xmlns:a16="http://schemas.microsoft.com/office/drawing/2014/main" id="{00000000-0008-0000-2100-00001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4" name="Text Box 26">
          <a:extLst>
            <a:ext uri="{FF2B5EF4-FFF2-40B4-BE49-F238E27FC236}">
              <a16:creationId xmlns:a16="http://schemas.microsoft.com/office/drawing/2014/main" id="{00000000-0008-0000-2100-00001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25" name="Text Box 27">
          <a:extLst>
            <a:ext uri="{FF2B5EF4-FFF2-40B4-BE49-F238E27FC236}">
              <a16:creationId xmlns:a16="http://schemas.microsoft.com/office/drawing/2014/main" id="{00000000-0008-0000-2100-00001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8" name="Text Box 11">
          <a:extLst>
            <a:ext uri="{FF2B5EF4-FFF2-40B4-BE49-F238E27FC236}">
              <a16:creationId xmlns:a16="http://schemas.microsoft.com/office/drawing/2014/main" id="{00000000-0008-0000-2100-000026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39" name="Text Box 12">
          <a:extLst>
            <a:ext uri="{FF2B5EF4-FFF2-40B4-BE49-F238E27FC236}">
              <a16:creationId xmlns:a16="http://schemas.microsoft.com/office/drawing/2014/main" id="{00000000-0008-0000-2100-000027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0" name="Text Box 13">
          <a:extLst>
            <a:ext uri="{FF2B5EF4-FFF2-40B4-BE49-F238E27FC236}">
              <a16:creationId xmlns:a16="http://schemas.microsoft.com/office/drawing/2014/main" id="{00000000-0008-0000-2100-000028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1" name="Text Box 25">
          <a:extLst>
            <a:ext uri="{FF2B5EF4-FFF2-40B4-BE49-F238E27FC236}">
              <a16:creationId xmlns:a16="http://schemas.microsoft.com/office/drawing/2014/main" id="{00000000-0008-0000-2100-000029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2" name="Text Box 26">
          <a:extLst>
            <a:ext uri="{FF2B5EF4-FFF2-40B4-BE49-F238E27FC236}">
              <a16:creationId xmlns:a16="http://schemas.microsoft.com/office/drawing/2014/main" id="{00000000-0008-0000-2100-00002A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3" name="Text Box 27">
          <a:extLst>
            <a:ext uri="{FF2B5EF4-FFF2-40B4-BE49-F238E27FC236}">
              <a16:creationId xmlns:a16="http://schemas.microsoft.com/office/drawing/2014/main" id="{00000000-0008-0000-2100-00002B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4" name="Text Box 11">
          <a:extLst>
            <a:ext uri="{FF2B5EF4-FFF2-40B4-BE49-F238E27FC236}">
              <a16:creationId xmlns:a16="http://schemas.microsoft.com/office/drawing/2014/main" id="{00000000-0008-0000-2100-00002C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5" name="Text Box 12">
          <a:extLst>
            <a:ext uri="{FF2B5EF4-FFF2-40B4-BE49-F238E27FC236}">
              <a16:creationId xmlns:a16="http://schemas.microsoft.com/office/drawing/2014/main" id="{00000000-0008-0000-2100-00002D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00000000-0008-0000-2100-00002E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7" name="Text Box 25">
          <a:extLst>
            <a:ext uri="{FF2B5EF4-FFF2-40B4-BE49-F238E27FC236}">
              <a16:creationId xmlns:a16="http://schemas.microsoft.com/office/drawing/2014/main" id="{00000000-0008-0000-2100-00002F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8" name="Text Box 26">
          <a:extLst>
            <a:ext uri="{FF2B5EF4-FFF2-40B4-BE49-F238E27FC236}">
              <a16:creationId xmlns:a16="http://schemas.microsoft.com/office/drawing/2014/main" id="{00000000-0008-0000-2100-000030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49876</xdr:colOff>
      <xdr:row>6</xdr:row>
      <xdr:rowOff>0</xdr:rowOff>
    </xdr:from>
    <xdr:to>
      <xdr:col>2</xdr:col>
      <xdr:colOff>124691</xdr:colOff>
      <xdr:row>6</xdr:row>
      <xdr:rowOff>189980</xdr:rowOff>
    </xdr:to>
    <xdr:sp macro="" textlink="">
      <xdr:nvSpPr>
        <xdr:cNvPr id="49" name="Text Box 27">
          <a:extLst>
            <a:ext uri="{FF2B5EF4-FFF2-40B4-BE49-F238E27FC236}">
              <a16:creationId xmlns:a16="http://schemas.microsoft.com/office/drawing/2014/main" id="{00000000-0008-0000-2100-000031000000}"/>
            </a:ext>
          </a:extLst>
        </xdr:cNvPr>
        <xdr:cNvSpPr txBox="1">
          <a:spLocks noChangeArrowheads="1"/>
        </xdr:cNvSpPr>
      </xdr:nvSpPr>
      <xdr:spPr bwMode="auto">
        <a:xfrm>
          <a:off x="583276" y="2419350"/>
          <a:ext cx="74815" cy="189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142328</xdr:colOff>
      <xdr:row>33</xdr:row>
      <xdr:rowOff>109483</xdr:rowOff>
    </xdr:from>
    <xdr:to>
      <xdr:col>12</xdr:col>
      <xdr:colOff>153275</xdr:colOff>
      <xdr:row>54</xdr:row>
      <xdr:rowOff>10949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0.23036</cdr:x>
      <cdr:y>0.42076</cdr:y>
    </cdr:from>
    <cdr:to>
      <cdr:x>0.30233</cdr:x>
      <cdr:y>0.48488</cdr:y>
    </cdr:to>
    <cdr:cxnSp macro="">
      <cdr:nvCxnSpPr>
        <cdr:cNvPr id="3" name="2 Conector angular">
          <a:extLst xmlns:a="http://schemas.openxmlformats.org/drawingml/2006/main">
            <a:ext uri="{FF2B5EF4-FFF2-40B4-BE49-F238E27FC236}">
              <a16:creationId xmlns:a16="http://schemas.microsoft.com/office/drawing/2014/main" id="{5B1ABBBE-5670-4368-9F1F-0EC1755A5A9E}"/>
            </a:ext>
          </a:extLst>
        </cdr:cNvPr>
        <cdr:cNvCxnSpPr/>
      </cdr:nvCxnSpPr>
      <cdr:spPr bwMode="auto">
        <a:xfrm xmlns:a="http://schemas.openxmlformats.org/drawingml/2006/main">
          <a:off x="1006186" y="1125162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0.22534</cdr:x>
      <cdr:y>0.87386</cdr:y>
    </cdr:from>
    <cdr:to>
      <cdr:x>0.29731</cdr:x>
      <cdr:y>0.93798</cdr:y>
    </cdr:to>
    <cdr:cxnSp macro="">
      <cdr:nvCxnSpPr>
        <cdr:cNvPr id="7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75240284-E987-4392-ADD8-645C20EAD582}"/>
            </a:ext>
          </a:extLst>
        </cdr:cNvPr>
        <cdr:cNvCxnSpPr/>
      </cdr:nvCxnSpPr>
      <cdr:spPr bwMode="auto">
        <a:xfrm xmlns:a="http://schemas.openxmlformats.org/drawingml/2006/main">
          <a:off x="984250" y="2336800"/>
          <a:ext cx="314325" cy="171450"/>
        </a:xfrm>
        <a:prstGeom xmlns:a="http://schemas.openxmlformats.org/drawingml/2006/main" prst="bentConnector3">
          <a:avLst>
            <a:gd name="adj1" fmla="val -1515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0.83068</cdr:x>
      <cdr:y>0.42395</cdr:y>
    </cdr:from>
    <cdr:to>
      <cdr:x>0.87278</cdr:x>
      <cdr:y>0.48168</cdr:y>
    </cdr:to>
    <cdr:cxnSp macro="">
      <cdr:nvCxnSpPr>
        <cdr:cNvPr id="8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12D92746-858D-4505-AF8E-86BB1DD661BC}"/>
            </a:ext>
          </a:extLst>
        </cdr:cNvPr>
        <cdr:cNvCxnSpPr/>
      </cdr:nvCxnSpPr>
      <cdr:spPr bwMode="auto">
        <a:xfrm xmlns:a="http://schemas.openxmlformats.org/drawingml/2006/main" rot="10800000" flipV="1">
          <a:off x="5020155" y="1452813"/>
          <a:ext cx="254429" cy="197830"/>
        </a:xfrm>
        <a:prstGeom xmlns:a="http://schemas.openxmlformats.org/drawingml/2006/main" prst="bentConnector3">
          <a:avLst>
            <a:gd name="adj1" fmla="val -2459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0.82524</cdr:x>
      <cdr:y>0.86747</cdr:y>
    </cdr:from>
    <cdr:to>
      <cdr:x>0.86734</cdr:x>
      <cdr:y>0.9252</cdr:y>
    </cdr:to>
    <cdr:cxnSp macro="">
      <cdr:nvCxnSpPr>
        <cdr:cNvPr id="13" name="1 Conector angular">
          <a:extLst xmlns:a="http://schemas.openxmlformats.org/drawingml/2006/main">
            <a:ext uri="{FF2B5EF4-FFF2-40B4-BE49-F238E27FC236}">
              <a16:creationId xmlns:a16="http://schemas.microsoft.com/office/drawing/2014/main" id="{463AE2F2-A2FB-42D9-B350-5BCDBA4C11EA}"/>
            </a:ext>
          </a:extLst>
        </cdr:cNvPr>
        <cdr:cNvCxnSpPr/>
      </cdr:nvCxnSpPr>
      <cdr:spPr bwMode="auto">
        <a:xfrm xmlns:a="http://schemas.openxmlformats.org/drawingml/2006/main" rot="10800000" flipV="1">
          <a:off x="4987311" y="2972657"/>
          <a:ext cx="254429" cy="197830"/>
        </a:xfrm>
        <a:prstGeom xmlns:a="http://schemas.openxmlformats.org/drawingml/2006/main" prst="bentConnector3">
          <a:avLst>
            <a:gd name="adj1" fmla="val -256"/>
          </a:avLst>
        </a:prstGeom>
        <a:solidFill xmlns:a="http://schemas.openxmlformats.org/drawingml/2006/main">
          <a:srgbClr val="FFFFFF"/>
        </a:solidFill>
        <a:ln xmlns:a="http://schemas.openxmlformats.org/drawingml/2006/main" w="12700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0.30178</cdr:x>
      <cdr:y>0.4497</cdr:y>
    </cdr:from>
    <cdr:to>
      <cdr:x>0.48068</cdr:x>
      <cdr:y>0.51774</cdr:y>
    </cdr:to>
    <cdr:sp macro="" textlink="">
      <cdr:nvSpPr>
        <cdr:cNvPr id="16" name="15 CuadroTexto"/>
        <cdr:cNvSpPr txBox="1"/>
      </cdr:nvSpPr>
      <cdr:spPr>
        <a:xfrm xmlns:a="http://schemas.openxmlformats.org/drawingml/2006/main">
          <a:off x="1316804" y="1195137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1400" b="1"/>
            <a:t>Hombres</a:t>
          </a:r>
        </a:p>
      </cdr:txBody>
    </cdr:sp>
  </cdr:relSizeAnchor>
  <cdr:relSizeAnchor xmlns:cdr="http://schemas.openxmlformats.org/drawingml/2006/chartDrawing">
    <cdr:from>
      <cdr:x>0.70917</cdr:x>
      <cdr:y>0.44105</cdr:y>
    </cdr:from>
    <cdr:to>
      <cdr:x>0.88808</cdr:x>
      <cdr:y>0.50909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3094470" y="1172153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Mujeres</a:t>
          </a:r>
        </a:p>
      </cdr:txBody>
    </cdr:sp>
  </cdr:relSizeAnchor>
  <cdr:relSizeAnchor xmlns:cdr="http://schemas.openxmlformats.org/drawingml/2006/chartDrawing">
    <cdr:from>
      <cdr:x>0.30336</cdr:x>
      <cdr:y>0.89882</cdr:y>
    </cdr:from>
    <cdr:to>
      <cdr:x>0.48226</cdr:x>
      <cdr:y>0.96686</cdr:y>
    </cdr:to>
    <cdr:sp macro="" textlink="">
      <cdr:nvSpPr>
        <cdr:cNvPr id="18" name="1 CuadroTexto"/>
        <cdr:cNvSpPr txBox="1"/>
      </cdr:nvSpPr>
      <cdr:spPr>
        <a:xfrm xmlns:a="http://schemas.openxmlformats.org/drawingml/2006/main">
          <a:off x="1323687" y="2388755"/>
          <a:ext cx="78063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Españoles</a:t>
          </a:r>
        </a:p>
      </cdr:txBody>
    </cdr:sp>
  </cdr:relSizeAnchor>
  <cdr:relSizeAnchor xmlns:cdr="http://schemas.openxmlformats.org/drawingml/2006/chartDrawing">
    <cdr:from>
      <cdr:x>0.65526</cdr:x>
      <cdr:y>0.89394</cdr:y>
    </cdr:from>
    <cdr:to>
      <cdr:x>0.88609</cdr:x>
      <cdr:y>0.96197</cdr:y>
    </cdr:to>
    <cdr:sp macro="" textlink="">
      <cdr:nvSpPr>
        <cdr:cNvPr id="20" name="1 CuadroTexto"/>
        <cdr:cNvSpPr txBox="1"/>
      </cdr:nvSpPr>
      <cdr:spPr>
        <a:xfrm xmlns:a="http://schemas.openxmlformats.org/drawingml/2006/main">
          <a:off x="2859232" y="2375766"/>
          <a:ext cx="1007219" cy="18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400" b="1"/>
            <a:t>Extranjeros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44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2049" name="Line 8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SpPr>
          <a:spLocks noChangeShapeType="1"/>
        </xdr:cNvSpPr>
      </xdr:nvSpPr>
      <xdr:spPr bwMode="auto">
        <a:xfrm>
          <a:off x="5627716" y="13159047"/>
          <a:ext cx="0" cy="0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3" name="Text Box 1">
          <a:extLst>
            <a:ext uri="{FF2B5EF4-FFF2-40B4-BE49-F238E27FC236}">
              <a16:creationId xmlns:a16="http://schemas.microsoft.com/office/drawing/2014/main" id="{00000000-0008-0000-1100-000003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9005</xdr:rowOff>
    </xdr:to>
    <xdr:sp macro="" textlink="">
      <xdr:nvSpPr>
        <xdr:cNvPr id="256004" name="Text Box 3">
          <a:extLst>
            <a:ext uri="{FF2B5EF4-FFF2-40B4-BE49-F238E27FC236}">
              <a16:creationId xmlns:a16="http://schemas.microsoft.com/office/drawing/2014/main" id="{00000000-0008-0000-1100-000004E8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5" name="Text Box 4">
          <a:extLst>
            <a:ext uri="{FF2B5EF4-FFF2-40B4-BE49-F238E27FC236}">
              <a16:creationId xmlns:a16="http://schemas.microsoft.com/office/drawing/2014/main" id="{00000000-0008-0000-1100-000005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10564</xdr:rowOff>
    </xdr:to>
    <xdr:sp macro="" textlink="">
      <xdr:nvSpPr>
        <xdr:cNvPr id="256006" name="Text Box 5">
          <a:extLst>
            <a:ext uri="{FF2B5EF4-FFF2-40B4-BE49-F238E27FC236}">
              <a16:creationId xmlns:a16="http://schemas.microsoft.com/office/drawing/2014/main" id="{00000000-0008-0000-1100-000006E80300}"/>
            </a:ext>
          </a:extLst>
        </xdr:cNvPr>
        <xdr:cNvSpPr txBox="1">
          <a:spLocks noChangeArrowheads="1"/>
        </xdr:cNvSpPr>
      </xdr:nvSpPr>
      <xdr:spPr bwMode="auto">
        <a:xfrm>
          <a:off x="374073" y="11928764"/>
          <a:ext cx="74814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7" name="Text Box 6">
          <a:extLst>
            <a:ext uri="{FF2B5EF4-FFF2-40B4-BE49-F238E27FC236}">
              <a16:creationId xmlns:a16="http://schemas.microsoft.com/office/drawing/2014/main" id="{00000000-0008-0000-1100-000007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08" name="Chart 7">
          <a:extLst>
            <a:ext uri="{FF2B5EF4-FFF2-40B4-BE49-F238E27FC236}">
              <a16:creationId xmlns:a16="http://schemas.microsoft.com/office/drawing/2014/main" id="{00000000-0008-0000-1100-00000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09" name="Text Box 8">
          <a:extLst>
            <a:ext uri="{FF2B5EF4-FFF2-40B4-BE49-F238E27FC236}">
              <a16:creationId xmlns:a16="http://schemas.microsoft.com/office/drawing/2014/main" id="{00000000-0008-0000-1100-000009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0" name="Chart 9">
          <a:extLst>
            <a:ext uri="{FF2B5EF4-FFF2-40B4-BE49-F238E27FC236}">
              <a16:creationId xmlns:a16="http://schemas.microsoft.com/office/drawing/2014/main" id="{00000000-0008-0000-1100-00000A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1" name="Chart 10">
          <a:extLst>
            <a:ext uri="{FF2B5EF4-FFF2-40B4-BE49-F238E27FC236}">
              <a16:creationId xmlns:a16="http://schemas.microsoft.com/office/drawing/2014/main" id="{00000000-0008-0000-1100-00000B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2" name="Text Box 11">
          <a:extLst>
            <a:ext uri="{FF2B5EF4-FFF2-40B4-BE49-F238E27FC236}">
              <a16:creationId xmlns:a16="http://schemas.microsoft.com/office/drawing/2014/main" id="{00000000-0008-0000-1100-00000C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3" name="Text Box 12">
          <a:extLst>
            <a:ext uri="{FF2B5EF4-FFF2-40B4-BE49-F238E27FC236}">
              <a16:creationId xmlns:a16="http://schemas.microsoft.com/office/drawing/2014/main" id="{00000000-0008-0000-1100-00000D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14" name="Text Box 13">
          <a:extLst>
            <a:ext uri="{FF2B5EF4-FFF2-40B4-BE49-F238E27FC236}">
              <a16:creationId xmlns:a16="http://schemas.microsoft.com/office/drawing/2014/main" id="{00000000-0008-0000-1100-00000E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15" name="Chart 14">
          <a:extLst>
            <a:ext uri="{FF2B5EF4-FFF2-40B4-BE49-F238E27FC236}">
              <a16:creationId xmlns:a16="http://schemas.microsoft.com/office/drawing/2014/main" id="{00000000-0008-0000-1100-00000F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16" name="Text Box 15">
          <a:extLst>
            <a:ext uri="{FF2B5EF4-FFF2-40B4-BE49-F238E27FC236}">
              <a16:creationId xmlns:a16="http://schemas.microsoft.com/office/drawing/2014/main" id="{00000000-0008-0000-1100-000010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74815</xdr:colOff>
      <xdr:row>35</xdr:row>
      <xdr:rowOff>18877</xdr:rowOff>
    </xdr:to>
    <xdr:sp macro="" textlink="">
      <xdr:nvSpPr>
        <xdr:cNvPr id="256017" name="Text Box 17">
          <a:extLst>
            <a:ext uri="{FF2B5EF4-FFF2-40B4-BE49-F238E27FC236}">
              <a16:creationId xmlns:a16="http://schemas.microsoft.com/office/drawing/2014/main" id="{00000000-0008-0000-1100-000011E80300}"/>
            </a:ext>
          </a:extLst>
        </xdr:cNvPr>
        <xdr:cNvSpPr txBox="1">
          <a:spLocks noChangeArrowheads="1"/>
        </xdr:cNvSpPr>
      </xdr:nvSpPr>
      <xdr:spPr bwMode="auto">
        <a:xfrm>
          <a:off x="6982691" y="11937076"/>
          <a:ext cx="74814" cy="207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8" name="Text Box 18">
          <a:extLst>
            <a:ext uri="{FF2B5EF4-FFF2-40B4-BE49-F238E27FC236}">
              <a16:creationId xmlns:a16="http://schemas.microsoft.com/office/drawing/2014/main" id="{00000000-0008-0000-1100-000012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0</xdr:rowOff>
    </xdr:to>
    <xdr:sp macro="" textlink="">
      <xdr:nvSpPr>
        <xdr:cNvPr id="256019" name="Text Box 19">
          <a:extLst>
            <a:ext uri="{FF2B5EF4-FFF2-40B4-BE49-F238E27FC236}">
              <a16:creationId xmlns:a16="http://schemas.microsoft.com/office/drawing/2014/main" id="{00000000-0008-0000-1100-000013E80300}"/>
            </a:ext>
          </a:extLst>
        </xdr:cNvPr>
        <xdr:cNvSpPr txBox="1">
          <a:spLocks noChangeArrowheads="1"/>
        </xdr:cNvSpPr>
      </xdr:nvSpPr>
      <xdr:spPr bwMode="auto">
        <a:xfrm>
          <a:off x="374073" y="12693535"/>
          <a:ext cx="74814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0" name="Text Box 20">
          <a:extLst>
            <a:ext uri="{FF2B5EF4-FFF2-40B4-BE49-F238E27FC236}">
              <a16:creationId xmlns:a16="http://schemas.microsoft.com/office/drawing/2014/main" id="{00000000-0008-0000-1100-000014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1" name="Chart 21">
          <a:extLst>
            <a:ext uri="{FF2B5EF4-FFF2-40B4-BE49-F238E27FC236}">
              <a16:creationId xmlns:a16="http://schemas.microsoft.com/office/drawing/2014/main" id="{00000000-0008-0000-1100-000015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256022" name="Text Box 22">
          <a:extLst>
            <a:ext uri="{FF2B5EF4-FFF2-40B4-BE49-F238E27FC236}">
              <a16:creationId xmlns:a16="http://schemas.microsoft.com/office/drawing/2014/main" id="{00000000-0008-0000-1100-000016E80300}"/>
            </a:ext>
          </a:extLst>
        </xdr:cNvPr>
        <xdr:cNvSpPr txBox="1">
          <a:spLocks noChangeArrowheads="1"/>
        </xdr:cNvSpPr>
      </xdr:nvSpPr>
      <xdr:spPr bwMode="auto">
        <a:xfrm>
          <a:off x="49876" y="5037513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3" name="Chart 23">
          <a:extLst>
            <a:ext uri="{FF2B5EF4-FFF2-40B4-BE49-F238E27FC236}">
              <a16:creationId xmlns:a16="http://schemas.microsoft.com/office/drawing/2014/main" id="{00000000-0008-0000-1100-000017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4" name="Chart 24">
          <a:extLst>
            <a:ext uri="{FF2B5EF4-FFF2-40B4-BE49-F238E27FC236}">
              <a16:creationId xmlns:a16="http://schemas.microsoft.com/office/drawing/2014/main" id="{00000000-0008-0000-1100-000018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5" name="Text Box 25">
          <a:extLst>
            <a:ext uri="{FF2B5EF4-FFF2-40B4-BE49-F238E27FC236}">
              <a16:creationId xmlns:a16="http://schemas.microsoft.com/office/drawing/2014/main" id="{00000000-0008-0000-1100-000019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6" name="Text Box 26">
          <a:extLst>
            <a:ext uri="{FF2B5EF4-FFF2-40B4-BE49-F238E27FC236}">
              <a16:creationId xmlns:a16="http://schemas.microsoft.com/office/drawing/2014/main" id="{00000000-0008-0000-1100-00001A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256027" name="Text Box 27">
          <a:extLst>
            <a:ext uri="{FF2B5EF4-FFF2-40B4-BE49-F238E27FC236}">
              <a16:creationId xmlns:a16="http://schemas.microsoft.com/office/drawing/2014/main" id="{00000000-0008-0000-1100-00001BE80300}"/>
            </a:ext>
          </a:extLst>
        </xdr:cNvPr>
        <xdr:cNvSpPr txBox="1">
          <a:spLocks noChangeArrowheads="1"/>
        </xdr:cNvSpPr>
      </xdr:nvSpPr>
      <xdr:spPr bwMode="auto">
        <a:xfrm>
          <a:off x="374073" y="9077498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256028" name="Chart 28">
          <a:extLst>
            <a:ext uri="{FF2B5EF4-FFF2-40B4-BE49-F238E27FC236}">
              <a16:creationId xmlns:a16="http://schemas.microsoft.com/office/drawing/2014/main" id="{00000000-0008-0000-1100-00001CE8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5" name="Text Box 11">
          <a:extLst>
            <a:ext uri="{FF2B5EF4-FFF2-40B4-BE49-F238E27FC236}">
              <a16:creationId xmlns:a16="http://schemas.microsoft.com/office/drawing/2014/main" id="{00000000-0008-0000-1100-000023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6" name="Text Box 12">
          <a:extLst>
            <a:ext uri="{FF2B5EF4-FFF2-40B4-BE49-F238E27FC236}">
              <a16:creationId xmlns:a16="http://schemas.microsoft.com/office/drawing/2014/main" id="{00000000-0008-0000-1100-000024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7" name="Text Box 13">
          <a:extLst>
            <a:ext uri="{FF2B5EF4-FFF2-40B4-BE49-F238E27FC236}">
              <a16:creationId xmlns:a16="http://schemas.microsoft.com/office/drawing/2014/main" id="{00000000-0008-0000-1100-000025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8" name="Text Box 25">
          <a:extLst>
            <a:ext uri="{FF2B5EF4-FFF2-40B4-BE49-F238E27FC236}">
              <a16:creationId xmlns:a16="http://schemas.microsoft.com/office/drawing/2014/main" id="{00000000-0008-0000-1100-000026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39" name="Text Box 26">
          <a:extLst>
            <a:ext uri="{FF2B5EF4-FFF2-40B4-BE49-F238E27FC236}">
              <a16:creationId xmlns:a16="http://schemas.microsoft.com/office/drawing/2014/main" id="{00000000-0008-0000-1100-000027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33</xdr:row>
      <xdr:rowOff>0</xdr:rowOff>
    </xdr:from>
    <xdr:to>
      <xdr:col>1</xdr:col>
      <xdr:colOff>124691</xdr:colOff>
      <xdr:row>33</xdr:row>
      <xdr:rowOff>199505</xdr:rowOff>
    </xdr:to>
    <xdr:sp macro="" textlink="">
      <xdr:nvSpPr>
        <xdr:cNvPr id="256040" name="Text Box 27">
          <a:extLst>
            <a:ext uri="{FF2B5EF4-FFF2-40B4-BE49-F238E27FC236}">
              <a16:creationId xmlns:a16="http://schemas.microsoft.com/office/drawing/2014/main" id="{00000000-0008-0000-1100-000028E80300}"/>
            </a:ext>
          </a:extLst>
        </xdr:cNvPr>
        <xdr:cNvSpPr txBox="1">
          <a:spLocks noChangeArrowheads="1"/>
        </xdr:cNvSpPr>
      </xdr:nvSpPr>
      <xdr:spPr bwMode="auto">
        <a:xfrm>
          <a:off x="374073" y="10016836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1" name="Text Box 11">
          <a:extLst>
            <a:ext uri="{FF2B5EF4-FFF2-40B4-BE49-F238E27FC236}">
              <a16:creationId xmlns:a16="http://schemas.microsoft.com/office/drawing/2014/main" id="{00000000-0008-0000-1100-000029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2" name="Text Box 12">
          <a:extLst>
            <a:ext uri="{FF2B5EF4-FFF2-40B4-BE49-F238E27FC236}">
              <a16:creationId xmlns:a16="http://schemas.microsoft.com/office/drawing/2014/main" id="{00000000-0008-0000-1100-00002A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3" name="Text Box 13">
          <a:extLst>
            <a:ext uri="{FF2B5EF4-FFF2-40B4-BE49-F238E27FC236}">
              <a16:creationId xmlns:a16="http://schemas.microsoft.com/office/drawing/2014/main" id="{00000000-0008-0000-1100-00002B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4" name="Text Box 25">
          <a:extLst>
            <a:ext uri="{FF2B5EF4-FFF2-40B4-BE49-F238E27FC236}">
              <a16:creationId xmlns:a16="http://schemas.microsoft.com/office/drawing/2014/main" id="{00000000-0008-0000-1100-00002C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5" name="Text Box 26">
          <a:extLst>
            <a:ext uri="{FF2B5EF4-FFF2-40B4-BE49-F238E27FC236}">
              <a16:creationId xmlns:a16="http://schemas.microsoft.com/office/drawing/2014/main" id="{00000000-0008-0000-1100-00002D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34</xdr:row>
      <xdr:rowOff>0</xdr:rowOff>
    </xdr:from>
    <xdr:to>
      <xdr:col>1</xdr:col>
      <xdr:colOff>124691</xdr:colOff>
      <xdr:row>35</xdr:row>
      <xdr:rowOff>16625</xdr:rowOff>
    </xdr:to>
    <xdr:sp macro="" textlink="">
      <xdr:nvSpPr>
        <xdr:cNvPr id="256046" name="Text Box 27">
          <a:extLst>
            <a:ext uri="{FF2B5EF4-FFF2-40B4-BE49-F238E27FC236}">
              <a16:creationId xmlns:a16="http://schemas.microsoft.com/office/drawing/2014/main" id="{00000000-0008-0000-1100-00002EE80300}"/>
            </a:ext>
          </a:extLst>
        </xdr:cNvPr>
        <xdr:cNvSpPr txBox="1">
          <a:spLocks noChangeArrowheads="1"/>
        </xdr:cNvSpPr>
      </xdr:nvSpPr>
      <xdr:spPr bwMode="auto">
        <a:xfrm>
          <a:off x="374073" y="18670385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  <a:ext uri="{FF2B5EF4-FFF2-40B4-BE49-F238E27FC236}">
                  <a16:creationId xmlns:a16="http://schemas.microsoft.com/office/drawing/2014/main" id="{00000000-0008-0000-1100-000001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23</xdr:row>
          <xdr:rowOff>38100</xdr:rowOff>
        </xdr:from>
        <xdr:to>
          <xdr:col>6</xdr:col>
          <xdr:colOff>504825</xdr:colOff>
          <xdr:row>23</xdr:row>
          <xdr:rowOff>38100</xdr:rowOff>
        </xdr:to>
        <xdr:sp macro="" textlink="">
          <xdr:nvSpPr>
            <xdr:cNvPr id="256002" name="Object 2" hidden="1">
              <a:extLst>
                <a:ext uri="{63B3BB69-23CF-44E3-9099-C40C66FF867C}">
                  <a14:compatExt spid="_x0000_s256002"/>
                </a:ext>
                <a:ext uri="{FF2B5EF4-FFF2-40B4-BE49-F238E27FC236}">
                  <a16:creationId xmlns:a16="http://schemas.microsoft.com/office/drawing/2014/main" id="{00000000-0008-0000-1100-000002E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0" name="Text Box 8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1" name="Text Box 15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2" name="Text Box 20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17</xdr:row>
      <xdr:rowOff>0</xdr:rowOff>
    </xdr:from>
    <xdr:to>
      <xdr:col>0</xdr:col>
      <xdr:colOff>116378</xdr:colOff>
      <xdr:row>18</xdr:row>
      <xdr:rowOff>1861</xdr:rowOff>
    </xdr:to>
    <xdr:sp macro="" textlink="">
      <xdr:nvSpPr>
        <xdr:cNvPr id="13" name="Text Box 2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 txBox="1">
          <a:spLocks noChangeArrowheads="1"/>
        </xdr:cNvSpPr>
      </xdr:nvSpPr>
      <xdr:spPr bwMode="auto">
        <a:xfrm>
          <a:off x="49876" y="5048250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154884</xdr:colOff>
      <xdr:row>12</xdr:row>
      <xdr:rowOff>260901</xdr:rowOff>
    </xdr:from>
    <xdr:to>
      <xdr:col>6</xdr:col>
      <xdr:colOff>716859</xdr:colOff>
      <xdr:row>60</xdr:row>
      <xdr:rowOff>175176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49" name="Text Box 1">
          <a:extLst>
            <a:ext uri="{FF2B5EF4-FFF2-40B4-BE49-F238E27FC236}">
              <a16:creationId xmlns:a16="http://schemas.microsoft.com/office/drawing/2014/main" id="{00000000-0008-0000-1400-00001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0" name="Text Box 4">
          <a:extLst>
            <a:ext uri="{FF2B5EF4-FFF2-40B4-BE49-F238E27FC236}">
              <a16:creationId xmlns:a16="http://schemas.microsoft.com/office/drawing/2014/main" id="{00000000-0008-0000-1400-000012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51" name="Text Box 5">
          <a:extLst>
            <a:ext uri="{FF2B5EF4-FFF2-40B4-BE49-F238E27FC236}">
              <a16:creationId xmlns:a16="http://schemas.microsoft.com/office/drawing/2014/main" id="{00000000-0008-0000-1400-000013040300}"/>
            </a:ext>
          </a:extLst>
        </xdr:cNvPr>
        <xdr:cNvSpPr txBox="1">
          <a:spLocks noChangeArrowheads="1"/>
        </xdr:cNvSpPr>
      </xdr:nvSpPr>
      <xdr:spPr bwMode="auto">
        <a:xfrm>
          <a:off x="374073" y="996696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2" name="Text Box 6">
          <a:extLst>
            <a:ext uri="{FF2B5EF4-FFF2-40B4-BE49-F238E27FC236}">
              <a16:creationId xmlns:a16="http://schemas.microsoft.com/office/drawing/2014/main" id="{00000000-0008-0000-1400-000014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3" name="Chart 7">
          <a:extLst>
            <a:ext uri="{FF2B5EF4-FFF2-40B4-BE49-F238E27FC236}">
              <a16:creationId xmlns:a16="http://schemas.microsoft.com/office/drawing/2014/main" id="{00000000-0008-0000-1400-00001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54" name="Text Box 8">
          <a:extLst>
            <a:ext uri="{FF2B5EF4-FFF2-40B4-BE49-F238E27FC236}">
              <a16:creationId xmlns:a16="http://schemas.microsoft.com/office/drawing/2014/main" id="{00000000-0008-0000-1400-000016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5" name="Chart 9">
          <a:extLst>
            <a:ext uri="{FF2B5EF4-FFF2-40B4-BE49-F238E27FC236}">
              <a16:creationId xmlns:a16="http://schemas.microsoft.com/office/drawing/2014/main" id="{00000000-0008-0000-1400-00001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56" name="Chart 10">
          <a:extLst>
            <a:ext uri="{FF2B5EF4-FFF2-40B4-BE49-F238E27FC236}">
              <a16:creationId xmlns:a16="http://schemas.microsoft.com/office/drawing/2014/main" id="{00000000-0008-0000-1400-00001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7" name="Text Box 11">
          <a:extLst>
            <a:ext uri="{FF2B5EF4-FFF2-40B4-BE49-F238E27FC236}">
              <a16:creationId xmlns:a16="http://schemas.microsoft.com/office/drawing/2014/main" id="{00000000-0008-0000-1400-000019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8" name="Text Box 12">
          <a:extLst>
            <a:ext uri="{FF2B5EF4-FFF2-40B4-BE49-F238E27FC236}">
              <a16:creationId xmlns:a16="http://schemas.microsoft.com/office/drawing/2014/main" id="{00000000-0008-0000-1400-00001A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59" name="Text Box 13">
          <a:extLst>
            <a:ext uri="{FF2B5EF4-FFF2-40B4-BE49-F238E27FC236}">
              <a16:creationId xmlns:a16="http://schemas.microsoft.com/office/drawing/2014/main" id="{00000000-0008-0000-1400-00001B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0" name="Chart 14">
          <a:extLst>
            <a:ext uri="{FF2B5EF4-FFF2-40B4-BE49-F238E27FC236}">
              <a16:creationId xmlns:a16="http://schemas.microsoft.com/office/drawing/2014/main" id="{00000000-0008-0000-1400-00001C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1" name="Text Box 15">
          <a:extLst>
            <a:ext uri="{FF2B5EF4-FFF2-40B4-BE49-F238E27FC236}">
              <a16:creationId xmlns:a16="http://schemas.microsoft.com/office/drawing/2014/main" id="{00000000-0008-0000-1400-00001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62" name="Text Box 17">
          <a:extLst>
            <a:ext uri="{FF2B5EF4-FFF2-40B4-BE49-F238E27FC236}">
              <a16:creationId xmlns:a16="http://schemas.microsoft.com/office/drawing/2014/main" id="{00000000-0008-0000-1400-00001E040300}"/>
            </a:ext>
          </a:extLst>
        </xdr:cNvPr>
        <xdr:cNvSpPr txBox="1">
          <a:spLocks noChangeArrowheads="1"/>
        </xdr:cNvSpPr>
      </xdr:nvSpPr>
      <xdr:spPr bwMode="auto">
        <a:xfrm>
          <a:off x="374073" y="1015815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3" name="Text Box 18">
          <a:extLst>
            <a:ext uri="{FF2B5EF4-FFF2-40B4-BE49-F238E27FC236}">
              <a16:creationId xmlns:a16="http://schemas.microsoft.com/office/drawing/2014/main" id="{00000000-0008-0000-1400-00001F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24938</xdr:rowOff>
    </xdr:to>
    <xdr:sp macro="" textlink="">
      <xdr:nvSpPr>
        <xdr:cNvPr id="197664" name="Text Box 19">
          <a:extLst>
            <a:ext uri="{FF2B5EF4-FFF2-40B4-BE49-F238E27FC236}">
              <a16:creationId xmlns:a16="http://schemas.microsoft.com/office/drawing/2014/main" id="{00000000-0008-0000-1400-000020040300}"/>
            </a:ext>
          </a:extLst>
        </xdr:cNvPr>
        <xdr:cNvSpPr txBox="1">
          <a:spLocks noChangeArrowheads="1"/>
        </xdr:cNvSpPr>
      </xdr:nvSpPr>
      <xdr:spPr bwMode="auto">
        <a:xfrm>
          <a:off x="374073" y="11612880"/>
          <a:ext cx="74814" cy="207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5" name="Text Box 20">
          <a:extLst>
            <a:ext uri="{FF2B5EF4-FFF2-40B4-BE49-F238E27FC236}">
              <a16:creationId xmlns:a16="http://schemas.microsoft.com/office/drawing/2014/main" id="{00000000-0008-0000-1400-000021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6" name="Chart 21">
          <a:extLst>
            <a:ext uri="{FF2B5EF4-FFF2-40B4-BE49-F238E27FC236}">
              <a16:creationId xmlns:a16="http://schemas.microsoft.com/office/drawing/2014/main" id="{00000000-0008-0000-1400-00002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67" name="Text Box 22">
          <a:extLst>
            <a:ext uri="{FF2B5EF4-FFF2-40B4-BE49-F238E27FC236}">
              <a16:creationId xmlns:a16="http://schemas.microsoft.com/office/drawing/2014/main" id="{00000000-0008-0000-1400-000023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374073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8" name="Chart 23">
          <a:extLst>
            <a:ext uri="{FF2B5EF4-FFF2-40B4-BE49-F238E27FC236}">
              <a16:creationId xmlns:a16="http://schemas.microsoft.com/office/drawing/2014/main" id="{00000000-0008-0000-1400-00002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390698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69" name="Chart 24">
          <a:extLst>
            <a:ext uri="{FF2B5EF4-FFF2-40B4-BE49-F238E27FC236}">
              <a16:creationId xmlns:a16="http://schemas.microsoft.com/office/drawing/2014/main" id="{00000000-0008-0000-1400-00002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0" name="Text Box 25">
          <a:extLst>
            <a:ext uri="{FF2B5EF4-FFF2-40B4-BE49-F238E27FC236}">
              <a16:creationId xmlns:a16="http://schemas.microsoft.com/office/drawing/2014/main" id="{00000000-0008-0000-1400-000026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1" name="Text Box 26">
          <a:extLst>
            <a:ext uri="{FF2B5EF4-FFF2-40B4-BE49-F238E27FC236}">
              <a16:creationId xmlns:a16="http://schemas.microsoft.com/office/drawing/2014/main" id="{00000000-0008-0000-1400-000027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28</xdr:row>
      <xdr:rowOff>0</xdr:rowOff>
    </xdr:from>
    <xdr:to>
      <xdr:col>1</xdr:col>
      <xdr:colOff>124691</xdr:colOff>
      <xdr:row>28</xdr:row>
      <xdr:rowOff>199505</xdr:rowOff>
    </xdr:to>
    <xdr:sp macro="" textlink="">
      <xdr:nvSpPr>
        <xdr:cNvPr id="197672" name="Text Box 27">
          <a:extLst>
            <a:ext uri="{FF2B5EF4-FFF2-40B4-BE49-F238E27FC236}">
              <a16:creationId xmlns:a16="http://schemas.microsoft.com/office/drawing/2014/main" id="{00000000-0008-0000-1400-000028040300}"/>
            </a:ext>
          </a:extLst>
        </xdr:cNvPr>
        <xdr:cNvSpPr txBox="1">
          <a:spLocks noChangeArrowheads="1"/>
        </xdr:cNvSpPr>
      </xdr:nvSpPr>
      <xdr:spPr bwMode="auto">
        <a:xfrm>
          <a:off x="374073" y="8952807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73" name="Chart 28">
          <a:extLst>
            <a:ext uri="{FF2B5EF4-FFF2-40B4-BE49-F238E27FC236}">
              <a16:creationId xmlns:a16="http://schemas.microsoft.com/office/drawing/2014/main" id="{00000000-0008-0000-1400-000029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4" name="Text Box 32">
          <a:extLst>
            <a:ext uri="{FF2B5EF4-FFF2-40B4-BE49-F238E27FC236}">
              <a16:creationId xmlns:a16="http://schemas.microsoft.com/office/drawing/2014/main" id="{00000000-0008-0000-1400-00002A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5" name="Text Box 33">
          <a:extLst>
            <a:ext uri="{FF2B5EF4-FFF2-40B4-BE49-F238E27FC236}">
              <a16:creationId xmlns:a16="http://schemas.microsoft.com/office/drawing/2014/main" id="{00000000-0008-0000-1400-00002B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6" name="Text Box 34">
          <a:extLst>
            <a:ext uri="{FF2B5EF4-FFF2-40B4-BE49-F238E27FC236}">
              <a16:creationId xmlns:a16="http://schemas.microsoft.com/office/drawing/2014/main" id="{00000000-0008-0000-1400-00002C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7" name="Text Box 35">
          <a:extLst>
            <a:ext uri="{FF2B5EF4-FFF2-40B4-BE49-F238E27FC236}">
              <a16:creationId xmlns:a16="http://schemas.microsoft.com/office/drawing/2014/main" id="{00000000-0008-0000-1400-00002D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8" name="Text Box 36">
          <a:extLst>
            <a:ext uri="{FF2B5EF4-FFF2-40B4-BE49-F238E27FC236}">
              <a16:creationId xmlns:a16="http://schemas.microsoft.com/office/drawing/2014/main" id="{00000000-0008-0000-1400-00002E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49876</xdr:colOff>
      <xdr:row>18</xdr:row>
      <xdr:rowOff>0</xdr:rowOff>
    </xdr:from>
    <xdr:to>
      <xdr:col>0</xdr:col>
      <xdr:colOff>116378</xdr:colOff>
      <xdr:row>18</xdr:row>
      <xdr:rowOff>199505</xdr:rowOff>
    </xdr:to>
    <xdr:sp macro="" textlink="">
      <xdr:nvSpPr>
        <xdr:cNvPr id="197679" name="Text Box 37">
          <a:extLst>
            <a:ext uri="{FF2B5EF4-FFF2-40B4-BE49-F238E27FC236}">
              <a16:creationId xmlns:a16="http://schemas.microsoft.com/office/drawing/2014/main" id="{00000000-0008-0000-1400-00002F040300}"/>
            </a:ext>
          </a:extLst>
        </xdr:cNvPr>
        <xdr:cNvSpPr txBox="1">
          <a:spLocks noChangeArrowheads="1"/>
        </xdr:cNvSpPr>
      </xdr:nvSpPr>
      <xdr:spPr bwMode="auto">
        <a:xfrm>
          <a:off x="49876" y="5278582"/>
          <a:ext cx="66502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29</xdr:row>
      <xdr:rowOff>0</xdr:rowOff>
    </xdr:from>
    <xdr:to>
      <xdr:col>1</xdr:col>
      <xdr:colOff>124691</xdr:colOff>
      <xdr:row>29</xdr:row>
      <xdr:rowOff>199505</xdr:rowOff>
    </xdr:to>
    <xdr:sp macro="" textlink="">
      <xdr:nvSpPr>
        <xdr:cNvPr id="197680" name="Text Box 39">
          <a:extLst>
            <a:ext uri="{FF2B5EF4-FFF2-40B4-BE49-F238E27FC236}">
              <a16:creationId xmlns:a16="http://schemas.microsoft.com/office/drawing/2014/main" id="{00000000-0008-0000-1400-000030040300}"/>
            </a:ext>
          </a:extLst>
        </xdr:cNvPr>
        <xdr:cNvSpPr txBox="1">
          <a:spLocks noChangeArrowheads="1"/>
        </xdr:cNvSpPr>
      </xdr:nvSpPr>
      <xdr:spPr bwMode="auto">
        <a:xfrm>
          <a:off x="374073" y="9202189"/>
          <a:ext cx="74814" cy="199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1" name="Chart 41">
          <a:extLst>
            <a:ext uri="{FF2B5EF4-FFF2-40B4-BE49-F238E27FC236}">
              <a16:creationId xmlns:a16="http://schemas.microsoft.com/office/drawing/2014/main" id="{00000000-0008-0000-1400-000031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2" name="Chart 42">
          <a:extLst>
            <a:ext uri="{FF2B5EF4-FFF2-40B4-BE49-F238E27FC236}">
              <a16:creationId xmlns:a16="http://schemas.microsoft.com/office/drawing/2014/main" id="{00000000-0008-0000-1400-000032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3" name="Chart 43">
          <a:extLst>
            <a:ext uri="{FF2B5EF4-FFF2-40B4-BE49-F238E27FC236}">
              <a16:creationId xmlns:a16="http://schemas.microsoft.com/office/drawing/2014/main" id="{00000000-0008-0000-1400-000033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4" name="Chart 44">
          <a:extLst>
            <a:ext uri="{FF2B5EF4-FFF2-40B4-BE49-F238E27FC236}">
              <a16:creationId xmlns:a16="http://schemas.microsoft.com/office/drawing/2014/main" id="{00000000-0008-0000-1400-000034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5" name="Chart 45">
          <a:extLst>
            <a:ext uri="{FF2B5EF4-FFF2-40B4-BE49-F238E27FC236}">
              <a16:creationId xmlns:a16="http://schemas.microsoft.com/office/drawing/2014/main" id="{00000000-0008-0000-1400-000035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6" name="Chart 46">
          <a:extLst>
            <a:ext uri="{FF2B5EF4-FFF2-40B4-BE49-F238E27FC236}">
              <a16:creationId xmlns:a16="http://schemas.microsoft.com/office/drawing/2014/main" id="{00000000-0008-0000-1400-000036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7" name="Chart 14">
          <a:extLst>
            <a:ext uri="{FF2B5EF4-FFF2-40B4-BE49-F238E27FC236}">
              <a16:creationId xmlns:a16="http://schemas.microsoft.com/office/drawing/2014/main" id="{00000000-0008-0000-1400-000037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26</xdr:row>
      <xdr:rowOff>0</xdr:rowOff>
    </xdr:to>
    <xdr:graphicFrame macro="">
      <xdr:nvGraphicFramePr>
        <xdr:cNvPr id="197688" name="Chart 28">
          <a:extLst>
            <a:ext uri="{FF2B5EF4-FFF2-40B4-BE49-F238E27FC236}">
              <a16:creationId xmlns:a16="http://schemas.microsoft.com/office/drawing/2014/main" id="{00000000-0008-0000-1400-0000380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58189</xdr:rowOff>
    </xdr:to>
    <xdr:sp macro="" textlink="">
      <xdr:nvSpPr>
        <xdr:cNvPr id="197689" name="Text Box 5">
          <a:extLst>
            <a:ext uri="{FF2B5EF4-FFF2-40B4-BE49-F238E27FC236}">
              <a16:creationId xmlns:a16="http://schemas.microsoft.com/office/drawing/2014/main" id="{00000000-0008-0000-1400-000039040300}"/>
            </a:ext>
          </a:extLst>
        </xdr:cNvPr>
        <xdr:cNvSpPr txBox="1">
          <a:spLocks noChangeArrowheads="1"/>
        </xdr:cNvSpPr>
      </xdr:nvSpPr>
      <xdr:spPr bwMode="auto">
        <a:xfrm>
          <a:off x="374073" y="10332720"/>
          <a:ext cx="74814" cy="24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49876</xdr:colOff>
      <xdr:row>30</xdr:row>
      <xdr:rowOff>0</xdr:rowOff>
    </xdr:from>
    <xdr:to>
      <xdr:col>1</xdr:col>
      <xdr:colOff>124691</xdr:colOff>
      <xdr:row>31</xdr:row>
      <xdr:rowOff>41563</xdr:rowOff>
    </xdr:to>
    <xdr:sp macro="" textlink="">
      <xdr:nvSpPr>
        <xdr:cNvPr id="197690" name="Text Box 17">
          <a:extLst>
            <a:ext uri="{FF2B5EF4-FFF2-40B4-BE49-F238E27FC236}">
              <a16:creationId xmlns:a16="http://schemas.microsoft.com/office/drawing/2014/main" id="{00000000-0008-0000-1400-00003A040300}"/>
            </a:ext>
          </a:extLst>
        </xdr:cNvPr>
        <xdr:cNvSpPr txBox="1">
          <a:spLocks noChangeArrowheads="1"/>
        </xdr:cNvSpPr>
      </xdr:nvSpPr>
      <xdr:spPr bwMode="auto">
        <a:xfrm>
          <a:off x="374073" y="10523913"/>
          <a:ext cx="74814" cy="2244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21</xdr:row>
      <xdr:rowOff>95250</xdr:rowOff>
    </xdr:from>
    <xdr:to>
      <xdr:col>6</xdr:col>
      <xdr:colOff>625834</xdr:colOff>
      <xdr:row>35</xdr:row>
      <xdr:rowOff>108560</xdr:rowOff>
    </xdr:to>
    <xdr:graphicFrame macro="">
      <xdr:nvGraphicFramePr>
        <xdr:cNvPr id="4" name="2 Gráfico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473825</xdr:colOff>
      <xdr:row>66</xdr:row>
      <xdr:rowOff>124691</xdr:rowOff>
    </xdr:from>
    <xdr:to>
      <xdr:col>7</xdr:col>
      <xdr:colOff>548640</xdr:colOff>
      <xdr:row>67</xdr:row>
      <xdr:rowOff>141316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 txBox="1">
          <a:spLocks noChangeArrowheads="1"/>
        </xdr:cNvSpPr>
      </xdr:nvSpPr>
      <xdr:spPr bwMode="auto">
        <a:xfrm>
          <a:off x="8389100" y="13316816"/>
          <a:ext cx="74815" cy="178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473825</xdr:colOff>
      <xdr:row>69</xdr:row>
      <xdr:rowOff>0</xdr:rowOff>
    </xdr:from>
    <xdr:to>
      <xdr:col>5</xdr:col>
      <xdr:colOff>548640</xdr:colOff>
      <xdr:row>69</xdr:row>
      <xdr:rowOff>199505</xdr:rowOff>
    </xdr:to>
    <xdr:sp macro="" textlink="">
      <xdr:nvSpPr>
        <xdr:cNvPr id="3" name="Text Box 18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>
          <a:spLocks noChangeArrowheads="1"/>
        </xdr:cNvSpPr>
      </xdr:nvSpPr>
      <xdr:spPr bwMode="auto">
        <a:xfrm>
          <a:off x="6865100" y="13573125"/>
          <a:ext cx="74815" cy="199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1</xdr:col>
      <xdr:colOff>27018</xdr:colOff>
      <xdr:row>6</xdr:row>
      <xdr:rowOff>92653</xdr:rowOff>
    </xdr:from>
    <xdr:to>
      <xdr:col>7</xdr:col>
      <xdr:colOff>1614748</xdr:colOff>
      <xdr:row>28</xdr:row>
      <xdr:rowOff>120016</xdr:rowOff>
    </xdr:to>
    <xdr:graphicFrame macro="">
      <xdr:nvGraphicFramePr>
        <xdr:cNvPr id="4" name="Chart 38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141490</xdr:colOff>
      <xdr:row>32</xdr:row>
      <xdr:rowOff>81915</xdr:rowOff>
    </xdr:from>
    <xdr:to>
      <xdr:col>7</xdr:col>
      <xdr:colOff>1485900</xdr:colOff>
      <xdr:row>53</xdr:row>
      <xdr:rowOff>159327</xdr:rowOff>
    </xdr:to>
    <xdr:graphicFrame macro="">
      <xdr:nvGraphicFramePr>
        <xdr:cNvPr id="8" name="9 Gráfico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ESUP\PRESUPUE\ESTADISTICAS\GENERO\2008\AFILIADOS%20MEDIOS%20GENERO\FICHA%20MEDIOS%20GENERO%20provincia%20y%20REGIMEN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ESUP\PRESUPUE\ESTADISTICAS\GENERO\2008\AFILIADOS%20MEDIOS%20GENERO\FICHA%20MEDIOS%20GENERO%20provincia%20y%20REGIMEN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GESTION\EXCEL\AFILIACI&#211;N\AFILIA%202010\MES%20DE%20ENE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STION\DATOS\DATOS%20VARIOS\afiliaultim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.AA"/>
      <sheetName val="PROVINCIAS"/>
      <sheetName val="FICHA"/>
      <sheetName val="Macro1"/>
    </sheetNames>
    <sheetDataSet>
      <sheetData sheetId="0">
        <row r="3">
          <cell r="F3" t="str">
            <v>TOTAL SISTEMA</v>
          </cell>
          <cell r="H3" t="str">
            <v>c1</v>
          </cell>
          <cell r="I3" t="str">
            <v>TOTAL</v>
          </cell>
        </row>
        <row r="4">
          <cell r="F4" t="str">
            <v>TOTAL SISTEMA</v>
          </cell>
          <cell r="H4" t="str">
            <v>c1</v>
          </cell>
          <cell r="I4" t="str">
            <v xml:space="preserve">Varón               </v>
          </cell>
        </row>
        <row r="5">
          <cell r="F5" t="str">
            <v>TOTAL SISTEMA</v>
          </cell>
          <cell r="H5" t="str">
            <v>c1</v>
          </cell>
          <cell r="I5" t="str">
            <v xml:space="preserve">Mujer               </v>
          </cell>
        </row>
        <row r="6">
          <cell r="F6" t="str">
            <v>TOTAL SISTEMA</v>
          </cell>
          <cell r="H6" t="str">
            <v>c1</v>
          </cell>
          <cell r="I6" t="str">
            <v xml:space="preserve">NO CONSTA           </v>
          </cell>
        </row>
        <row r="7">
          <cell r="F7" t="str">
            <v>TOTAL SISTEMA</v>
          </cell>
          <cell r="H7" t="str">
            <v>c2</v>
          </cell>
          <cell r="I7" t="str">
            <v>TOTAL</v>
          </cell>
        </row>
        <row r="8">
          <cell r="F8" t="str">
            <v>TOTAL SISTEMA</v>
          </cell>
          <cell r="H8" t="str">
            <v>c2</v>
          </cell>
          <cell r="I8" t="str">
            <v xml:space="preserve">Varón               </v>
          </cell>
        </row>
        <row r="9">
          <cell r="F9" t="str">
            <v>TOTAL SISTEMA</v>
          </cell>
          <cell r="H9" t="str">
            <v>c2</v>
          </cell>
          <cell r="I9" t="str">
            <v xml:space="preserve">Mujer               </v>
          </cell>
        </row>
        <row r="10">
          <cell r="F10" t="str">
            <v>TOTAL SISTEMA</v>
          </cell>
          <cell r="H10" t="str">
            <v>c2</v>
          </cell>
          <cell r="I10" t="str">
            <v xml:space="preserve">NO CONSTA           </v>
          </cell>
        </row>
        <row r="11">
          <cell r="F11" t="str">
            <v>TOTAL SISTEMA</v>
          </cell>
          <cell r="H11" t="str">
            <v>c3</v>
          </cell>
          <cell r="I11" t="str">
            <v>TOTAL</v>
          </cell>
        </row>
        <row r="12">
          <cell r="F12" t="str">
            <v>TOTAL SISTEMA</v>
          </cell>
          <cell r="H12" t="str">
            <v>c3</v>
          </cell>
          <cell r="I12" t="str">
            <v xml:space="preserve">Varón               </v>
          </cell>
        </row>
        <row r="13">
          <cell r="F13" t="str">
            <v>TOTAL SISTEMA</v>
          </cell>
          <cell r="H13" t="str">
            <v>c3</v>
          </cell>
          <cell r="I13" t="str">
            <v xml:space="preserve">Mujer               </v>
          </cell>
        </row>
        <row r="14">
          <cell r="F14" t="str">
            <v>TOTAL SISTEMA</v>
          </cell>
          <cell r="H14" t="str">
            <v>c3</v>
          </cell>
          <cell r="I14" t="str">
            <v xml:space="preserve">NO CONSTA           </v>
          </cell>
        </row>
        <row r="15">
          <cell r="F15" t="str">
            <v>TOTAL SISTEMA</v>
          </cell>
          <cell r="H15" t="str">
            <v>c4</v>
          </cell>
          <cell r="I15" t="str">
            <v>TOTAL</v>
          </cell>
        </row>
        <row r="16">
          <cell r="F16" t="str">
            <v>TOTAL SISTEMA</v>
          </cell>
          <cell r="H16" t="str">
            <v>c4</v>
          </cell>
          <cell r="I16" t="str">
            <v xml:space="preserve">Varón               </v>
          </cell>
        </row>
        <row r="17">
          <cell r="F17" t="str">
            <v>TOTAL SISTEMA</v>
          </cell>
          <cell r="H17" t="str">
            <v>c4</v>
          </cell>
          <cell r="I17" t="str">
            <v xml:space="preserve">Mujer               </v>
          </cell>
        </row>
        <row r="18">
          <cell r="F18" t="str">
            <v>TOTAL SISTEMA</v>
          </cell>
          <cell r="H18" t="str">
            <v>c4</v>
          </cell>
          <cell r="I18" t="str">
            <v xml:space="preserve">NO CONSTA           </v>
          </cell>
        </row>
        <row r="19">
          <cell r="F19" t="str">
            <v>TOTAL SISTEMA</v>
          </cell>
          <cell r="H19" t="str">
            <v>c5</v>
          </cell>
          <cell r="I19" t="str">
            <v>TOTAL</v>
          </cell>
        </row>
        <row r="20">
          <cell r="F20" t="str">
            <v>TOTAL SISTEMA</v>
          </cell>
          <cell r="H20" t="str">
            <v>c5</v>
          </cell>
          <cell r="I20" t="str">
            <v xml:space="preserve">Varón               </v>
          </cell>
        </row>
        <row r="21">
          <cell r="F21" t="str">
            <v>TOTAL SISTEMA</v>
          </cell>
          <cell r="H21" t="str">
            <v>c5</v>
          </cell>
          <cell r="I21" t="str">
            <v xml:space="preserve">Mujer               </v>
          </cell>
        </row>
        <row r="22">
          <cell r="F22" t="str">
            <v>TOTAL SISTEMA</v>
          </cell>
          <cell r="H22" t="str">
            <v>c5</v>
          </cell>
          <cell r="I22" t="str">
            <v xml:space="preserve">NO CONSTA           </v>
          </cell>
        </row>
        <row r="23">
          <cell r="F23" t="str">
            <v>TOTAL SISTEMA</v>
          </cell>
          <cell r="H23" t="str">
            <v>c6</v>
          </cell>
          <cell r="I23" t="str">
            <v>TOTAL</v>
          </cell>
        </row>
        <row r="24">
          <cell r="F24" t="str">
            <v>TOTAL SISTEMA</v>
          </cell>
          <cell r="H24" t="str">
            <v>c6</v>
          </cell>
          <cell r="I24" t="str">
            <v xml:space="preserve">Varón               </v>
          </cell>
        </row>
        <row r="25">
          <cell r="F25" t="str">
            <v>TOTAL SISTEMA</v>
          </cell>
          <cell r="H25" t="str">
            <v>c6</v>
          </cell>
          <cell r="I25" t="str">
            <v xml:space="preserve">Mujer               </v>
          </cell>
        </row>
        <row r="26">
          <cell r="F26" t="str">
            <v>TOTAL SISTEMA</v>
          </cell>
          <cell r="H26" t="str">
            <v>c6</v>
          </cell>
          <cell r="I26" t="str">
            <v xml:space="preserve">NO CONSTA           </v>
          </cell>
        </row>
        <row r="27">
          <cell r="F27" t="str">
            <v>TOTAL SISTEMA</v>
          </cell>
          <cell r="H27" t="str">
            <v>c7</v>
          </cell>
          <cell r="I27" t="str">
            <v>TOTAL</v>
          </cell>
        </row>
        <row r="28">
          <cell r="F28" t="str">
            <v>TOTAL SISTEMA</v>
          </cell>
          <cell r="H28" t="str">
            <v>c7</v>
          </cell>
          <cell r="I28" t="str">
            <v xml:space="preserve">Varón               </v>
          </cell>
        </row>
        <row r="29">
          <cell r="F29" t="str">
            <v>TOTAL SISTEMA</v>
          </cell>
          <cell r="H29" t="str">
            <v>c7</v>
          </cell>
          <cell r="I29" t="str">
            <v xml:space="preserve">Mujer               </v>
          </cell>
        </row>
        <row r="30">
          <cell r="F30" t="str">
            <v>TOTAL SISTEMA</v>
          </cell>
          <cell r="H30" t="str">
            <v>c8</v>
          </cell>
          <cell r="I30" t="str">
            <v>TOTAL</v>
          </cell>
        </row>
        <row r="31">
          <cell r="F31" t="str">
            <v>TOTAL SISTEMA</v>
          </cell>
          <cell r="H31" t="str">
            <v>c8</v>
          </cell>
          <cell r="I31" t="str">
            <v xml:space="preserve">Varón               </v>
          </cell>
        </row>
        <row r="32">
          <cell r="F32" t="str">
            <v>TOTAL SISTEMA</v>
          </cell>
          <cell r="H32" t="str">
            <v>c8</v>
          </cell>
          <cell r="I32" t="str">
            <v xml:space="preserve">Mujer               </v>
          </cell>
        </row>
        <row r="33">
          <cell r="F33" t="str">
            <v>TOTAL SISTEMA</v>
          </cell>
          <cell r="H33" t="str">
            <v>c8</v>
          </cell>
          <cell r="I33" t="str">
            <v xml:space="preserve">NO CONSTA           </v>
          </cell>
        </row>
        <row r="34">
          <cell r="F34" t="str">
            <v>TOTAL SISTEMA</v>
          </cell>
          <cell r="H34" t="str">
            <v>c9</v>
          </cell>
          <cell r="I34" t="str">
            <v>TOTAL</v>
          </cell>
        </row>
        <row r="35">
          <cell r="F35" t="str">
            <v>TOTAL SISTEMA</v>
          </cell>
          <cell r="H35" t="str">
            <v>c9</v>
          </cell>
          <cell r="I35" t="str">
            <v xml:space="preserve">Varón               </v>
          </cell>
        </row>
        <row r="36">
          <cell r="F36" t="str">
            <v>TOTAL SISTEMA</v>
          </cell>
          <cell r="H36" t="str">
            <v>c9</v>
          </cell>
          <cell r="I36" t="str">
            <v xml:space="preserve">Mujer               </v>
          </cell>
        </row>
        <row r="37">
          <cell r="F37" t="str">
            <v>TOTAL SISTEMA</v>
          </cell>
          <cell r="H37" t="str">
            <v>c9</v>
          </cell>
          <cell r="I37" t="str">
            <v xml:space="preserve">NO CONSTA           </v>
          </cell>
        </row>
        <row r="38">
          <cell r="F38" t="str">
            <v>TOTAL SISTEMA</v>
          </cell>
          <cell r="H38" t="str">
            <v>c10</v>
          </cell>
          <cell r="I38" t="str">
            <v>TOTAL</v>
          </cell>
        </row>
        <row r="39">
          <cell r="F39" t="str">
            <v>TOTAL SISTEMA</v>
          </cell>
          <cell r="H39" t="str">
            <v>c10</v>
          </cell>
          <cell r="I39" t="str">
            <v xml:space="preserve">Varón               </v>
          </cell>
        </row>
        <row r="40">
          <cell r="F40" t="str">
            <v>TOTAL SISTEMA</v>
          </cell>
          <cell r="H40" t="str">
            <v>c10</v>
          </cell>
          <cell r="I40" t="str">
            <v xml:space="preserve">Mujer               </v>
          </cell>
        </row>
        <row r="41">
          <cell r="F41" t="str">
            <v>TOTAL SISTEMA</v>
          </cell>
          <cell r="H41" t="str">
            <v>c10</v>
          </cell>
          <cell r="I41" t="str">
            <v xml:space="preserve">NO CONSTA           </v>
          </cell>
        </row>
        <row r="42">
          <cell r="F42" t="str">
            <v>TOTAL SISTEMA</v>
          </cell>
          <cell r="H42" t="str">
            <v>c11</v>
          </cell>
          <cell r="I42" t="str">
            <v>TOTAL</v>
          </cell>
        </row>
        <row r="43">
          <cell r="F43" t="str">
            <v>TOTAL SISTEMA</v>
          </cell>
          <cell r="H43" t="str">
            <v>c11</v>
          </cell>
          <cell r="I43" t="str">
            <v xml:space="preserve">Varón               </v>
          </cell>
        </row>
        <row r="44">
          <cell r="F44" t="str">
            <v>TOTAL SISTEMA</v>
          </cell>
          <cell r="H44" t="str">
            <v>c11</v>
          </cell>
          <cell r="I44" t="str">
            <v xml:space="preserve">Mujer               </v>
          </cell>
        </row>
        <row r="45">
          <cell r="F45" t="str">
            <v>TOTAL SISTEMA</v>
          </cell>
          <cell r="H45" t="str">
            <v>c11</v>
          </cell>
          <cell r="I45" t="str">
            <v xml:space="preserve">NO CONSTA           </v>
          </cell>
        </row>
        <row r="46">
          <cell r="F46" t="str">
            <v>TOTAL SISTEMA</v>
          </cell>
          <cell r="H46" t="str">
            <v>c12</v>
          </cell>
          <cell r="I46" t="str">
            <v>TOTAL</v>
          </cell>
        </row>
        <row r="47">
          <cell r="F47" t="str">
            <v>TOTAL SISTEMA</v>
          </cell>
          <cell r="H47" t="str">
            <v>c12</v>
          </cell>
          <cell r="I47" t="str">
            <v xml:space="preserve">Varón               </v>
          </cell>
        </row>
        <row r="48">
          <cell r="F48" t="str">
            <v>TOTAL SISTEMA</v>
          </cell>
          <cell r="H48" t="str">
            <v>c12</v>
          </cell>
          <cell r="I48" t="str">
            <v xml:space="preserve">Mujer               </v>
          </cell>
        </row>
        <row r="49">
          <cell r="F49" t="str">
            <v>TOTAL SISTEMA</v>
          </cell>
          <cell r="H49" t="str">
            <v>c12</v>
          </cell>
          <cell r="I49" t="str">
            <v xml:space="preserve">NO CONSTA           </v>
          </cell>
        </row>
        <row r="50">
          <cell r="F50" t="str">
            <v>TOTAL SISTEMA</v>
          </cell>
          <cell r="H50" t="str">
            <v>c13</v>
          </cell>
          <cell r="I50" t="str">
            <v>TOTAL</v>
          </cell>
        </row>
        <row r="51">
          <cell r="F51" t="str">
            <v>TOTAL SISTEMA</v>
          </cell>
          <cell r="H51" t="str">
            <v>c13</v>
          </cell>
          <cell r="I51" t="str">
            <v xml:space="preserve">Varón               </v>
          </cell>
        </row>
        <row r="52">
          <cell r="F52" t="str">
            <v>TOTAL SISTEMA</v>
          </cell>
          <cell r="H52" t="str">
            <v>c13</v>
          </cell>
          <cell r="I52" t="str">
            <v xml:space="preserve">Mujer               </v>
          </cell>
        </row>
        <row r="53">
          <cell r="F53" t="str">
            <v>TOTAL SISTEMA</v>
          </cell>
          <cell r="H53" t="str">
            <v>c13</v>
          </cell>
          <cell r="I53" t="str">
            <v xml:space="preserve">NO CONSTA           </v>
          </cell>
        </row>
        <row r="54">
          <cell r="F54" t="str">
            <v>TOTAL SISTEMA</v>
          </cell>
          <cell r="H54" t="str">
            <v>c14</v>
          </cell>
          <cell r="I54" t="str">
            <v>TOTAL</v>
          </cell>
        </row>
        <row r="55">
          <cell r="F55" t="str">
            <v>TOTAL SISTEMA</v>
          </cell>
          <cell r="H55" t="str">
            <v>c14</v>
          </cell>
          <cell r="I55" t="str">
            <v xml:space="preserve">Varón               </v>
          </cell>
        </row>
        <row r="56">
          <cell r="F56" t="str">
            <v>TOTAL SISTEMA</v>
          </cell>
          <cell r="H56" t="str">
            <v>c14</v>
          </cell>
          <cell r="I56" t="str">
            <v xml:space="preserve">Mujer               </v>
          </cell>
        </row>
        <row r="57">
          <cell r="F57" t="str">
            <v>TOTAL SISTEMA</v>
          </cell>
          <cell r="H57" t="str">
            <v>c14</v>
          </cell>
          <cell r="I57" t="str">
            <v xml:space="preserve">NO CONSTA           </v>
          </cell>
        </row>
        <row r="58">
          <cell r="F58" t="str">
            <v>TOTAL SISTEMA</v>
          </cell>
          <cell r="H58" t="str">
            <v>c15</v>
          </cell>
          <cell r="I58" t="str">
            <v>TOTAL</v>
          </cell>
        </row>
        <row r="59">
          <cell r="F59" t="str">
            <v>TOTAL SISTEMA</v>
          </cell>
          <cell r="H59" t="str">
            <v>c15</v>
          </cell>
          <cell r="I59" t="str">
            <v xml:space="preserve">Varón               </v>
          </cell>
        </row>
        <row r="60">
          <cell r="F60" t="str">
            <v>TOTAL SISTEMA</v>
          </cell>
          <cell r="H60" t="str">
            <v>c15</v>
          </cell>
          <cell r="I60" t="str">
            <v xml:space="preserve">Mujer               </v>
          </cell>
        </row>
        <row r="61">
          <cell r="F61" t="str">
            <v>TOTAL SISTEMA</v>
          </cell>
          <cell r="H61" t="str">
            <v>c15</v>
          </cell>
          <cell r="I61" t="str">
            <v xml:space="preserve">NO CONSTA           </v>
          </cell>
        </row>
        <row r="62">
          <cell r="F62" t="str">
            <v>TOTAL SISTEMA</v>
          </cell>
          <cell r="H62" t="str">
            <v>c16</v>
          </cell>
          <cell r="I62" t="str">
            <v>TOTAL</v>
          </cell>
        </row>
        <row r="63">
          <cell r="F63" t="str">
            <v>TOTAL SISTEMA</v>
          </cell>
          <cell r="H63" t="str">
            <v>c16</v>
          </cell>
          <cell r="I63" t="str">
            <v xml:space="preserve">Varón               </v>
          </cell>
        </row>
        <row r="64">
          <cell r="F64" t="str">
            <v>TOTAL SISTEMA</v>
          </cell>
          <cell r="H64" t="str">
            <v>c16</v>
          </cell>
          <cell r="I64" t="str">
            <v xml:space="preserve">Mujer               </v>
          </cell>
        </row>
        <row r="65">
          <cell r="F65" t="str">
            <v>TOTAL SISTEMA</v>
          </cell>
          <cell r="H65" t="str">
            <v>c16</v>
          </cell>
          <cell r="I65" t="str">
            <v xml:space="preserve">NO CONSTA           </v>
          </cell>
        </row>
        <row r="66">
          <cell r="F66" t="str">
            <v>TOTAL SISTEMA</v>
          </cell>
          <cell r="H66" t="str">
            <v>c17</v>
          </cell>
          <cell r="I66" t="str">
            <v>TOTAL</v>
          </cell>
        </row>
        <row r="67">
          <cell r="F67" t="str">
            <v>TOTAL SISTEMA</v>
          </cell>
          <cell r="H67" t="str">
            <v>c17</v>
          </cell>
          <cell r="I67" t="str">
            <v xml:space="preserve">Varón               </v>
          </cell>
        </row>
        <row r="68">
          <cell r="F68" t="str">
            <v>TOTAL SISTEMA</v>
          </cell>
          <cell r="H68" t="str">
            <v>c17</v>
          </cell>
          <cell r="I68" t="str">
            <v xml:space="preserve">Mujer               </v>
          </cell>
        </row>
        <row r="69">
          <cell r="F69" t="str">
            <v>TOTAL SISTEMA</v>
          </cell>
          <cell r="H69" t="str">
            <v>c17</v>
          </cell>
          <cell r="I69" t="str">
            <v xml:space="preserve">NO CONSTA           </v>
          </cell>
        </row>
        <row r="70">
          <cell r="F70" t="str">
            <v>TOTAL SISTEMA</v>
          </cell>
          <cell r="H70" t="str">
            <v>c18</v>
          </cell>
          <cell r="I70" t="str">
            <v>TOTAL</v>
          </cell>
        </row>
        <row r="71">
          <cell r="F71" t="str">
            <v>TOTAL SISTEMA</v>
          </cell>
          <cell r="H71" t="str">
            <v>c18</v>
          </cell>
          <cell r="I71" t="str">
            <v xml:space="preserve">Varón               </v>
          </cell>
        </row>
        <row r="72">
          <cell r="F72" t="str">
            <v>TOTAL SISTEMA</v>
          </cell>
          <cell r="H72" t="str">
            <v>c18</v>
          </cell>
          <cell r="I72" t="str">
            <v xml:space="preserve">Mujer               </v>
          </cell>
        </row>
        <row r="73">
          <cell r="F73" t="str">
            <v>TOTAL SISTEMA</v>
          </cell>
          <cell r="H73" t="str">
            <v>c19</v>
          </cell>
          <cell r="I73" t="str">
            <v>TOTAL</v>
          </cell>
        </row>
        <row r="74">
          <cell r="F74" t="str">
            <v>TOTAL SISTEMA</v>
          </cell>
          <cell r="H74" t="str">
            <v>c19</v>
          </cell>
          <cell r="I74" t="str">
            <v xml:space="preserve">Varón               </v>
          </cell>
        </row>
        <row r="75">
          <cell r="F75" t="str">
            <v>TOTAL SISTEMA</v>
          </cell>
          <cell r="H75" t="str">
            <v>c19</v>
          </cell>
          <cell r="I75" t="str">
            <v xml:space="preserve">Mujer               </v>
          </cell>
        </row>
        <row r="76">
          <cell r="F76" t="str">
            <v>TOTAL SISTEMA</v>
          </cell>
          <cell r="H76" t="str">
            <v>c19</v>
          </cell>
          <cell r="I76" t="b">
            <v>0</v>
          </cell>
        </row>
        <row r="77">
          <cell r="F77" t="str">
            <v>TOTAL SISTEMA</v>
          </cell>
          <cell r="H77" t="str">
            <v>c19</v>
          </cell>
          <cell r="I77" t="b">
            <v>0</v>
          </cell>
        </row>
        <row r="78">
          <cell r="F78" t="str">
            <v>TOTAL SISTEMA</v>
          </cell>
          <cell r="H78" t="str">
            <v>c19</v>
          </cell>
          <cell r="I78" t="b">
            <v>0</v>
          </cell>
        </row>
        <row r="79">
          <cell r="F79" t="str">
            <v>TOTAL SISTEMA</v>
          </cell>
          <cell r="H79" t="str">
            <v>c19</v>
          </cell>
          <cell r="I79" t="b">
            <v>0</v>
          </cell>
        </row>
        <row r="80">
          <cell r="F80" t="str">
            <v>TOTAL SISTEMA</v>
          </cell>
          <cell r="H80" t="str">
            <v>c19</v>
          </cell>
          <cell r="I80" t="b">
            <v>0</v>
          </cell>
        </row>
        <row r="81">
          <cell r="F81" t="str">
            <v>TOTAL SISTEMA</v>
          </cell>
          <cell r="H81" t="str">
            <v>c19</v>
          </cell>
          <cell r="I81" t="b">
            <v>0</v>
          </cell>
        </row>
        <row r="82">
          <cell r="F82" t="str">
            <v>TOTAL SISTEMA</v>
          </cell>
          <cell r="H82" t="str">
            <v>c19</v>
          </cell>
          <cell r="I82" t="b">
            <v>0</v>
          </cell>
        </row>
        <row r="83">
          <cell r="F83" t="str">
            <v>TOTAL SISTEMA</v>
          </cell>
          <cell r="H83" t="str">
            <v>c19</v>
          </cell>
          <cell r="I83" t="b">
            <v>0</v>
          </cell>
        </row>
        <row r="84">
          <cell r="F84" t="str">
            <v>TOTAL SISTEMA</v>
          </cell>
          <cell r="H84" t="str">
            <v>c19</v>
          </cell>
          <cell r="I84" t="b">
            <v>0</v>
          </cell>
        </row>
        <row r="85">
          <cell r="F85" t="str">
            <v>TOTAL SISTEMA</v>
          </cell>
          <cell r="H85" t="str">
            <v>c19</v>
          </cell>
          <cell r="I85" t="b">
            <v>0</v>
          </cell>
        </row>
        <row r="86">
          <cell r="F86" t="str">
            <v>TOTAL SISTEMA</v>
          </cell>
          <cell r="H86" t="str">
            <v>c19</v>
          </cell>
          <cell r="I86" t="b">
            <v>0</v>
          </cell>
        </row>
        <row r="87">
          <cell r="F87" t="str">
            <v>TOTAL SISTEMA</v>
          </cell>
          <cell r="H87" t="str">
            <v>c19</v>
          </cell>
          <cell r="I87" t="b">
            <v>0</v>
          </cell>
        </row>
        <row r="88">
          <cell r="F88" t="str">
            <v>TOTAL SISTEMA</v>
          </cell>
          <cell r="H88" t="str">
            <v>c19</v>
          </cell>
          <cell r="I88" t="b">
            <v>0</v>
          </cell>
        </row>
        <row r="89">
          <cell r="F89" t="str">
            <v>TOTAL SISTEMA</v>
          </cell>
          <cell r="H89" t="str">
            <v>c19</v>
          </cell>
          <cell r="I89" t="b">
            <v>0</v>
          </cell>
        </row>
        <row r="90">
          <cell r="F90" t="str">
            <v>TOTAL SISTEMA</v>
          </cell>
          <cell r="H90" t="str">
            <v>c19</v>
          </cell>
          <cell r="I90" t="b">
            <v>0</v>
          </cell>
        </row>
        <row r="91">
          <cell r="F91" t="str">
            <v>TOTAL SISTEMA</v>
          </cell>
          <cell r="H91" t="str">
            <v>c19</v>
          </cell>
          <cell r="I91" t="b">
            <v>0</v>
          </cell>
        </row>
        <row r="92">
          <cell r="F92" t="str">
            <v>TOTAL SISTEMA</v>
          </cell>
          <cell r="H92" t="str">
            <v>c19</v>
          </cell>
          <cell r="I92" t="b">
            <v>0</v>
          </cell>
        </row>
        <row r="93">
          <cell r="F93" t="str">
            <v>TOTAL SISTEMA</v>
          </cell>
          <cell r="H93" t="str">
            <v>c19</v>
          </cell>
          <cell r="I93" t="b">
            <v>0</v>
          </cell>
        </row>
        <row r="94">
          <cell r="F94" t="str">
            <v>TOTAL SISTEMA</v>
          </cell>
          <cell r="H94" t="str">
            <v>c19</v>
          </cell>
          <cell r="I94" t="b">
            <v>0</v>
          </cell>
        </row>
        <row r="95">
          <cell r="F95" t="str">
            <v>TOTAL SISTEMA</v>
          </cell>
          <cell r="H95" t="str">
            <v>c19</v>
          </cell>
          <cell r="I95" t="b">
            <v>0</v>
          </cell>
        </row>
        <row r="96">
          <cell r="F96" t="str">
            <v>TOTAL SISTEMA</v>
          </cell>
          <cell r="H96" t="str">
            <v>c19</v>
          </cell>
          <cell r="I96" t="b">
            <v>0</v>
          </cell>
        </row>
        <row r="97">
          <cell r="F97" t="str">
            <v>TOTAL SISTEMA</v>
          </cell>
          <cell r="H97" t="str">
            <v>c19</v>
          </cell>
          <cell r="I97" t="b">
            <v>0</v>
          </cell>
        </row>
        <row r="98">
          <cell r="F98" t="str">
            <v>TOTAL SISTEMA</v>
          </cell>
          <cell r="H98" t="str">
            <v>c19</v>
          </cell>
          <cell r="I98" t="b">
            <v>0</v>
          </cell>
        </row>
        <row r="99">
          <cell r="F99" t="str">
            <v>TOTAL SISTEMA</v>
          </cell>
          <cell r="H99" t="str">
            <v>c19</v>
          </cell>
          <cell r="I99" t="b">
            <v>0</v>
          </cell>
        </row>
        <row r="100">
          <cell r="F100" t="str">
            <v>TOTAL SISTEMA</v>
          </cell>
          <cell r="H100" t="str">
            <v>c19</v>
          </cell>
          <cell r="I100" t="b">
            <v>0</v>
          </cell>
        </row>
        <row r="101">
          <cell r="F101" t="str">
            <v>TOTAL SISTEMA</v>
          </cell>
          <cell r="H101" t="str">
            <v>c19</v>
          </cell>
          <cell r="I101" t="b">
            <v>0</v>
          </cell>
        </row>
        <row r="102">
          <cell r="F102" t="str">
            <v>TOTAL SISTEMA</v>
          </cell>
          <cell r="H102" t="str">
            <v>c19</v>
          </cell>
          <cell r="I102" t="b">
            <v>0</v>
          </cell>
        </row>
        <row r="103">
          <cell r="F103" t="str">
            <v>TOTAL SISTEMA</v>
          </cell>
          <cell r="H103" t="str">
            <v>c19</v>
          </cell>
          <cell r="I103" t="b">
            <v>0</v>
          </cell>
        </row>
        <row r="104">
          <cell r="F104" t="str">
            <v>TOTAL SISTEMA</v>
          </cell>
          <cell r="H104" t="str">
            <v>c19</v>
          </cell>
          <cell r="I104" t="b">
            <v>0</v>
          </cell>
        </row>
        <row r="105">
          <cell r="F105" t="str">
            <v>TOTAL SISTEMA</v>
          </cell>
          <cell r="H105" t="str">
            <v>c19</v>
          </cell>
          <cell r="I105" t="b">
            <v>0</v>
          </cell>
        </row>
        <row r="106">
          <cell r="F106" t="str">
            <v>TOTAL SISTEMA</v>
          </cell>
          <cell r="H106" t="str">
            <v>c19</v>
          </cell>
          <cell r="I106" t="b">
            <v>0</v>
          </cell>
        </row>
        <row r="107">
          <cell r="F107" t="str">
            <v>TOTAL SISTEMA</v>
          </cell>
          <cell r="H107" t="str">
            <v>c19</v>
          </cell>
          <cell r="I107" t="b">
            <v>0</v>
          </cell>
        </row>
        <row r="108">
          <cell r="F108" t="str">
            <v>TOTAL SISTEMA</v>
          </cell>
          <cell r="H108" t="str">
            <v>c19</v>
          </cell>
          <cell r="I108" t="b">
            <v>0</v>
          </cell>
        </row>
        <row r="109">
          <cell r="F109" t="str">
            <v>TOTAL SISTEMA</v>
          </cell>
          <cell r="H109" t="str">
            <v>c19</v>
          </cell>
          <cell r="I109" t="b">
            <v>0</v>
          </cell>
        </row>
        <row r="110">
          <cell r="F110" t="str">
            <v>TOTAL SISTEMA</v>
          </cell>
          <cell r="H110" t="str">
            <v>c19</v>
          </cell>
          <cell r="I110" t="b">
            <v>0</v>
          </cell>
        </row>
        <row r="111">
          <cell r="F111" t="str">
            <v>TOTAL SISTEMA</v>
          </cell>
          <cell r="H111" t="str">
            <v>c19</v>
          </cell>
          <cell r="I111" t="b">
            <v>0</v>
          </cell>
        </row>
        <row r="112">
          <cell r="F112" t="str">
            <v>TOTAL SISTEMA</v>
          </cell>
          <cell r="H112" t="str">
            <v>c19</v>
          </cell>
          <cell r="I112" t="b">
            <v>0</v>
          </cell>
        </row>
        <row r="113">
          <cell r="F113" t="str">
            <v>TOTAL SISTEMA</v>
          </cell>
          <cell r="H113" t="str">
            <v>c19</v>
          </cell>
          <cell r="I113" t="b">
            <v>0</v>
          </cell>
        </row>
        <row r="114">
          <cell r="F114" t="str">
            <v>TOTAL SISTEMA</v>
          </cell>
          <cell r="H114" t="str">
            <v>c19</v>
          </cell>
          <cell r="I114" t="b">
            <v>0</v>
          </cell>
        </row>
        <row r="115">
          <cell r="F115" t="str">
            <v>TOTAL SISTEMA</v>
          </cell>
          <cell r="H115" t="str">
            <v>c19</v>
          </cell>
          <cell r="I115" t="b">
            <v>0</v>
          </cell>
        </row>
        <row r="116">
          <cell r="F116" t="str">
            <v>TOTAL SISTEMA</v>
          </cell>
          <cell r="H116" t="str">
            <v>c19</v>
          </cell>
          <cell r="I116" t="b">
            <v>0</v>
          </cell>
        </row>
        <row r="117">
          <cell r="F117" t="str">
            <v>TOTAL SISTEMA</v>
          </cell>
          <cell r="H117" t="str">
            <v>c19</v>
          </cell>
          <cell r="I117" t="b">
            <v>0</v>
          </cell>
        </row>
        <row r="118">
          <cell r="F118" t="str">
            <v>TOTAL SISTEMA</v>
          </cell>
          <cell r="H118" t="str">
            <v>c19</v>
          </cell>
          <cell r="I118" t="b">
            <v>0</v>
          </cell>
        </row>
        <row r="119">
          <cell r="F119" t="str">
            <v>TOTAL SISTEMA</v>
          </cell>
          <cell r="H119" t="str">
            <v>c19</v>
          </cell>
          <cell r="I119" t="b">
            <v>0</v>
          </cell>
        </row>
        <row r="120">
          <cell r="F120" t="str">
            <v>TOTAL SISTEMA</v>
          </cell>
          <cell r="H120" t="str">
            <v>c19</v>
          </cell>
          <cell r="I120" t="b">
            <v>0</v>
          </cell>
        </row>
        <row r="121">
          <cell r="F121" t="str">
            <v>TOTAL SISTEMA</v>
          </cell>
          <cell r="H121" t="str">
            <v>c19</v>
          </cell>
          <cell r="I121" t="b">
            <v>0</v>
          </cell>
        </row>
        <row r="122">
          <cell r="F122" t="str">
            <v>TOTAL SISTEMA</v>
          </cell>
          <cell r="H122" t="str">
            <v>c19</v>
          </cell>
          <cell r="I122" t="b">
            <v>0</v>
          </cell>
        </row>
        <row r="123">
          <cell r="F123" t="str">
            <v>TOTAL SISTEMA</v>
          </cell>
          <cell r="H123" t="str">
            <v>c19</v>
          </cell>
          <cell r="I123" t="b">
            <v>0</v>
          </cell>
        </row>
        <row r="124">
          <cell r="F124" t="str">
            <v>TOTAL SISTEMA</v>
          </cell>
          <cell r="H124" t="str">
            <v>c19</v>
          </cell>
          <cell r="I124" t="b">
            <v>0</v>
          </cell>
        </row>
        <row r="125">
          <cell r="F125" t="str">
            <v>TOTAL SISTEMA</v>
          </cell>
          <cell r="H125" t="str">
            <v>c19</v>
          </cell>
          <cell r="I125" t="b">
            <v>0</v>
          </cell>
        </row>
        <row r="126">
          <cell r="F126" t="str">
            <v>TOTAL SISTEMA</v>
          </cell>
          <cell r="H126" t="str">
            <v>c19</v>
          </cell>
          <cell r="I126" t="b">
            <v>0</v>
          </cell>
        </row>
        <row r="127">
          <cell r="F127" t="str">
            <v>TOTAL SISTEMA</v>
          </cell>
          <cell r="H127" t="str">
            <v>c19</v>
          </cell>
          <cell r="I127" t="b">
            <v>0</v>
          </cell>
        </row>
        <row r="128">
          <cell r="F128" t="str">
            <v>TOTAL SISTEMA</v>
          </cell>
          <cell r="H128" t="str">
            <v>c19</v>
          </cell>
          <cell r="I128" t="b">
            <v>0</v>
          </cell>
        </row>
        <row r="129">
          <cell r="F129" t="str">
            <v>TOTAL SISTEMA</v>
          </cell>
          <cell r="H129" t="str">
            <v>c19</v>
          </cell>
          <cell r="I129" t="b">
            <v>0</v>
          </cell>
        </row>
        <row r="130">
          <cell r="F130" t="str">
            <v>TOTAL SISTEMA</v>
          </cell>
          <cell r="H130" t="str">
            <v>c19</v>
          </cell>
          <cell r="I130" t="b">
            <v>0</v>
          </cell>
        </row>
        <row r="131">
          <cell r="F131" t="str">
            <v>TOTAL SISTEMA</v>
          </cell>
          <cell r="H131" t="str">
            <v>c19</v>
          </cell>
          <cell r="I131" t="b">
            <v>0</v>
          </cell>
        </row>
        <row r="132">
          <cell r="F132" t="str">
            <v>TOTAL SISTEMA</v>
          </cell>
          <cell r="H132" t="str">
            <v>c19</v>
          </cell>
          <cell r="I132" t="b">
            <v>0</v>
          </cell>
        </row>
        <row r="133">
          <cell r="F133" t="str">
            <v>TOTAL SISTEMA</v>
          </cell>
          <cell r="H133" t="str">
            <v>c19</v>
          </cell>
          <cell r="I133" t="b">
            <v>0</v>
          </cell>
        </row>
        <row r="134">
          <cell r="F134" t="str">
            <v>TOTAL SISTEMA</v>
          </cell>
          <cell r="H134" t="str">
            <v>c19</v>
          </cell>
          <cell r="I134" t="b">
            <v>0</v>
          </cell>
        </row>
        <row r="135">
          <cell r="F135" t="str">
            <v>TOTAL SISTEMA</v>
          </cell>
          <cell r="H135" t="str">
            <v>c19</v>
          </cell>
          <cell r="I135" t="b">
            <v>0</v>
          </cell>
        </row>
        <row r="136">
          <cell r="F136" t="str">
            <v>TOTAL SISTEMA</v>
          </cell>
          <cell r="H136" t="str">
            <v>c19</v>
          </cell>
          <cell r="I136" t="b">
            <v>0</v>
          </cell>
        </row>
        <row r="137">
          <cell r="F137" t="str">
            <v>TOTAL SISTEMA</v>
          </cell>
          <cell r="H137" t="str">
            <v>c19</v>
          </cell>
          <cell r="I137" t="b">
            <v>0</v>
          </cell>
        </row>
        <row r="138">
          <cell r="F138" t="str">
            <v>TOTAL SISTEMA</v>
          </cell>
          <cell r="H138" t="str">
            <v>c19</v>
          </cell>
          <cell r="I138" t="b">
            <v>0</v>
          </cell>
        </row>
        <row r="139">
          <cell r="F139" t="str">
            <v>TOTAL SISTEMA</v>
          </cell>
          <cell r="H139" t="str">
            <v>c19</v>
          </cell>
          <cell r="I139" t="b">
            <v>0</v>
          </cell>
        </row>
        <row r="140">
          <cell r="F140" t="str">
            <v>TOTAL SISTEMA</v>
          </cell>
          <cell r="H140" t="str">
            <v>c19</v>
          </cell>
          <cell r="I140" t="b">
            <v>0</v>
          </cell>
        </row>
        <row r="141">
          <cell r="F141" t="str">
            <v>TOTAL SISTEMA</v>
          </cell>
          <cell r="H141" t="str">
            <v>c19</v>
          </cell>
          <cell r="I141" t="b">
            <v>0</v>
          </cell>
        </row>
        <row r="142">
          <cell r="F142" t="str">
            <v>TOTAL SISTEMA</v>
          </cell>
          <cell r="H142" t="str">
            <v>c19</v>
          </cell>
          <cell r="I142" t="b">
            <v>0</v>
          </cell>
        </row>
        <row r="143">
          <cell r="F143" t="str">
            <v>TOTAL SISTEMA</v>
          </cell>
          <cell r="H143" t="str">
            <v>c19</v>
          </cell>
          <cell r="I143" t="b">
            <v>0</v>
          </cell>
        </row>
        <row r="144">
          <cell r="F144" t="str">
            <v>TOTAL SISTEMA</v>
          </cell>
          <cell r="H144" t="str">
            <v>c19</v>
          </cell>
          <cell r="I144" t="b">
            <v>0</v>
          </cell>
        </row>
        <row r="145">
          <cell r="F145" t="str">
            <v>TOTAL SISTEMA</v>
          </cell>
          <cell r="H145" t="str">
            <v>c19</v>
          </cell>
          <cell r="I145" t="b">
            <v>0</v>
          </cell>
        </row>
        <row r="146">
          <cell r="F146" t="str">
            <v>TOTAL SISTEMA</v>
          </cell>
          <cell r="H146" t="str">
            <v>c19</v>
          </cell>
          <cell r="I146" t="b">
            <v>0</v>
          </cell>
        </row>
        <row r="147">
          <cell r="F147" t="str">
            <v>TOTAL SISTEMA</v>
          </cell>
          <cell r="H147" t="str">
            <v>c19</v>
          </cell>
          <cell r="I147" t="b">
            <v>0</v>
          </cell>
        </row>
        <row r="148">
          <cell r="F148" t="str">
            <v>TOTAL SISTEMA</v>
          </cell>
          <cell r="H148" t="str">
            <v>c19</v>
          </cell>
          <cell r="I148" t="b">
            <v>0</v>
          </cell>
        </row>
        <row r="149">
          <cell r="F149" t="str">
            <v>TOTAL SISTEMA</v>
          </cell>
          <cell r="H149" t="str">
            <v>c19</v>
          </cell>
          <cell r="I149" t="b">
            <v>0</v>
          </cell>
        </row>
        <row r="150">
          <cell r="F150" t="str">
            <v>TOTAL SISTEMA</v>
          </cell>
          <cell r="H150" t="str">
            <v>c19</v>
          </cell>
          <cell r="I150" t="b">
            <v>0</v>
          </cell>
        </row>
        <row r="151">
          <cell r="F151" t="str">
            <v>TOTAL SISTEMA</v>
          </cell>
          <cell r="H151" t="str">
            <v>c19</v>
          </cell>
          <cell r="I151" t="b">
            <v>0</v>
          </cell>
        </row>
        <row r="152">
          <cell r="F152" t="str">
            <v>TOTAL SISTEMA</v>
          </cell>
          <cell r="H152" t="str">
            <v>c19</v>
          </cell>
          <cell r="I152" t="b">
            <v>0</v>
          </cell>
        </row>
        <row r="153">
          <cell r="F153" t="str">
            <v>TOTAL SISTEMA</v>
          </cell>
          <cell r="H153" t="str">
            <v>c19</v>
          </cell>
          <cell r="I153" t="b">
            <v>0</v>
          </cell>
        </row>
        <row r="154">
          <cell r="F154" t="str">
            <v>TOTAL SISTEMA</v>
          </cell>
          <cell r="H154" t="str">
            <v>c19</v>
          </cell>
          <cell r="I154" t="b">
            <v>0</v>
          </cell>
        </row>
        <row r="155">
          <cell r="F155" t="str">
            <v>TOTAL SISTEMA</v>
          </cell>
          <cell r="H155" t="str">
            <v>c19</v>
          </cell>
          <cell r="I155" t="b">
            <v>0</v>
          </cell>
        </row>
        <row r="156">
          <cell r="F156" t="str">
            <v>TOTAL SISTEMA</v>
          </cell>
          <cell r="H156" t="str">
            <v>c19</v>
          </cell>
          <cell r="I156" t="b">
            <v>0</v>
          </cell>
        </row>
        <row r="157">
          <cell r="F157" t="str">
            <v>TOTAL SISTEMA</v>
          </cell>
          <cell r="H157" t="str">
            <v>c19</v>
          </cell>
          <cell r="I157" t="b">
            <v>0</v>
          </cell>
        </row>
        <row r="158">
          <cell r="F158" t="str">
            <v>TOTAL SISTEMA</v>
          </cell>
          <cell r="H158" t="str">
            <v>c19</v>
          </cell>
          <cell r="I158" t="b">
            <v>0</v>
          </cell>
        </row>
        <row r="159">
          <cell r="F159" t="str">
            <v>TOTAL SISTEMA</v>
          </cell>
          <cell r="H159" t="str">
            <v>c19</v>
          </cell>
          <cell r="I159" t="b">
            <v>0</v>
          </cell>
        </row>
        <row r="160">
          <cell r="F160" t="str">
            <v>TOTAL SISTEMA</v>
          </cell>
          <cell r="H160" t="str">
            <v>c19</v>
          </cell>
          <cell r="I160" t="b">
            <v>0</v>
          </cell>
        </row>
        <row r="161">
          <cell r="F161" t="str">
            <v>TOTAL SISTEMA</v>
          </cell>
          <cell r="H161" t="str">
            <v>c19</v>
          </cell>
          <cell r="I161" t="b">
            <v>0</v>
          </cell>
        </row>
        <row r="162">
          <cell r="F162" t="str">
            <v>TOTAL SISTEMA</v>
          </cell>
          <cell r="H162" t="str">
            <v>c19</v>
          </cell>
          <cell r="I162" t="b">
            <v>0</v>
          </cell>
        </row>
        <row r="163">
          <cell r="F163" t="str">
            <v>TOTAL SISTEMA</v>
          </cell>
          <cell r="H163" t="str">
            <v>c19</v>
          </cell>
          <cell r="I163" t="b">
            <v>0</v>
          </cell>
        </row>
        <row r="164">
          <cell r="F164" t="str">
            <v>TOTAL SISTEMA</v>
          </cell>
          <cell r="H164" t="str">
            <v>c19</v>
          </cell>
          <cell r="I164" t="b">
            <v>0</v>
          </cell>
        </row>
        <row r="165">
          <cell r="F165" t="str">
            <v>TOTAL SISTEMA</v>
          </cell>
          <cell r="H165" t="str">
            <v>c19</v>
          </cell>
          <cell r="I165" t="b">
            <v>0</v>
          </cell>
        </row>
        <row r="166">
          <cell r="F166" t="str">
            <v>TOTAL SISTEMA</v>
          </cell>
          <cell r="H166" t="str">
            <v>c19</v>
          </cell>
          <cell r="I166" t="b">
            <v>0</v>
          </cell>
        </row>
        <row r="167">
          <cell r="F167" t="str">
            <v>TOTAL SISTEMA</v>
          </cell>
          <cell r="H167" t="str">
            <v>c19</v>
          </cell>
          <cell r="I167" t="b">
            <v>0</v>
          </cell>
        </row>
        <row r="168">
          <cell r="F168" t="str">
            <v>TOTAL SISTEMA</v>
          </cell>
          <cell r="H168" t="str">
            <v>c19</v>
          </cell>
          <cell r="I168" t="b">
            <v>0</v>
          </cell>
        </row>
        <row r="169">
          <cell r="F169" t="str">
            <v>TOTAL SISTEMA</v>
          </cell>
          <cell r="H169" t="str">
            <v>c19</v>
          </cell>
          <cell r="I169" t="b">
            <v>0</v>
          </cell>
        </row>
        <row r="170">
          <cell r="F170" t="str">
            <v>TOTAL SISTEMA</v>
          </cell>
          <cell r="H170" t="str">
            <v>c19</v>
          </cell>
          <cell r="I170" t="b">
            <v>0</v>
          </cell>
        </row>
        <row r="171">
          <cell r="F171" t="str">
            <v>TOTAL SISTEMA</v>
          </cell>
          <cell r="H171" t="str">
            <v>c19</v>
          </cell>
          <cell r="I171" t="b">
            <v>0</v>
          </cell>
        </row>
        <row r="172">
          <cell r="F172" t="str">
            <v>TOTAL SISTEMA</v>
          </cell>
          <cell r="H172" t="str">
            <v>c19</v>
          </cell>
          <cell r="I172" t="b">
            <v>0</v>
          </cell>
        </row>
        <row r="173">
          <cell r="F173" t="str">
            <v>TOTAL SISTEMA</v>
          </cell>
          <cell r="H173" t="str">
            <v>c19</v>
          </cell>
          <cell r="I173" t="b">
            <v>0</v>
          </cell>
        </row>
        <row r="174">
          <cell r="F174" t="str">
            <v>TOTAL SISTEMA</v>
          </cell>
          <cell r="H174" t="str">
            <v>c19</v>
          </cell>
          <cell r="I174" t="b">
            <v>0</v>
          </cell>
        </row>
        <row r="175">
          <cell r="F175" t="str">
            <v>TOTAL SISTEMA</v>
          </cell>
          <cell r="H175" t="str">
            <v>c19</v>
          </cell>
          <cell r="I175" t="b">
            <v>0</v>
          </cell>
        </row>
        <row r="176">
          <cell r="F176" t="str">
            <v>TOTAL SISTEMA</v>
          </cell>
          <cell r="H176" t="str">
            <v>c19</v>
          </cell>
          <cell r="I176" t="b">
            <v>0</v>
          </cell>
        </row>
        <row r="177">
          <cell r="F177" t="str">
            <v>TOTAL SISTEMA</v>
          </cell>
          <cell r="H177" t="str">
            <v>c19</v>
          </cell>
          <cell r="I177" t="b">
            <v>0</v>
          </cell>
        </row>
        <row r="178">
          <cell r="F178" t="str">
            <v>TOTAL SISTEMA</v>
          </cell>
          <cell r="H178" t="str">
            <v>c19</v>
          </cell>
          <cell r="I178" t="b">
            <v>0</v>
          </cell>
        </row>
        <row r="179">
          <cell r="F179" t="str">
            <v>TOTAL SISTEMA</v>
          </cell>
          <cell r="H179" t="str">
            <v>c19</v>
          </cell>
          <cell r="I179" t="b">
            <v>0</v>
          </cell>
        </row>
        <row r="180">
          <cell r="F180" t="str">
            <v>TOTAL SISTEMA</v>
          </cell>
          <cell r="H180" t="str">
            <v>c19</v>
          </cell>
          <cell r="I180" t="b">
            <v>0</v>
          </cell>
        </row>
        <row r="181">
          <cell r="F181" t="str">
            <v>TOTAL SISTEMA</v>
          </cell>
          <cell r="H181" t="str">
            <v>c19</v>
          </cell>
          <cell r="I181" t="b">
            <v>0</v>
          </cell>
        </row>
        <row r="182">
          <cell r="F182" t="str">
            <v>TOTAL SISTEMA</v>
          </cell>
          <cell r="H182" t="str">
            <v>c19</v>
          </cell>
          <cell r="I182" t="b">
            <v>0</v>
          </cell>
        </row>
        <row r="183">
          <cell r="F183" t="str">
            <v>TOTAL SISTEMA</v>
          </cell>
          <cell r="H183" t="str">
            <v>c19</v>
          </cell>
          <cell r="I183" t="b">
            <v>0</v>
          </cell>
        </row>
        <row r="184">
          <cell r="F184" t="str">
            <v>TOTAL SISTEMA</v>
          </cell>
          <cell r="H184" t="str">
            <v>c19</v>
          </cell>
          <cell r="I184" t="b">
            <v>0</v>
          </cell>
        </row>
        <row r="185">
          <cell r="F185" t="str">
            <v>TOTAL SISTEMA</v>
          </cell>
          <cell r="H185" t="str">
            <v>c19</v>
          </cell>
          <cell r="I185" t="b">
            <v>0</v>
          </cell>
        </row>
        <row r="186">
          <cell r="F186" t="str">
            <v>TOTAL SISTEMA</v>
          </cell>
          <cell r="H186" t="str">
            <v>c19</v>
          </cell>
          <cell r="I186" t="b">
            <v>0</v>
          </cell>
        </row>
        <row r="187">
          <cell r="F187" t="str">
            <v>TOTAL SISTEMA</v>
          </cell>
          <cell r="H187" t="str">
            <v>c19</v>
          </cell>
          <cell r="I187" t="b">
            <v>0</v>
          </cell>
        </row>
        <row r="188">
          <cell r="F188" t="str">
            <v>TOTAL SISTEMA</v>
          </cell>
          <cell r="H188" t="str">
            <v>c19</v>
          </cell>
          <cell r="I188" t="b">
            <v>0</v>
          </cell>
        </row>
        <row r="189">
          <cell r="F189" t="str">
            <v>TOTAL SISTEMA</v>
          </cell>
          <cell r="H189" t="str">
            <v>c19</v>
          </cell>
          <cell r="I189" t="b">
            <v>0</v>
          </cell>
        </row>
        <row r="190">
          <cell r="F190" t="str">
            <v>TOTAL SISTEMA</v>
          </cell>
          <cell r="H190" t="str">
            <v>c19</v>
          </cell>
          <cell r="I190" t="b">
            <v>0</v>
          </cell>
        </row>
        <row r="191">
          <cell r="F191" t="str">
            <v>TOTAL SISTEMA</v>
          </cell>
          <cell r="H191" t="str">
            <v>c19</v>
          </cell>
          <cell r="I191" t="b">
            <v>0</v>
          </cell>
        </row>
        <row r="192">
          <cell r="F192" t="str">
            <v>TOTAL SISTEMA</v>
          </cell>
          <cell r="H192" t="str">
            <v>c19</v>
          </cell>
          <cell r="I192" t="b">
            <v>0</v>
          </cell>
        </row>
        <row r="193">
          <cell r="F193" t="str">
            <v>TOTAL SISTEMA</v>
          </cell>
          <cell r="H193" t="str">
            <v>c19</v>
          </cell>
          <cell r="I193" t="b">
            <v>0</v>
          </cell>
        </row>
        <row r="194">
          <cell r="F194" t="str">
            <v>TOTAL SISTEMA</v>
          </cell>
          <cell r="H194" t="str">
            <v>c19</v>
          </cell>
          <cell r="I194" t="b">
            <v>0</v>
          </cell>
        </row>
        <row r="195">
          <cell r="F195" t="str">
            <v>TOTAL SISTEMA</v>
          </cell>
          <cell r="H195" t="str">
            <v>c19</v>
          </cell>
          <cell r="I195" t="b">
            <v>0</v>
          </cell>
        </row>
        <row r="196">
          <cell r="F196" t="str">
            <v>TOTAL SISTEMA</v>
          </cell>
          <cell r="H196" t="str">
            <v>c19</v>
          </cell>
          <cell r="I196" t="b">
            <v>0</v>
          </cell>
        </row>
        <row r="197">
          <cell r="F197" t="str">
            <v>TOTAL SISTEMA</v>
          </cell>
          <cell r="H197" t="str">
            <v>c19</v>
          </cell>
          <cell r="I197" t="b">
            <v>0</v>
          </cell>
        </row>
        <row r="198">
          <cell r="F198" t="str">
            <v>TOTAL SISTEMA</v>
          </cell>
          <cell r="H198" t="str">
            <v>c19</v>
          </cell>
          <cell r="I198" t="b">
            <v>0</v>
          </cell>
        </row>
        <row r="199">
          <cell r="F199" t="str">
            <v>TOTAL SISTEMA</v>
          </cell>
          <cell r="H199" t="str">
            <v>c19</v>
          </cell>
          <cell r="I199" t="b">
            <v>0</v>
          </cell>
        </row>
        <row r="200">
          <cell r="F200" t="str">
            <v>TOTAL SISTEMA</v>
          </cell>
          <cell r="H200" t="str">
            <v>c19</v>
          </cell>
          <cell r="I200" t="b">
            <v>0</v>
          </cell>
        </row>
        <row r="201">
          <cell r="F201" t="str">
            <v>TOTAL SISTEMA</v>
          </cell>
          <cell r="H201" t="str">
            <v>c19</v>
          </cell>
          <cell r="I201" t="b">
            <v>0</v>
          </cell>
        </row>
        <row r="202">
          <cell r="F202" t="str">
            <v>TOTAL SISTEMA</v>
          </cell>
          <cell r="H202" t="str">
            <v>c19</v>
          </cell>
          <cell r="I202" t="b">
            <v>0</v>
          </cell>
        </row>
        <row r="203">
          <cell r="F203" t="str">
            <v>TOTAL SISTEMA</v>
          </cell>
          <cell r="H203" t="str">
            <v>c19</v>
          </cell>
          <cell r="I203" t="b">
            <v>0</v>
          </cell>
        </row>
        <row r="204">
          <cell r="F204" t="str">
            <v>TOTAL SISTEMA</v>
          </cell>
          <cell r="H204" t="str">
            <v>c19</v>
          </cell>
          <cell r="I204" t="b">
            <v>0</v>
          </cell>
        </row>
        <row r="205">
          <cell r="F205" t="str">
            <v>TOTAL SISTEMA</v>
          </cell>
          <cell r="H205" t="str">
            <v>c19</v>
          </cell>
          <cell r="I205" t="b">
            <v>0</v>
          </cell>
        </row>
        <row r="206">
          <cell r="F206" t="str">
            <v>TOTAL SISTEMA</v>
          </cell>
          <cell r="H206" t="str">
            <v>c19</v>
          </cell>
          <cell r="I206" t="b">
            <v>0</v>
          </cell>
        </row>
        <row r="207">
          <cell r="F207" t="str">
            <v>TOTAL SISTEMA</v>
          </cell>
          <cell r="H207" t="str">
            <v>c19</v>
          </cell>
          <cell r="I207" t="b">
            <v>0</v>
          </cell>
        </row>
        <row r="208">
          <cell r="F208" t="str">
            <v>TOTAL SISTEMA</v>
          </cell>
          <cell r="H208" t="str">
            <v>c19</v>
          </cell>
          <cell r="I208" t="b">
            <v>0</v>
          </cell>
        </row>
        <row r="209">
          <cell r="F209" t="str">
            <v>TOTAL SISTEMA</v>
          </cell>
          <cell r="H209" t="str">
            <v>c19</v>
          </cell>
          <cell r="I209" t="b">
            <v>0</v>
          </cell>
        </row>
        <row r="210">
          <cell r="F210" t="str">
            <v>TOTAL SISTEMA</v>
          </cell>
          <cell r="H210" t="str">
            <v>c19</v>
          </cell>
          <cell r="I210" t="b">
            <v>0</v>
          </cell>
        </row>
        <row r="211">
          <cell r="F211" t="str">
            <v>TOTAL SISTEMA</v>
          </cell>
          <cell r="H211" t="str">
            <v>c19</v>
          </cell>
          <cell r="I211" t="b">
            <v>0</v>
          </cell>
        </row>
        <row r="212">
          <cell r="F212" t="str">
            <v>TOTAL SISTEMA</v>
          </cell>
          <cell r="H212" t="str">
            <v>c19</v>
          </cell>
          <cell r="I212" t="b">
            <v>0</v>
          </cell>
        </row>
        <row r="213">
          <cell r="F213" t="str">
            <v>TOTAL SISTEMA</v>
          </cell>
          <cell r="H213" t="str">
            <v>c19</v>
          </cell>
          <cell r="I213" t="b">
            <v>0</v>
          </cell>
        </row>
        <row r="214">
          <cell r="F214" t="str">
            <v>TOTAL SISTEMA</v>
          </cell>
          <cell r="H214" t="str">
            <v>c19</v>
          </cell>
          <cell r="I214" t="b">
            <v>0</v>
          </cell>
        </row>
        <row r="215">
          <cell r="F215" t="str">
            <v>TOTAL SISTEMA</v>
          </cell>
          <cell r="H215" t="str">
            <v>c19</v>
          </cell>
          <cell r="I215" t="b">
            <v>0</v>
          </cell>
        </row>
        <row r="216">
          <cell r="F216" t="str">
            <v>TOTAL SISTEMA</v>
          </cell>
          <cell r="H216" t="str">
            <v>c19</v>
          </cell>
          <cell r="I216" t="b">
            <v>0</v>
          </cell>
        </row>
        <row r="217">
          <cell r="F217" t="str">
            <v>TOTAL SISTEMA</v>
          </cell>
          <cell r="H217" t="str">
            <v>c19</v>
          </cell>
          <cell r="I217" t="b">
            <v>0</v>
          </cell>
        </row>
        <row r="218">
          <cell r="F218" t="str">
            <v>TOTAL SISTEMA</v>
          </cell>
          <cell r="H218" t="str">
            <v>c19</v>
          </cell>
          <cell r="I218" t="b">
            <v>0</v>
          </cell>
        </row>
        <row r="219">
          <cell r="F219" t="str">
            <v>TOTAL SISTEMA</v>
          </cell>
          <cell r="H219" t="str">
            <v>c19</v>
          </cell>
          <cell r="I219" t="b">
            <v>0</v>
          </cell>
        </row>
        <row r="220">
          <cell r="F220" t="str">
            <v>TOTAL SISTEMA</v>
          </cell>
          <cell r="H220" t="str">
            <v>c19</v>
          </cell>
          <cell r="I220" t="b">
            <v>0</v>
          </cell>
        </row>
        <row r="221">
          <cell r="F221" t="str">
            <v>TOTAL SISTEMA</v>
          </cell>
          <cell r="H221" t="str">
            <v>c19</v>
          </cell>
          <cell r="I221" t="b">
            <v>0</v>
          </cell>
        </row>
        <row r="222">
          <cell r="F222" t="str">
            <v>TOTAL SISTEMA</v>
          </cell>
          <cell r="H222" t="str">
            <v>c19</v>
          </cell>
          <cell r="I222" t="b">
            <v>0</v>
          </cell>
        </row>
        <row r="223">
          <cell r="F223" t="str">
            <v>TOTAL SISTEMA</v>
          </cell>
          <cell r="H223" t="str">
            <v>c19</v>
          </cell>
          <cell r="I223" t="b">
            <v>0</v>
          </cell>
        </row>
        <row r="224">
          <cell r="F224" t="str">
            <v>TOTAL SISTEMA</v>
          </cell>
          <cell r="H224" t="str">
            <v>c19</v>
          </cell>
          <cell r="I224" t="b">
            <v>0</v>
          </cell>
        </row>
        <row r="225">
          <cell r="F225" t="str">
            <v>TOTAL SISTEMA</v>
          </cell>
          <cell r="H225" t="str">
            <v>c19</v>
          </cell>
          <cell r="I225" t="b">
            <v>0</v>
          </cell>
        </row>
        <row r="226">
          <cell r="F226" t="str">
            <v>TOTAL SISTEMA</v>
          </cell>
          <cell r="H226" t="str">
            <v>c19</v>
          </cell>
          <cell r="I226" t="b">
            <v>0</v>
          </cell>
        </row>
        <row r="227">
          <cell r="F227" t="str">
            <v>TOTAL SISTEMA</v>
          </cell>
          <cell r="H227" t="str">
            <v>c19</v>
          </cell>
          <cell r="I227" t="b">
            <v>0</v>
          </cell>
        </row>
        <row r="228">
          <cell r="F228" t="str">
            <v>TOTAL SISTEMA</v>
          </cell>
          <cell r="H228" t="str">
            <v>c19</v>
          </cell>
          <cell r="I228" t="b">
            <v>0</v>
          </cell>
        </row>
        <row r="229">
          <cell r="F229" t="str">
            <v>TOTAL SISTEMA</v>
          </cell>
          <cell r="H229" t="str">
            <v>c19</v>
          </cell>
          <cell r="I229" t="b">
            <v>0</v>
          </cell>
        </row>
        <row r="230">
          <cell r="F230" t="str">
            <v>TOTAL SISTEMA</v>
          </cell>
          <cell r="H230" t="str">
            <v>c19</v>
          </cell>
          <cell r="I230" t="b">
            <v>0</v>
          </cell>
        </row>
        <row r="231">
          <cell r="F231" t="str">
            <v>TOTAL SISTEMA</v>
          </cell>
          <cell r="H231" t="str">
            <v>c19</v>
          </cell>
          <cell r="I231" t="b">
            <v>0</v>
          </cell>
        </row>
        <row r="232">
          <cell r="F232" t="str">
            <v>TOTAL SISTEMA</v>
          </cell>
          <cell r="H232" t="str">
            <v>c19</v>
          </cell>
          <cell r="I232" t="b">
            <v>0</v>
          </cell>
        </row>
        <row r="233">
          <cell r="F233" t="str">
            <v>TOTAL SISTEMA</v>
          </cell>
          <cell r="H233" t="str">
            <v>c19</v>
          </cell>
          <cell r="I233" t="b">
            <v>0</v>
          </cell>
        </row>
        <row r="234">
          <cell r="F234" t="str">
            <v>TOTAL SISTEMA</v>
          </cell>
          <cell r="H234" t="str">
            <v>c19</v>
          </cell>
          <cell r="I234" t="b">
            <v>0</v>
          </cell>
        </row>
        <row r="235">
          <cell r="F235" t="str">
            <v>TOTAL SISTEMA</v>
          </cell>
          <cell r="H235" t="str">
            <v>c19</v>
          </cell>
          <cell r="I235" t="b">
            <v>0</v>
          </cell>
        </row>
        <row r="236">
          <cell r="F236" t="str">
            <v>TOTAL SISTEMA</v>
          </cell>
          <cell r="H236" t="str">
            <v>c19</v>
          </cell>
          <cell r="I236" t="b">
            <v>0</v>
          </cell>
        </row>
        <row r="237">
          <cell r="F237" t="str">
            <v>TOTAL SISTEMA</v>
          </cell>
          <cell r="H237" t="str">
            <v>c19</v>
          </cell>
          <cell r="I237" t="b">
            <v>0</v>
          </cell>
        </row>
        <row r="238">
          <cell r="F238" t="str">
            <v>TOTAL SISTEMA</v>
          </cell>
          <cell r="H238" t="str">
            <v>c19</v>
          </cell>
          <cell r="I238" t="b">
            <v>0</v>
          </cell>
        </row>
        <row r="239">
          <cell r="F239" t="str">
            <v>TOTAL SISTEMA</v>
          </cell>
          <cell r="H239" t="str">
            <v>c19</v>
          </cell>
          <cell r="I239" t="b">
            <v>0</v>
          </cell>
        </row>
        <row r="240">
          <cell r="F240" t="str">
            <v>TOTAL SISTEMA</v>
          </cell>
          <cell r="H240" t="str">
            <v>c19</v>
          </cell>
          <cell r="I240" t="b">
            <v>0</v>
          </cell>
        </row>
        <row r="241">
          <cell r="F241" t="str">
            <v>TOTAL SISTEMA</v>
          </cell>
          <cell r="H241" t="str">
            <v>c19</v>
          </cell>
          <cell r="I241" t="b">
            <v>0</v>
          </cell>
        </row>
        <row r="242">
          <cell r="F242" t="str">
            <v>TOTAL SISTEMA</v>
          </cell>
          <cell r="H242" t="str">
            <v>c19</v>
          </cell>
          <cell r="I242" t="b">
            <v>0</v>
          </cell>
        </row>
        <row r="243">
          <cell r="F243" t="str">
            <v>TOTAL SISTEMA</v>
          </cell>
          <cell r="H243" t="str">
            <v>c19</v>
          </cell>
          <cell r="I243" t="b">
            <v>0</v>
          </cell>
        </row>
        <row r="244">
          <cell r="F244" t="str">
            <v>TOTAL SISTEMA</v>
          </cell>
          <cell r="H244" t="str">
            <v>c19</v>
          </cell>
          <cell r="I244" t="b">
            <v>0</v>
          </cell>
        </row>
        <row r="245">
          <cell r="F245" t="str">
            <v>TOTAL SISTEMA</v>
          </cell>
          <cell r="H245" t="str">
            <v>c19</v>
          </cell>
          <cell r="I245" t="b">
            <v>0</v>
          </cell>
        </row>
        <row r="246">
          <cell r="F246" t="str">
            <v>TOTAL SISTEMA</v>
          </cell>
          <cell r="H246" t="str">
            <v>c19</v>
          </cell>
          <cell r="I246" t="b">
            <v>0</v>
          </cell>
        </row>
        <row r="247">
          <cell r="F247" t="str">
            <v>TOTAL SISTEMA</v>
          </cell>
          <cell r="H247" t="str">
            <v>c19</v>
          </cell>
          <cell r="I247" t="b">
            <v>0</v>
          </cell>
        </row>
        <row r="248">
          <cell r="F248" t="str">
            <v>TOTAL SISTEMA</v>
          </cell>
          <cell r="H248" t="str">
            <v>c19</v>
          </cell>
          <cell r="I248" t="b">
            <v>0</v>
          </cell>
        </row>
        <row r="249">
          <cell r="F249" t="str">
            <v>TOTAL SISTEMA</v>
          </cell>
          <cell r="H249" t="str">
            <v>c19</v>
          </cell>
          <cell r="I249" t="b">
            <v>0</v>
          </cell>
        </row>
        <row r="250">
          <cell r="F250" t="str">
            <v>TOTAL SISTEMA</v>
          </cell>
          <cell r="H250" t="str">
            <v>c19</v>
          </cell>
          <cell r="I250" t="b">
            <v>0</v>
          </cell>
        </row>
        <row r="251">
          <cell r="F251" t="str">
            <v>TOTAL SISTEMA</v>
          </cell>
          <cell r="H251" t="str">
            <v>c19</v>
          </cell>
          <cell r="I251" t="b">
            <v>0</v>
          </cell>
        </row>
        <row r="252">
          <cell r="F252" t="str">
            <v>TOTAL SISTEMA</v>
          </cell>
          <cell r="H252" t="str">
            <v>c19</v>
          </cell>
          <cell r="I252" t="b">
            <v>0</v>
          </cell>
        </row>
        <row r="253">
          <cell r="F253" t="str">
            <v>TOTAL SISTEMA</v>
          </cell>
          <cell r="H253" t="str">
            <v>c19</v>
          </cell>
          <cell r="I253" t="b">
            <v>0</v>
          </cell>
        </row>
        <row r="254">
          <cell r="F254" t="str">
            <v>TOTAL SISTEMA</v>
          </cell>
          <cell r="H254" t="str">
            <v>c19</v>
          </cell>
          <cell r="I254" t="b">
            <v>0</v>
          </cell>
        </row>
        <row r="255">
          <cell r="F255" t="str">
            <v>TOTAL SISTEMA</v>
          </cell>
          <cell r="H255" t="str">
            <v>c19</v>
          </cell>
          <cell r="I255" t="b">
            <v>0</v>
          </cell>
        </row>
        <row r="256">
          <cell r="F256" t="str">
            <v>TOTAL SISTEMA</v>
          </cell>
          <cell r="H256" t="str">
            <v>c19</v>
          </cell>
          <cell r="I256" t="b">
            <v>0</v>
          </cell>
        </row>
        <row r="257">
          <cell r="F257" t="str">
            <v>TOTAL SISTEMA</v>
          </cell>
          <cell r="H257" t="str">
            <v>c19</v>
          </cell>
          <cell r="I257" t="b">
            <v>0</v>
          </cell>
        </row>
        <row r="258">
          <cell r="F258" t="str">
            <v>TOTAL SISTEMA</v>
          </cell>
          <cell r="H258" t="str">
            <v>c19</v>
          </cell>
          <cell r="I258" t="b">
            <v>0</v>
          </cell>
        </row>
        <row r="259">
          <cell r="F259" t="str">
            <v>TOTAL SISTEMA</v>
          </cell>
          <cell r="H259" t="str">
            <v>c19</v>
          </cell>
          <cell r="I259" t="b">
            <v>0</v>
          </cell>
        </row>
        <row r="260">
          <cell r="F260" t="str">
            <v>TOTAL SISTEMA</v>
          </cell>
          <cell r="H260" t="str">
            <v>c19</v>
          </cell>
          <cell r="I260" t="b">
            <v>0</v>
          </cell>
        </row>
        <row r="261">
          <cell r="F261" t="str">
            <v>TOTAL SISTEMA</v>
          </cell>
          <cell r="H261" t="str">
            <v>c19</v>
          </cell>
          <cell r="I261" t="b">
            <v>0</v>
          </cell>
        </row>
        <row r="262">
          <cell r="F262" t="str">
            <v>TOTAL SISTEMA</v>
          </cell>
          <cell r="H262" t="str">
            <v>c19</v>
          </cell>
          <cell r="I262" t="b">
            <v>0</v>
          </cell>
        </row>
        <row r="263">
          <cell r="F263" t="str">
            <v>TOTAL SISTEMA</v>
          </cell>
          <cell r="H263" t="str">
            <v>c19</v>
          </cell>
          <cell r="I263" t="b">
            <v>0</v>
          </cell>
        </row>
        <row r="264">
          <cell r="F264" t="str">
            <v>TOTAL SISTEMA</v>
          </cell>
          <cell r="H264" t="str">
            <v>c19</v>
          </cell>
          <cell r="I264" t="b">
            <v>0</v>
          </cell>
        </row>
        <row r="265">
          <cell r="F265" t="str">
            <v>TOTAL SISTEMA</v>
          </cell>
          <cell r="H265" t="str">
            <v>c19</v>
          </cell>
          <cell r="I265" t="b">
            <v>0</v>
          </cell>
        </row>
        <row r="266">
          <cell r="F266" t="str">
            <v>TOTAL SISTEMA</v>
          </cell>
          <cell r="H266" t="str">
            <v>c19</v>
          </cell>
          <cell r="I266" t="b">
            <v>0</v>
          </cell>
        </row>
        <row r="267">
          <cell r="F267" t="str">
            <v>TOTAL SISTEMA</v>
          </cell>
          <cell r="H267" t="str">
            <v>c19</v>
          </cell>
          <cell r="I267" t="b">
            <v>0</v>
          </cell>
        </row>
        <row r="268">
          <cell r="F268" t="str">
            <v>TOTAL SISTEMA</v>
          </cell>
          <cell r="H268" t="str">
            <v>c19</v>
          </cell>
          <cell r="I268" t="b">
            <v>0</v>
          </cell>
        </row>
        <row r="269">
          <cell r="F269" t="str">
            <v>TOTAL SISTEMA</v>
          </cell>
          <cell r="H269" t="str">
            <v>c19</v>
          </cell>
          <cell r="I269" t="b">
            <v>0</v>
          </cell>
        </row>
        <row r="270">
          <cell r="F270" t="str">
            <v>TOTAL SISTEMA</v>
          </cell>
          <cell r="H270" t="str">
            <v>c19</v>
          </cell>
          <cell r="I270" t="b">
            <v>0</v>
          </cell>
        </row>
        <row r="271">
          <cell r="F271" t="str">
            <v>TOTAL SISTEMA</v>
          </cell>
          <cell r="H271" t="str">
            <v>c19</v>
          </cell>
          <cell r="I271" t="b">
            <v>0</v>
          </cell>
        </row>
        <row r="272">
          <cell r="F272" t="str">
            <v>TOTAL SISTEMA</v>
          </cell>
          <cell r="H272" t="str">
            <v>c19</v>
          </cell>
          <cell r="I272" t="b">
            <v>0</v>
          </cell>
        </row>
        <row r="273">
          <cell r="F273" t="str">
            <v>TOTAL SISTEMA</v>
          </cell>
          <cell r="H273" t="str">
            <v>c19</v>
          </cell>
          <cell r="I273" t="b">
            <v>0</v>
          </cell>
        </row>
        <row r="274">
          <cell r="F274" t="str">
            <v>TOTAL SISTEMA</v>
          </cell>
          <cell r="H274" t="str">
            <v>c19</v>
          </cell>
          <cell r="I274" t="b">
            <v>0</v>
          </cell>
        </row>
        <row r="275">
          <cell r="F275" t="str">
            <v>TOTAL SISTEMA</v>
          </cell>
          <cell r="H275" t="str">
            <v>c19</v>
          </cell>
          <cell r="I275" t="b">
            <v>0</v>
          </cell>
        </row>
        <row r="276">
          <cell r="F276" t="str">
            <v>TOTAL SISTEMA</v>
          </cell>
          <cell r="H276" t="str">
            <v>c19</v>
          </cell>
          <cell r="I276" t="b">
            <v>0</v>
          </cell>
        </row>
        <row r="277">
          <cell r="F277" t="str">
            <v>TOTAL SISTEMA</v>
          </cell>
          <cell r="H277" t="str">
            <v>c19</v>
          </cell>
          <cell r="I277" t="b">
            <v>0</v>
          </cell>
        </row>
        <row r="278">
          <cell r="F278" t="str">
            <v>TOTAL SISTEMA</v>
          </cell>
          <cell r="H278" t="str">
            <v>c19</v>
          </cell>
          <cell r="I278" t="b">
            <v>0</v>
          </cell>
        </row>
        <row r="279">
          <cell r="F279" t="str">
            <v>TOTAL SISTEMA</v>
          </cell>
          <cell r="H279" t="str">
            <v>c19</v>
          </cell>
          <cell r="I279" t="b">
            <v>0</v>
          </cell>
        </row>
        <row r="280">
          <cell r="F280" t="str">
            <v>TOTAL SISTEMA</v>
          </cell>
          <cell r="H280" t="str">
            <v>c19</v>
          </cell>
          <cell r="I280" t="b">
            <v>0</v>
          </cell>
        </row>
        <row r="281">
          <cell r="F281" t="str">
            <v>TOTAL SISTEMA</v>
          </cell>
          <cell r="H281" t="str">
            <v>c19</v>
          </cell>
          <cell r="I281" t="b">
            <v>0</v>
          </cell>
        </row>
        <row r="282">
          <cell r="F282" t="str">
            <v>TOTAL SISTEMA</v>
          </cell>
          <cell r="H282" t="str">
            <v>c19</v>
          </cell>
          <cell r="I282" t="b">
            <v>0</v>
          </cell>
        </row>
        <row r="283">
          <cell r="F283" t="str">
            <v>TOTAL SISTEMA</v>
          </cell>
          <cell r="H283" t="str">
            <v>c19</v>
          </cell>
          <cell r="I283" t="b">
            <v>0</v>
          </cell>
        </row>
        <row r="284">
          <cell r="F284" t="str">
            <v>TOTAL SISTEMA</v>
          </cell>
          <cell r="H284" t="str">
            <v>c19</v>
          </cell>
          <cell r="I284" t="b">
            <v>0</v>
          </cell>
        </row>
        <row r="285">
          <cell r="F285" t="str">
            <v>TOTAL SISTEMA</v>
          </cell>
          <cell r="H285" t="str">
            <v>c19</v>
          </cell>
          <cell r="I285" t="b">
            <v>0</v>
          </cell>
        </row>
        <row r="286">
          <cell r="F286" t="str">
            <v>TOTAL SISTEMA</v>
          </cell>
          <cell r="H286" t="str">
            <v>c19</v>
          </cell>
          <cell r="I286" t="b">
            <v>0</v>
          </cell>
        </row>
        <row r="287">
          <cell r="F287" t="str">
            <v>TOTAL SISTEMA</v>
          </cell>
          <cell r="H287" t="str">
            <v>c19</v>
          </cell>
          <cell r="I287" t="b">
            <v>0</v>
          </cell>
        </row>
        <row r="288">
          <cell r="F288" t="str">
            <v>TOTAL SISTEMA</v>
          </cell>
          <cell r="H288" t="str">
            <v>c19</v>
          </cell>
          <cell r="I288" t="b">
            <v>0</v>
          </cell>
        </row>
        <row r="289">
          <cell r="F289" t="str">
            <v>TOTAL SISTEMA</v>
          </cell>
          <cell r="H289" t="str">
            <v>c19</v>
          </cell>
          <cell r="I289" t="b">
            <v>0</v>
          </cell>
        </row>
        <row r="290">
          <cell r="F290" t="str">
            <v>TOTAL SISTEMA</v>
          </cell>
          <cell r="H290" t="str">
            <v>c19</v>
          </cell>
          <cell r="I290" t="b">
            <v>0</v>
          </cell>
        </row>
        <row r="291">
          <cell r="F291" t="str">
            <v>TOTAL SISTEMA</v>
          </cell>
          <cell r="H291" t="str">
            <v>c19</v>
          </cell>
          <cell r="I291" t="b">
            <v>0</v>
          </cell>
        </row>
        <row r="292">
          <cell r="F292" t="str">
            <v>TOTAL SISTEMA</v>
          </cell>
          <cell r="H292" t="str">
            <v>c19</v>
          </cell>
          <cell r="I292" t="b">
            <v>0</v>
          </cell>
        </row>
        <row r="293">
          <cell r="F293" t="str">
            <v>TOTAL SISTEMA</v>
          </cell>
          <cell r="H293" t="str">
            <v>c19</v>
          </cell>
          <cell r="I293" t="b">
            <v>0</v>
          </cell>
        </row>
        <row r="294">
          <cell r="F294" t="str">
            <v>TOTAL SISTEMA</v>
          </cell>
          <cell r="H294" t="str">
            <v>c19</v>
          </cell>
          <cell r="I294" t="b">
            <v>0</v>
          </cell>
        </row>
        <row r="295">
          <cell r="F295" t="str">
            <v>TOTAL SISTEMA</v>
          </cell>
          <cell r="H295" t="str">
            <v>c19</v>
          </cell>
          <cell r="I295" t="b">
            <v>0</v>
          </cell>
        </row>
        <row r="296">
          <cell r="F296" t="str">
            <v>TOTAL SISTEMA</v>
          </cell>
          <cell r="H296" t="str">
            <v>c19</v>
          </cell>
          <cell r="I296" t="b">
            <v>0</v>
          </cell>
        </row>
        <row r="297">
          <cell r="F297" t="str">
            <v>TOTAL SISTEMA</v>
          </cell>
          <cell r="H297" t="str">
            <v>c19</v>
          </cell>
          <cell r="I297" t="b">
            <v>0</v>
          </cell>
        </row>
        <row r="298">
          <cell r="F298" t="str">
            <v>TOTAL SISTEMA</v>
          </cell>
          <cell r="H298" t="str">
            <v>c19</v>
          </cell>
          <cell r="I298" t="b">
            <v>0</v>
          </cell>
        </row>
        <row r="299">
          <cell r="F299" t="str">
            <v>TOTAL SISTEMA</v>
          </cell>
          <cell r="H299" t="str">
            <v>c19</v>
          </cell>
          <cell r="I299" t="b">
            <v>0</v>
          </cell>
        </row>
        <row r="300">
          <cell r="F300" t="str">
            <v>TOTAL SISTEMA</v>
          </cell>
          <cell r="H300" t="str">
            <v>c19</v>
          </cell>
          <cell r="I300" t="b">
            <v>0</v>
          </cell>
        </row>
        <row r="301">
          <cell r="F301" t="str">
            <v>TOTAL SISTEMA</v>
          </cell>
          <cell r="H301" t="str">
            <v>c19</v>
          </cell>
          <cell r="I301" t="b">
            <v>0</v>
          </cell>
        </row>
        <row r="302">
          <cell r="F302" t="str">
            <v>TOTAL SISTEMA</v>
          </cell>
          <cell r="H302" t="str">
            <v>c19</v>
          </cell>
          <cell r="I302" t="b">
            <v>0</v>
          </cell>
        </row>
        <row r="303">
          <cell r="F303" t="str">
            <v>TOTAL SISTEMA</v>
          </cell>
          <cell r="H303" t="str">
            <v>c19</v>
          </cell>
          <cell r="I303" t="b">
            <v>0</v>
          </cell>
        </row>
        <row r="304">
          <cell r="F304" t="str">
            <v>TOTAL SISTEMA</v>
          </cell>
          <cell r="H304" t="str">
            <v>c19</v>
          </cell>
          <cell r="I304" t="b">
            <v>0</v>
          </cell>
        </row>
        <row r="305">
          <cell r="F305" t="str">
            <v>TOTAL SISTEMA</v>
          </cell>
          <cell r="H305" t="str">
            <v>c19</v>
          </cell>
          <cell r="I305" t="b">
            <v>0</v>
          </cell>
        </row>
        <row r="306">
          <cell r="F306" t="str">
            <v>TOTAL SISTEMA</v>
          </cell>
          <cell r="H306" t="str">
            <v>c19</v>
          </cell>
          <cell r="I306" t="b">
            <v>0</v>
          </cell>
        </row>
        <row r="307">
          <cell r="F307" t="str">
            <v>TOTAL SISTEMA</v>
          </cell>
          <cell r="H307" t="str">
            <v>c19</v>
          </cell>
          <cell r="I307" t="b">
            <v>0</v>
          </cell>
        </row>
        <row r="308">
          <cell r="F308" t="str">
            <v>TOTAL SISTEMA</v>
          </cell>
          <cell r="H308" t="str">
            <v>c19</v>
          </cell>
          <cell r="I308" t="b">
            <v>0</v>
          </cell>
        </row>
        <row r="309">
          <cell r="F309" t="str">
            <v>TOTAL SISTEMA</v>
          </cell>
          <cell r="H309" t="str">
            <v>c19</v>
          </cell>
          <cell r="I309" t="b">
            <v>0</v>
          </cell>
        </row>
        <row r="310">
          <cell r="F310" t="str">
            <v>TOTAL SISTEMA</v>
          </cell>
          <cell r="H310" t="str">
            <v>c19</v>
          </cell>
          <cell r="I310" t="b">
            <v>0</v>
          </cell>
        </row>
        <row r="311">
          <cell r="F311" t="str">
            <v>TOTAL SISTEMA</v>
          </cell>
          <cell r="H311" t="str">
            <v>c19</v>
          </cell>
          <cell r="I311" t="b">
            <v>0</v>
          </cell>
        </row>
        <row r="312">
          <cell r="F312" t="str">
            <v>TOTAL SISTEMA</v>
          </cell>
          <cell r="H312" t="str">
            <v>c19</v>
          </cell>
          <cell r="I312" t="b">
            <v>0</v>
          </cell>
        </row>
        <row r="313">
          <cell r="F313" t="str">
            <v>TOTAL SISTEMA</v>
          </cell>
          <cell r="H313" t="str">
            <v>c19</v>
          </cell>
          <cell r="I313" t="b">
            <v>0</v>
          </cell>
        </row>
        <row r="314">
          <cell r="F314" t="str">
            <v>TOTAL SISTEMA</v>
          </cell>
          <cell r="H314" t="str">
            <v>c19</v>
          </cell>
          <cell r="I314" t="b">
            <v>0</v>
          </cell>
        </row>
        <row r="315">
          <cell r="F315" t="str">
            <v>TOTAL SISTEMA</v>
          </cell>
          <cell r="H315" t="str">
            <v>c19</v>
          </cell>
          <cell r="I315" t="b">
            <v>0</v>
          </cell>
        </row>
        <row r="316">
          <cell r="F316" t="str">
            <v>TOTAL SISTEMA</v>
          </cell>
          <cell r="H316" t="str">
            <v>c19</v>
          </cell>
          <cell r="I316" t="b">
            <v>0</v>
          </cell>
        </row>
        <row r="317">
          <cell r="F317" t="str">
            <v>TOTAL SISTEMA</v>
          </cell>
          <cell r="H317" t="str">
            <v>c19</v>
          </cell>
          <cell r="I317" t="b">
            <v>0</v>
          </cell>
        </row>
        <row r="318">
          <cell r="F318" t="str">
            <v>TOTAL SISTEMA</v>
          </cell>
          <cell r="H318" t="str">
            <v>c19</v>
          </cell>
          <cell r="I318" t="b">
            <v>0</v>
          </cell>
        </row>
        <row r="319">
          <cell r="F319" t="str">
            <v>TOTAL SISTEMA</v>
          </cell>
          <cell r="H319" t="str">
            <v>c19</v>
          </cell>
          <cell r="I319" t="b">
            <v>0</v>
          </cell>
        </row>
        <row r="320">
          <cell r="F320" t="str">
            <v>TOTAL SISTEMA</v>
          </cell>
          <cell r="H320" t="str">
            <v>c19</v>
          </cell>
          <cell r="I320" t="b">
            <v>0</v>
          </cell>
        </row>
        <row r="321">
          <cell r="F321" t="str">
            <v>TOTAL SISTEMA</v>
          </cell>
          <cell r="H321" t="str">
            <v>c19</v>
          </cell>
          <cell r="I321" t="b">
            <v>0</v>
          </cell>
        </row>
        <row r="322">
          <cell r="F322" t="str">
            <v>TOTAL SISTEMA</v>
          </cell>
          <cell r="H322" t="str">
            <v>c19</v>
          </cell>
          <cell r="I322" t="b">
            <v>0</v>
          </cell>
        </row>
        <row r="323">
          <cell r="F323" t="str">
            <v>TOTAL SISTEMA</v>
          </cell>
          <cell r="H323" t="str">
            <v>c19</v>
          </cell>
          <cell r="I323" t="b">
            <v>0</v>
          </cell>
        </row>
        <row r="324">
          <cell r="F324" t="str">
            <v>TOTAL SISTEMA</v>
          </cell>
          <cell r="H324" t="str">
            <v>c19</v>
          </cell>
          <cell r="I324" t="b">
            <v>0</v>
          </cell>
        </row>
        <row r="325">
          <cell r="F325" t="str">
            <v>TOTAL SISTEMA</v>
          </cell>
          <cell r="H325" t="str">
            <v>c19</v>
          </cell>
          <cell r="I325" t="b">
            <v>0</v>
          </cell>
        </row>
        <row r="326">
          <cell r="F326" t="str">
            <v>TOTAL SISTEMA</v>
          </cell>
          <cell r="H326" t="str">
            <v>c19</v>
          </cell>
          <cell r="I326" t="b">
            <v>0</v>
          </cell>
        </row>
        <row r="327">
          <cell r="F327" t="str">
            <v>TOTAL SISTEMA</v>
          </cell>
          <cell r="H327" t="str">
            <v>c19</v>
          </cell>
          <cell r="I327" t="b">
            <v>0</v>
          </cell>
        </row>
        <row r="328">
          <cell r="F328" t="str">
            <v>TOTAL SISTEMA</v>
          </cell>
          <cell r="H328" t="str">
            <v>c19</v>
          </cell>
          <cell r="I328" t="b">
            <v>0</v>
          </cell>
        </row>
        <row r="329">
          <cell r="F329" t="str">
            <v>TOTAL SISTEMA</v>
          </cell>
          <cell r="H329" t="str">
            <v>c19</v>
          </cell>
          <cell r="I329" t="b">
            <v>0</v>
          </cell>
        </row>
        <row r="330">
          <cell r="F330" t="str">
            <v>TOTAL SISTEMA</v>
          </cell>
          <cell r="H330" t="str">
            <v>c19</v>
          </cell>
          <cell r="I330" t="b">
            <v>0</v>
          </cell>
        </row>
        <row r="331">
          <cell r="F331" t="str">
            <v>TOTAL SISTEMA</v>
          </cell>
          <cell r="H331" t="str">
            <v>c19</v>
          </cell>
          <cell r="I331" t="b">
            <v>0</v>
          </cell>
        </row>
        <row r="332">
          <cell r="F332" t="str">
            <v>TOTAL SISTEMA</v>
          </cell>
          <cell r="H332" t="str">
            <v>c19</v>
          </cell>
          <cell r="I332" t="b">
            <v>0</v>
          </cell>
        </row>
        <row r="333">
          <cell r="F333" t="str">
            <v>TOTAL SISTEMA</v>
          </cell>
          <cell r="H333" t="str">
            <v>c19</v>
          </cell>
          <cell r="I333" t="b">
            <v>0</v>
          </cell>
        </row>
        <row r="334">
          <cell r="F334" t="str">
            <v>TOTAL SISTEMA</v>
          </cell>
          <cell r="H334" t="str">
            <v>c19</v>
          </cell>
          <cell r="I334" t="b">
            <v>0</v>
          </cell>
        </row>
        <row r="335">
          <cell r="F335" t="str">
            <v>TOTAL SISTEMA</v>
          </cell>
          <cell r="H335" t="str">
            <v>c19</v>
          </cell>
          <cell r="I335" t="b">
            <v>0</v>
          </cell>
        </row>
        <row r="336">
          <cell r="F336" t="str">
            <v>TOTAL SISTEMA</v>
          </cell>
          <cell r="H336" t="str">
            <v>c19</v>
          </cell>
          <cell r="I336" t="b">
            <v>0</v>
          </cell>
        </row>
        <row r="337">
          <cell r="F337" t="str">
            <v>TOTAL SISTEMA</v>
          </cell>
          <cell r="H337" t="str">
            <v>c19</v>
          </cell>
          <cell r="I337" t="b">
            <v>0</v>
          </cell>
        </row>
        <row r="338">
          <cell r="F338" t="str">
            <v>TOTAL SISTEMA</v>
          </cell>
          <cell r="H338" t="str">
            <v>c19</v>
          </cell>
          <cell r="I338" t="b">
            <v>0</v>
          </cell>
        </row>
        <row r="339">
          <cell r="F339" t="str">
            <v>TOTAL SISTEMA</v>
          </cell>
          <cell r="H339" t="str">
            <v>c19</v>
          </cell>
          <cell r="I339" t="b">
            <v>0</v>
          </cell>
        </row>
        <row r="340">
          <cell r="F340" t="str">
            <v>TOTAL SISTEMA</v>
          </cell>
          <cell r="H340" t="str">
            <v>c19</v>
          </cell>
          <cell r="I340" t="b">
            <v>0</v>
          </cell>
        </row>
        <row r="341">
          <cell r="F341" t="str">
            <v>TOTAL SISTEMA</v>
          </cell>
          <cell r="H341" t="str">
            <v>c19</v>
          </cell>
          <cell r="I341" t="b">
            <v>0</v>
          </cell>
        </row>
        <row r="342">
          <cell r="F342" t="str">
            <v>TOTAL SISTEMA</v>
          </cell>
          <cell r="H342" t="str">
            <v>c19</v>
          </cell>
          <cell r="I342" t="b">
            <v>0</v>
          </cell>
        </row>
        <row r="343">
          <cell r="F343" t="str">
            <v>TOTAL SISTEMA</v>
          </cell>
          <cell r="H343" t="str">
            <v>c19</v>
          </cell>
          <cell r="I343" t="b">
            <v>0</v>
          </cell>
        </row>
        <row r="344">
          <cell r="F344" t="str">
            <v>TOTAL SISTEMA</v>
          </cell>
          <cell r="H344" t="str">
            <v>c19</v>
          </cell>
          <cell r="I344" t="b">
            <v>0</v>
          </cell>
        </row>
        <row r="345">
          <cell r="F345" t="str">
            <v>TOTAL SISTEMA</v>
          </cell>
          <cell r="H345" t="str">
            <v>c19</v>
          </cell>
          <cell r="I345" t="b">
            <v>0</v>
          </cell>
        </row>
        <row r="346">
          <cell r="F346" t="str">
            <v>TOTAL SISTEMA</v>
          </cell>
          <cell r="H346" t="str">
            <v>c19</v>
          </cell>
          <cell r="I346" t="b">
            <v>0</v>
          </cell>
        </row>
        <row r="347">
          <cell r="F347" t="str">
            <v>TOTAL SISTEMA</v>
          </cell>
          <cell r="H347" t="str">
            <v>c19</v>
          </cell>
          <cell r="I347" t="b">
            <v>0</v>
          </cell>
        </row>
        <row r="348">
          <cell r="F348" t="str">
            <v>TOTAL SISTEMA</v>
          </cell>
          <cell r="H348" t="str">
            <v>c19</v>
          </cell>
          <cell r="I348" t="b">
            <v>0</v>
          </cell>
        </row>
        <row r="349">
          <cell r="F349" t="str">
            <v>TOTAL SISTEMA</v>
          </cell>
          <cell r="H349" t="str">
            <v>c19</v>
          </cell>
          <cell r="I349" t="b">
            <v>0</v>
          </cell>
        </row>
        <row r="350">
          <cell r="F350" t="str">
            <v>TOTAL SISTEMA</v>
          </cell>
          <cell r="H350" t="str">
            <v>c19</v>
          </cell>
          <cell r="I350" t="b">
            <v>0</v>
          </cell>
        </row>
        <row r="351">
          <cell r="F351" t="str">
            <v>TOTAL SISTEMA</v>
          </cell>
          <cell r="H351" t="str">
            <v>c19</v>
          </cell>
          <cell r="I351" t="b">
            <v>0</v>
          </cell>
        </row>
        <row r="352">
          <cell r="F352" t="str">
            <v>TOTAL SISTEMA</v>
          </cell>
          <cell r="H352" t="str">
            <v>c19</v>
          </cell>
          <cell r="I352" t="b">
            <v>0</v>
          </cell>
        </row>
        <row r="353">
          <cell r="F353" t="str">
            <v>TOTAL SISTEMA</v>
          </cell>
          <cell r="H353" t="str">
            <v>c19</v>
          </cell>
          <cell r="I353" t="b">
            <v>0</v>
          </cell>
        </row>
        <row r="354">
          <cell r="F354" t="str">
            <v>TOTAL SISTEMA</v>
          </cell>
          <cell r="H354" t="str">
            <v>c19</v>
          </cell>
          <cell r="I354" t="b">
            <v>0</v>
          </cell>
        </row>
        <row r="355">
          <cell r="F355" t="str">
            <v>TOTAL SISTEMA</v>
          </cell>
          <cell r="H355" t="str">
            <v>c19</v>
          </cell>
          <cell r="I355" t="b">
            <v>0</v>
          </cell>
        </row>
        <row r="356">
          <cell r="F356" t="str">
            <v>TOTAL SISTEMA</v>
          </cell>
          <cell r="H356" t="str">
            <v>c19</v>
          </cell>
          <cell r="I356" t="b">
            <v>0</v>
          </cell>
        </row>
        <row r="357">
          <cell r="F357" t="str">
            <v>TOTAL SISTEMA</v>
          </cell>
          <cell r="H357" t="str">
            <v>c19</v>
          </cell>
          <cell r="I357" t="b">
            <v>0</v>
          </cell>
        </row>
        <row r="358">
          <cell r="F358" t="str">
            <v>TOTAL SISTEMA</v>
          </cell>
          <cell r="H358" t="str">
            <v>c19</v>
          </cell>
          <cell r="I358" t="b">
            <v>0</v>
          </cell>
        </row>
        <row r="359">
          <cell r="F359" t="str">
            <v>TOTAL SISTEMA</v>
          </cell>
          <cell r="H359" t="str">
            <v>c19</v>
          </cell>
          <cell r="I359" t="b">
            <v>0</v>
          </cell>
        </row>
        <row r="360">
          <cell r="F360" t="str">
            <v>TOTAL SISTEMA</v>
          </cell>
          <cell r="H360" t="str">
            <v>c19</v>
          </cell>
          <cell r="I360" t="b">
            <v>0</v>
          </cell>
        </row>
        <row r="361">
          <cell r="F361" t="str">
            <v>TOTAL SISTEMA</v>
          </cell>
          <cell r="H361" t="str">
            <v>c19</v>
          </cell>
          <cell r="I361" t="b">
            <v>0</v>
          </cell>
        </row>
        <row r="362">
          <cell r="F362" t="str">
            <v>TOTAL SISTEMA</v>
          </cell>
          <cell r="H362" t="str">
            <v>c19</v>
          </cell>
          <cell r="I362" t="b">
            <v>0</v>
          </cell>
        </row>
        <row r="363">
          <cell r="F363" t="str">
            <v>TOTAL SISTEMA</v>
          </cell>
          <cell r="H363" t="str">
            <v>c19</v>
          </cell>
          <cell r="I363" t="b">
            <v>0</v>
          </cell>
        </row>
        <row r="364">
          <cell r="F364" t="str">
            <v>TOTAL SISTEMA</v>
          </cell>
          <cell r="H364" t="str">
            <v>c19</v>
          </cell>
          <cell r="I364" t="b">
            <v>0</v>
          </cell>
        </row>
        <row r="365">
          <cell r="F365" t="str">
            <v>TOTAL SISTEMA</v>
          </cell>
          <cell r="H365" t="str">
            <v>c19</v>
          </cell>
          <cell r="I365" t="b">
            <v>0</v>
          </cell>
        </row>
        <row r="366">
          <cell r="F366" t="str">
            <v>TOTAL SISTEMA</v>
          </cell>
          <cell r="H366" t="str">
            <v>c19</v>
          </cell>
          <cell r="I366" t="b">
            <v>0</v>
          </cell>
        </row>
        <row r="367">
          <cell r="F367" t="str">
            <v>TOTAL SISTEMA</v>
          </cell>
          <cell r="H367" t="str">
            <v>c19</v>
          </cell>
          <cell r="I367" t="b">
            <v>0</v>
          </cell>
        </row>
        <row r="368">
          <cell r="F368" t="str">
            <v>TOTAL SISTEMA</v>
          </cell>
          <cell r="H368" t="str">
            <v>c19</v>
          </cell>
          <cell r="I368" t="b">
            <v>0</v>
          </cell>
        </row>
        <row r="369">
          <cell r="F369" t="str">
            <v>TOTAL SISTEMA</v>
          </cell>
          <cell r="H369" t="str">
            <v>c19</v>
          </cell>
          <cell r="I369" t="b">
            <v>0</v>
          </cell>
        </row>
        <row r="370">
          <cell r="F370" t="str">
            <v>TOTAL SISTEMA</v>
          </cell>
          <cell r="H370" t="str">
            <v>c19</v>
          </cell>
          <cell r="I370" t="b">
            <v>0</v>
          </cell>
        </row>
        <row r="371">
          <cell r="F371" t="str">
            <v>TOTAL SISTEMA</v>
          </cell>
          <cell r="H371" t="str">
            <v>c19</v>
          </cell>
          <cell r="I371" t="b">
            <v>0</v>
          </cell>
        </row>
        <row r="372">
          <cell r="F372" t="str">
            <v>TOTAL SISTEMA</v>
          </cell>
          <cell r="H372" t="str">
            <v>c19</v>
          </cell>
          <cell r="I372" t="b">
            <v>0</v>
          </cell>
        </row>
        <row r="373">
          <cell r="F373" t="str">
            <v>TOTAL SISTEMA</v>
          </cell>
          <cell r="H373" t="str">
            <v>c19</v>
          </cell>
          <cell r="I373" t="b">
            <v>0</v>
          </cell>
        </row>
        <row r="374">
          <cell r="F374" t="str">
            <v>TOTAL SISTEMA</v>
          </cell>
          <cell r="H374" t="str">
            <v>c19</v>
          </cell>
          <cell r="I374" t="b">
            <v>0</v>
          </cell>
        </row>
        <row r="375">
          <cell r="F375" t="str">
            <v>TOTAL SISTEMA</v>
          </cell>
          <cell r="H375" t="str">
            <v>c19</v>
          </cell>
          <cell r="I375" t="b">
            <v>0</v>
          </cell>
        </row>
        <row r="376">
          <cell r="F376" t="str">
            <v>TOTAL SISTEMA</v>
          </cell>
          <cell r="H376" t="str">
            <v>c19</v>
          </cell>
          <cell r="I376" t="b">
            <v>0</v>
          </cell>
        </row>
        <row r="377">
          <cell r="F377" t="str">
            <v>TOTAL SISTEMA</v>
          </cell>
          <cell r="H377" t="str">
            <v>c19</v>
          </cell>
          <cell r="I377" t="b">
            <v>0</v>
          </cell>
        </row>
        <row r="378">
          <cell r="F378" t="str">
            <v>TOTAL SISTEMA</v>
          </cell>
          <cell r="H378" t="str">
            <v>c19</v>
          </cell>
          <cell r="I378" t="b">
            <v>0</v>
          </cell>
        </row>
        <row r="379">
          <cell r="F379" t="str">
            <v>TOTAL SISTEMA</v>
          </cell>
          <cell r="H379" t="str">
            <v>c19</v>
          </cell>
          <cell r="I379" t="b">
            <v>0</v>
          </cell>
        </row>
        <row r="380">
          <cell r="F380" t="str">
            <v>TOTAL SISTEMA</v>
          </cell>
          <cell r="H380" t="str">
            <v>c19</v>
          </cell>
          <cell r="I380" t="b">
            <v>0</v>
          </cell>
        </row>
        <row r="381">
          <cell r="F381" t="str">
            <v>TOTAL SISTEMA</v>
          </cell>
          <cell r="H381" t="str">
            <v>c19</v>
          </cell>
          <cell r="I381" t="b">
            <v>0</v>
          </cell>
        </row>
        <row r="382">
          <cell r="F382" t="str">
            <v>TOTAL SISTEMA</v>
          </cell>
          <cell r="H382" t="str">
            <v>c19</v>
          </cell>
          <cell r="I382" t="b">
            <v>0</v>
          </cell>
        </row>
        <row r="383">
          <cell r="F383" t="str">
            <v>TOTAL SISTEMA</v>
          </cell>
          <cell r="H383" t="str">
            <v>c19</v>
          </cell>
          <cell r="I383" t="b">
            <v>0</v>
          </cell>
        </row>
        <row r="384">
          <cell r="F384" t="str">
            <v>TOTAL SISTEMA</v>
          </cell>
          <cell r="H384" t="str">
            <v>c19</v>
          </cell>
          <cell r="I384" t="b">
            <v>0</v>
          </cell>
        </row>
        <row r="385">
          <cell r="F385" t="str">
            <v>TOTAL SISTEMA</v>
          </cell>
          <cell r="H385" t="str">
            <v>c19</v>
          </cell>
          <cell r="I385" t="b">
            <v>0</v>
          </cell>
        </row>
        <row r="386">
          <cell r="F386" t="str">
            <v>TOTAL SISTEMA</v>
          </cell>
          <cell r="H386" t="str">
            <v>c19</v>
          </cell>
          <cell r="I386" t="b">
            <v>0</v>
          </cell>
        </row>
        <row r="387">
          <cell r="F387" t="str">
            <v>TOTAL SISTEMA</v>
          </cell>
          <cell r="H387" t="str">
            <v>c19</v>
          </cell>
          <cell r="I387" t="b">
            <v>0</v>
          </cell>
        </row>
        <row r="388">
          <cell r="F388" t="str">
            <v>TOTAL SISTEMA</v>
          </cell>
          <cell r="H388" t="str">
            <v>c19</v>
          </cell>
          <cell r="I388" t="b">
            <v>0</v>
          </cell>
        </row>
        <row r="389">
          <cell r="F389" t="str">
            <v>TOTAL SISTEMA</v>
          </cell>
          <cell r="H389" t="str">
            <v>c19</v>
          </cell>
          <cell r="I389" t="b">
            <v>0</v>
          </cell>
        </row>
        <row r="390">
          <cell r="F390" t="str">
            <v>TOTAL SISTEMA</v>
          </cell>
          <cell r="H390" t="str">
            <v>c19</v>
          </cell>
          <cell r="I390" t="b">
            <v>0</v>
          </cell>
        </row>
        <row r="391">
          <cell r="F391" t="str">
            <v>TOTAL SISTEMA</v>
          </cell>
          <cell r="H391" t="str">
            <v>c19</v>
          </cell>
          <cell r="I391" t="b">
            <v>0</v>
          </cell>
        </row>
        <row r="392">
          <cell r="F392" t="str">
            <v>TOTAL SISTEMA</v>
          </cell>
          <cell r="H392" t="str">
            <v>c19</v>
          </cell>
          <cell r="I392" t="b">
            <v>0</v>
          </cell>
        </row>
        <row r="393">
          <cell r="F393" t="str">
            <v>TOTAL SISTEMA</v>
          </cell>
          <cell r="H393" t="str">
            <v>c19</v>
          </cell>
          <cell r="I393" t="b">
            <v>0</v>
          </cell>
        </row>
        <row r="394">
          <cell r="F394" t="str">
            <v>TOTAL SISTEMA</v>
          </cell>
          <cell r="H394" t="str">
            <v>c19</v>
          </cell>
          <cell r="I394" t="b">
            <v>0</v>
          </cell>
        </row>
        <row r="395">
          <cell r="F395" t="str">
            <v>TOTAL SISTEMA</v>
          </cell>
          <cell r="H395" t="str">
            <v>c19</v>
          </cell>
          <cell r="I395" t="b">
            <v>0</v>
          </cell>
        </row>
        <row r="396">
          <cell r="F396" t="str">
            <v>TOTAL SISTEMA</v>
          </cell>
          <cell r="H396" t="str">
            <v>c19</v>
          </cell>
          <cell r="I396" t="b">
            <v>0</v>
          </cell>
        </row>
        <row r="397">
          <cell r="F397" t="str">
            <v>TOTAL SISTEMA</v>
          </cell>
          <cell r="H397" t="str">
            <v>c19</v>
          </cell>
          <cell r="I397" t="b">
            <v>0</v>
          </cell>
        </row>
        <row r="398">
          <cell r="F398" t="str">
            <v>TOTAL SISTEMA</v>
          </cell>
          <cell r="H398" t="str">
            <v>c19</v>
          </cell>
          <cell r="I398" t="b">
            <v>0</v>
          </cell>
        </row>
        <row r="399">
          <cell r="F399" t="str">
            <v>TOTAL SISTEMA</v>
          </cell>
          <cell r="H399" t="str">
            <v>c19</v>
          </cell>
          <cell r="I399" t="b">
            <v>0</v>
          </cell>
        </row>
        <row r="400">
          <cell r="F400" t="str">
            <v>TOTAL SISTEMA</v>
          </cell>
          <cell r="H400" t="str">
            <v>c19</v>
          </cell>
          <cell r="I400" t="b">
            <v>0</v>
          </cell>
        </row>
        <row r="401">
          <cell r="F401" t="str">
            <v>TOTAL SISTEMA</v>
          </cell>
          <cell r="H401" t="str">
            <v>c19</v>
          </cell>
          <cell r="I401" t="b">
            <v>0</v>
          </cell>
        </row>
        <row r="402">
          <cell r="F402" t="str">
            <v>TOTAL SISTEMA</v>
          </cell>
          <cell r="H402" t="str">
            <v>c19</v>
          </cell>
          <cell r="I402" t="b">
            <v>0</v>
          </cell>
        </row>
        <row r="403">
          <cell r="F403" t="str">
            <v>TOTAL SISTEMA</v>
          </cell>
          <cell r="H403" t="str">
            <v>c19</v>
          </cell>
          <cell r="I403" t="b">
            <v>0</v>
          </cell>
        </row>
        <row r="404">
          <cell r="F404" t="str">
            <v>TOTAL SISTEMA</v>
          </cell>
          <cell r="H404" t="str">
            <v>c19</v>
          </cell>
          <cell r="I404" t="b">
            <v>0</v>
          </cell>
        </row>
        <row r="405">
          <cell r="F405" t="str">
            <v>TOTAL SISTEMA</v>
          </cell>
          <cell r="H405" t="str">
            <v>c19</v>
          </cell>
          <cell r="I405" t="b">
            <v>0</v>
          </cell>
        </row>
        <row r="406">
          <cell r="F406" t="str">
            <v>TOTAL SISTEMA</v>
          </cell>
          <cell r="H406" t="str">
            <v>c19</v>
          </cell>
          <cell r="I406" t="b">
            <v>0</v>
          </cell>
        </row>
        <row r="407">
          <cell r="F407" t="str">
            <v>TOTAL SISTEMA</v>
          </cell>
          <cell r="H407" t="str">
            <v>c19</v>
          </cell>
          <cell r="I407" t="b">
            <v>0</v>
          </cell>
        </row>
        <row r="408">
          <cell r="F408" t="str">
            <v>TOTAL SISTEMA</v>
          </cell>
          <cell r="H408" t="str">
            <v>c19</v>
          </cell>
          <cell r="I408" t="b">
            <v>0</v>
          </cell>
        </row>
        <row r="409">
          <cell r="F409" t="str">
            <v>TOTAL SISTEMA</v>
          </cell>
          <cell r="H409" t="str">
            <v>c19</v>
          </cell>
          <cell r="I409" t="b">
            <v>0</v>
          </cell>
        </row>
        <row r="410">
          <cell r="F410" t="str">
            <v>TOTAL SISTEMA</v>
          </cell>
          <cell r="H410" t="str">
            <v>c19</v>
          </cell>
          <cell r="I410" t="b">
            <v>0</v>
          </cell>
        </row>
        <row r="411">
          <cell r="F411" t="str">
            <v>TOTAL SISTEMA</v>
          </cell>
          <cell r="H411" t="str">
            <v>c19</v>
          </cell>
          <cell r="I411" t="b">
            <v>0</v>
          </cell>
        </row>
        <row r="412">
          <cell r="F412" t="str">
            <v>TOTAL SISTEMA</v>
          </cell>
          <cell r="H412" t="str">
            <v>c19</v>
          </cell>
          <cell r="I412" t="b">
            <v>0</v>
          </cell>
        </row>
        <row r="413">
          <cell r="F413" t="str">
            <v>TOTAL SISTEMA</v>
          </cell>
          <cell r="H413" t="str">
            <v>c19</v>
          </cell>
          <cell r="I413" t="b">
            <v>0</v>
          </cell>
        </row>
        <row r="414">
          <cell r="F414" t="str">
            <v>TOTAL SISTEMA</v>
          </cell>
          <cell r="H414" t="str">
            <v>c19</v>
          </cell>
          <cell r="I414" t="b">
            <v>0</v>
          </cell>
        </row>
        <row r="415">
          <cell r="F415" t="str">
            <v>TOTAL SISTEMA</v>
          </cell>
          <cell r="H415" t="str">
            <v>c19</v>
          </cell>
          <cell r="I415" t="b">
            <v>0</v>
          </cell>
        </row>
        <row r="416">
          <cell r="F416" t="str">
            <v>TOTAL SISTEMA</v>
          </cell>
          <cell r="H416" t="str">
            <v>c19</v>
          </cell>
          <cell r="I416" t="b">
            <v>0</v>
          </cell>
        </row>
        <row r="417">
          <cell r="F417" t="str">
            <v>TOTAL SISTEMA</v>
          </cell>
          <cell r="H417" t="str">
            <v>c19</v>
          </cell>
          <cell r="I417" t="b">
            <v>0</v>
          </cell>
        </row>
        <row r="418">
          <cell r="F418" t="str">
            <v>TOTAL SISTEMA</v>
          </cell>
          <cell r="H418" t="str">
            <v>c19</v>
          </cell>
          <cell r="I418" t="b">
            <v>0</v>
          </cell>
        </row>
        <row r="419">
          <cell r="F419" t="str">
            <v>TOTAL SISTEMA</v>
          </cell>
          <cell r="H419" t="str">
            <v>c19</v>
          </cell>
          <cell r="I419" t="b">
            <v>0</v>
          </cell>
        </row>
        <row r="420">
          <cell r="F420" t="str">
            <v>TOTAL SISTEMA</v>
          </cell>
          <cell r="H420" t="str">
            <v>c19</v>
          </cell>
          <cell r="I420" t="b">
            <v>0</v>
          </cell>
        </row>
        <row r="421">
          <cell r="F421" t="str">
            <v>TOTAL SISTEMA</v>
          </cell>
          <cell r="H421" t="str">
            <v>c19</v>
          </cell>
          <cell r="I421" t="b">
            <v>0</v>
          </cell>
        </row>
        <row r="422">
          <cell r="F422" t="str">
            <v>TOTAL SISTEMA</v>
          </cell>
          <cell r="H422" t="str">
            <v>c19</v>
          </cell>
          <cell r="I422" t="b">
            <v>0</v>
          </cell>
        </row>
        <row r="423">
          <cell r="F423" t="str">
            <v>TOTAL SISTEMA</v>
          </cell>
          <cell r="H423" t="str">
            <v>c19</v>
          </cell>
          <cell r="I423" t="b">
            <v>0</v>
          </cell>
        </row>
        <row r="424">
          <cell r="F424" t="str">
            <v>TOTAL SISTEMA</v>
          </cell>
          <cell r="H424" t="str">
            <v>c19</v>
          </cell>
          <cell r="I424" t="b">
            <v>0</v>
          </cell>
        </row>
        <row r="425">
          <cell r="F425" t="str">
            <v>TOTAL SISTEMA</v>
          </cell>
          <cell r="H425" t="str">
            <v>c19</v>
          </cell>
          <cell r="I425" t="b">
            <v>0</v>
          </cell>
        </row>
        <row r="426">
          <cell r="F426" t="str">
            <v>TOTAL SISTEMA</v>
          </cell>
          <cell r="H426" t="str">
            <v>c19</v>
          </cell>
          <cell r="I426" t="b">
            <v>0</v>
          </cell>
        </row>
        <row r="427">
          <cell r="F427" t="str">
            <v>TOTAL SISTEMA</v>
          </cell>
          <cell r="H427" t="str">
            <v>c19</v>
          </cell>
          <cell r="I427" t="b">
            <v>0</v>
          </cell>
        </row>
        <row r="428">
          <cell r="F428" t="str">
            <v>TOTAL SISTEMA</v>
          </cell>
          <cell r="H428" t="str">
            <v>c19</v>
          </cell>
          <cell r="I428" t="b">
            <v>0</v>
          </cell>
        </row>
        <row r="429">
          <cell r="F429" t="str">
            <v>TOTAL SISTEMA</v>
          </cell>
          <cell r="H429" t="str">
            <v>c19</v>
          </cell>
          <cell r="I429" t="b">
            <v>0</v>
          </cell>
        </row>
        <row r="430">
          <cell r="F430" t="str">
            <v>TOTAL SISTEMA</v>
          </cell>
          <cell r="H430" t="str">
            <v>c19</v>
          </cell>
          <cell r="I430" t="b">
            <v>0</v>
          </cell>
        </row>
        <row r="431">
          <cell r="F431" t="str">
            <v>TOTAL SISTEMA</v>
          </cell>
          <cell r="H431" t="str">
            <v>c19</v>
          </cell>
          <cell r="I431" t="b">
            <v>0</v>
          </cell>
        </row>
        <row r="432">
          <cell r="F432" t="str">
            <v>TOTAL SISTEMA</v>
          </cell>
          <cell r="H432" t="str">
            <v>c19</v>
          </cell>
          <cell r="I432" t="b">
            <v>0</v>
          </cell>
        </row>
        <row r="433">
          <cell r="F433" t="str">
            <v>TOTAL SISTEMA</v>
          </cell>
          <cell r="H433" t="str">
            <v>c19</v>
          </cell>
          <cell r="I433" t="b">
            <v>0</v>
          </cell>
        </row>
        <row r="434">
          <cell r="F434" t="str">
            <v>TOTAL SISTEMA</v>
          </cell>
          <cell r="H434" t="str">
            <v>c19</v>
          </cell>
          <cell r="I434" t="b">
            <v>0</v>
          </cell>
        </row>
        <row r="435">
          <cell r="F435" t="str">
            <v>TOTAL SISTEMA</v>
          </cell>
          <cell r="H435" t="str">
            <v>c19</v>
          </cell>
          <cell r="I435" t="b">
            <v>0</v>
          </cell>
        </row>
        <row r="436">
          <cell r="F436" t="str">
            <v>TOTAL SISTEMA</v>
          </cell>
          <cell r="H436" t="str">
            <v>c19</v>
          </cell>
          <cell r="I436" t="b">
            <v>0</v>
          </cell>
        </row>
        <row r="437">
          <cell r="F437" t="str">
            <v>TOTAL SISTEMA</v>
          </cell>
          <cell r="H437" t="str">
            <v>c19</v>
          </cell>
          <cell r="I437" t="b">
            <v>0</v>
          </cell>
        </row>
        <row r="438">
          <cell r="F438" t="str">
            <v>TOTAL SISTEMA</v>
          </cell>
          <cell r="H438" t="str">
            <v>c19</v>
          </cell>
          <cell r="I438" t="b">
            <v>0</v>
          </cell>
        </row>
        <row r="439">
          <cell r="F439" t="str">
            <v>TOTAL SISTEMA</v>
          </cell>
          <cell r="H439" t="str">
            <v>c19</v>
          </cell>
          <cell r="I439" t="b">
            <v>0</v>
          </cell>
        </row>
        <row r="440">
          <cell r="F440" t="str">
            <v>TOTAL SISTEMA</v>
          </cell>
          <cell r="H440" t="str">
            <v>c19</v>
          </cell>
          <cell r="I440" t="b">
            <v>0</v>
          </cell>
        </row>
        <row r="441">
          <cell r="F441" t="str">
            <v>TOTAL SISTEMA</v>
          </cell>
          <cell r="H441" t="str">
            <v>c19</v>
          </cell>
          <cell r="I441" t="b">
            <v>0</v>
          </cell>
        </row>
        <row r="442">
          <cell r="F442" t="str">
            <v>TOTAL SISTEMA</v>
          </cell>
          <cell r="H442" t="str">
            <v>c19</v>
          </cell>
          <cell r="I442" t="b">
            <v>0</v>
          </cell>
        </row>
        <row r="443">
          <cell r="F443" t="str">
            <v>TOTAL SISTEMA</v>
          </cell>
          <cell r="H443" t="str">
            <v>c19</v>
          </cell>
          <cell r="I443" t="b">
            <v>0</v>
          </cell>
        </row>
        <row r="444">
          <cell r="F444" t="str">
            <v>TOTAL SISTEMA</v>
          </cell>
          <cell r="H444" t="str">
            <v>c19</v>
          </cell>
          <cell r="I444" t="b">
            <v>0</v>
          </cell>
        </row>
        <row r="445">
          <cell r="F445" t="str">
            <v>TOTAL SISTEMA</v>
          </cell>
          <cell r="H445" t="str">
            <v>c19</v>
          </cell>
          <cell r="I445" t="b">
            <v>0</v>
          </cell>
        </row>
        <row r="446">
          <cell r="F446" t="str">
            <v>TOTAL SISTEMA</v>
          </cell>
          <cell r="H446" t="str">
            <v>c19</v>
          </cell>
          <cell r="I446" t="b">
            <v>0</v>
          </cell>
        </row>
        <row r="447">
          <cell r="F447" t="str">
            <v>TOTAL SISTEMA</v>
          </cell>
          <cell r="H447" t="str">
            <v>c19</v>
          </cell>
          <cell r="I447" t="b">
            <v>0</v>
          </cell>
        </row>
        <row r="448">
          <cell r="F448" t="str">
            <v>TOTAL SISTEMA</v>
          </cell>
          <cell r="H448" t="str">
            <v>c19</v>
          </cell>
          <cell r="I448" t="b">
            <v>0</v>
          </cell>
        </row>
        <row r="449">
          <cell r="F449" t="str">
            <v>TOTAL SISTEMA</v>
          </cell>
          <cell r="H449" t="str">
            <v>c19</v>
          </cell>
          <cell r="I449" t="b">
            <v>0</v>
          </cell>
        </row>
        <row r="450">
          <cell r="F450" t="str">
            <v>TOTAL SISTEMA</v>
          </cell>
          <cell r="H450" t="str">
            <v>c19</v>
          </cell>
          <cell r="I450" t="b">
            <v>0</v>
          </cell>
        </row>
        <row r="451">
          <cell r="F451" t="str">
            <v>TOTAL SISTEMA</v>
          </cell>
          <cell r="H451" t="str">
            <v>c19</v>
          </cell>
          <cell r="I451" t="b">
            <v>0</v>
          </cell>
        </row>
        <row r="452">
          <cell r="F452" t="str">
            <v>TOTAL SISTEMA</v>
          </cell>
          <cell r="H452" t="str">
            <v>c19</v>
          </cell>
          <cell r="I452" t="b">
            <v>0</v>
          </cell>
        </row>
        <row r="453">
          <cell r="F453" t="str">
            <v>TOTAL SISTEMA</v>
          </cell>
          <cell r="H453" t="str">
            <v>c19</v>
          </cell>
          <cell r="I453" t="b">
            <v>0</v>
          </cell>
        </row>
        <row r="454">
          <cell r="F454" t="str">
            <v>TOTAL SISTEMA</v>
          </cell>
          <cell r="H454" t="str">
            <v>c19</v>
          </cell>
          <cell r="I454" t="b">
            <v>0</v>
          </cell>
        </row>
        <row r="455">
          <cell r="F455" t="str">
            <v>TOTAL SISTEMA</v>
          </cell>
          <cell r="H455" t="str">
            <v>c19</v>
          </cell>
          <cell r="I455" t="b">
            <v>0</v>
          </cell>
        </row>
        <row r="456">
          <cell r="F456" t="str">
            <v>TOTAL SISTEMA</v>
          </cell>
          <cell r="H456" t="str">
            <v>c19</v>
          </cell>
          <cell r="I456" t="b">
            <v>0</v>
          </cell>
        </row>
        <row r="457">
          <cell r="F457" t="str">
            <v>TOTAL SISTEMA</v>
          </cell>
          <cell r="H457" t="str">
            <v>c19</v>
          </cell>
          <cell r="I457" t="b">
            <v>0</v>
          </cell>
        </row>
        <row r="458">
          <cell r="F458" t="str">
            <v>TOTAL SISTEMA</v>
          </cell>
          <cell r="H458" t="str">
            <v>c19</v>
          </cell>
          <cell r="I458" t="b">
            <v>0</v>
          </cell>
        </row>
        <row r="459">
          <cell r="F459" t="str">
            <v>TOTAL SISTEMA</v>
          </cell>
          <cell r="H459" t="str">
            <v>c19</v>
          </cell>
          <cell r="I459" t="b">
            <v>0</v>
          </cell>
        </row>
        <row r="460">
          <cell r="F460" t="str">
            <v>TOTAL SISTEMA</v>
          </cell>
          <cell r="H460" t="str">
            <v>c19</v>
          </cell>
          <cell r="I460" t="b">
            <v>0</v>
          </cell>
        </row>
        <row r="461">
          <cell r="F461" t="str">
            <v>TOTAL SISTEMA</v>
          </cell>
          <cell r="H461" t="str">
            <v>c19</v>
          </cell>
          <cell r="I461" t="b">
            <v>0</v>
          </cell>
        </row>
        <row r="462">
          <cell r="F462" t="str">
            <v>TOTAL SISTEMA</v>
          </cell>
          <cell r="H462" t="str">
            <v>c19</v>
          </cell>
          <cell r="I462" t="b">
            <v>0</v>
          </cell>
        </row>
        <row r="463">
          <cell r="F463" t="str">
            <v>TOTAL SISTEMA</v>
          </cell>
          <cell r="H463" t="str">
            <v>c19</v>
          </cell>
          <cell r="I463" t="b">
            <v>0</v>
          </cell>
        </row>
        <row r="464">
          <cell r="F464" t="str">
            <v>TOTAL SISTEMA</v>
          </cell>
          <cell r="H464" t="str">
            <v>c19</v>
          </cell>
          <cell r="I464" t="b">
            <v>0</v>
          </cell>
        </row>
        <row r="465">
          <cell r="F465" t="str">
            <v>TOTAL SISTEMA</v>
          </cell>
          <cell r="H465" t="str">
            <v>c19</v>
          </cell>
          <cell r="I465" t="b">
            <v>0</v>
          </cell>
        </row>
        <row r="466">
          <cell r="F466" t="str">
            <v>TOTAL SISTEMA</v>
          </cell>
          <cell r="H466" t="str">
            <v>c19</v>
          </cell>
          <cell r="I466" t="b">
            <v>0</v>
          </cell>
        </row>
        <row r="467">
          <cell r="F467" t="str">
            <v>TOTAL SISTEMA</v>
          </cell>
          <cell r="H467" t="str">
            <v>c19</v>
          </cell>
          <cell r="I467" t="b">
            <v>0</v>
          </cell>
        </row>
        <row r="468">
          <cell r="F468" t="str">
            <v>TOTAL SISTEMA</v>
          </cell>
          <cell r="H468" t="str">
            <v>c19</v>
          </cell>
          <cell r="I468" t="b">
            <v>0</v>
          </cell>
        </row>
        <row r="469">
          <cell r="F469" t="str">
            <v>TOTAL SISTEMA</v>
          </cell>
          <cell r="H469" t="str">
            <v>c19</v>
          </cell>
          <cell r="I469" t="b">
            <v>0</v>
          </cell>
        </row>
        <row r="470">
          <cell r="F470" t="str">
            <v>TOTAL SISTEMA</v>
          </cell>
          <cell r="H470" t="str">
            <v>c19</v>
          </cell>
          <cell r="I470" t="b">
            <v>0</v>
          </cell>
        </row>
        <row r="471">
          <cell r="F471" t="str">
            <v>TOTAL SISTEMA</v>
          </cell>
          <cell r="H471" t="str">
            <v>c19</v>
          </cell>
          <cell r="I471" t="b">
            <v>0</v>
          </cell>
        </row>
        <row r="472">
          <cell r="F472" t="str">
            <v>TOTAL SISTEMA</v>
          </cell>
          <cell r="H472" t="str">
            <v>c19</v>
          </cell>
          <cell r="I472" t="b">
            <v>0</v>
          </cell>
        </row>
        <row r="473">
          <cell r="F473" t="str">
            <v>TOTAL SISTEMA</v>
          </cell>
          <cell r="H473" t="str">
            <v>c19</v>
          </cell>
          <cell r="I473" t="b">
            <v>0</v>
          </cell>
        </row>
        <row r="474">
          <cell r="F474" t="str">
            <v>TOTAL SISTEMA</v>
          </cell>
          <cell r="H474" t="str">
            <v>c19</v>
          </cell>
          <cell r="I474" t="b">
            <v>0</v>
          </cell>
        </row>
        <row r="475">
          <cell r="F475" t="str">
            <v>TOTAL SISTEMA</v>
          </cell>
          <cell r="H475" t="str">
            <v>c19</v>
          </cell>
          <cell r="I475" t="b">
            <v>0</v>
          </cell>
        </row>
        <row r="476">
          <cell r="F476" t="str">
            <v>TOTAL SISTEMA</v>
          </cell>
          <cell r="H476" t="str">
            <v>c19</v>
          </cell>
          <cell r="I476" t="b">
            <v>0</v>
          </cell>
        </row>
        <row r="477">
          <cell r="F477" t="str">
            <v>TOTAL SISTEMA</v>
          </cell>
          <cell r="H477" t="str">
            <v>c19</v>
          </cell>
          <cell r="I477" t="b">
            <v>0</v>
          </cell>
        </row>
        <row r="478">
          <cell r="F478" t="str">
            <v>TOTAL SISTEMA</v>
          </cell>
          <cell r="H478" t="str">
            <v>c19</v>
          </cell>
          <cell r="I478" t="b">
            <v>0</v>
          </cell>
        </row>
        <row r="479">
          <cell r="F479" t="str">
            <v>TOTAL SISTEMA</v>
          </cell>
          <cell r="H479" t="str">
            <v>c19</v>
          </cell>
          <cell r="I479" t="b">
            <v>0</v>
          </cell>
        </row>
        <row r="480">
          <cell r="F480" t="str">
            <v>TOTAL SISTEMA</v>
          </cell>
          <cell r="H480" t="str">
            <v>c19</v>
          </cell>
          <cell r="I480" t="b">
            <v>0</v>
          </cell>
        </row>
        <row r="481">
          <cell r="F481" t="str">
            <v>TOTAL SISTEMA</v>
          </cell>
          <cell r="H481" t="str">
            <v>c19</v>
          </cell>
          <cell r="I481" t="b">
            <v>0</v>
          </cell>
        </row>
        <row r="482">
          <cell r="F482" t="str">
            <v>TOTAL SISTEMA</v>
          </cell>
          <cell r="H482" t="str">
            <v>c19</v>
          </cell>
          <cell r="I482" t="b">
            <v>0</v>
          </cell>
        </row>
        <row r="483">
          <cell r="F483" t="str">
            <v>TOTAL SISTEMA</v>
          </cell>
          <cell r="H483" t="str">
            <v>c19</v>
          </cell>
          <cell r="I483" t="b">
            <v>0</v>
          </cell>
        </row>
        <row r="484">
          <cell r="F484" t="str">
            <v>TOTAL SISTEMA</v>
          </cell>
          <cell r="H484" t="str">
            <v>c19</v>
          </cell>
          <cell r="I484" t="b">
            <v>0</v>
          </cell>
        </row>
        <row r="485">
          <cell r="F485" t="str">
            <v>TOTAL SISTEMA</v>
          </cell>
          <cell r="H485" t="str">
            <v>c19</v>
          </cell>
          <cell r="I485" t="b">
            <v>0</v>
          </cell>
        </row>
        <row r="486">
          <cell r="F486" t="str">
            <v>TOTAL SISTEMA</v>
          </cell>
          <cell r="H486" t="str">
            <v>c19</v>
          </cell>
          <cell r="I486" t="b">
            <v>0</v>
          </cell>
        </row>
        <row r="487">
          <cell r="F487" t="str">
            <v>TOTAL SISTEMA</v>
          </cell>
          <cell r="H487" t="str">
            <v>c19</v>
          </cell>
          <cell r="I487" t="b">
            <v>0</v>
          </cell>
        </row>
        <row r="488">
          <cell r="F488" t="str">
            <v>TOTAL SISTEMA</v>
          </cell>
          <cell r="H488" t="str">
            <v>c19</v>
          </cell>
          <cell r="I488" t="b">
            <v>0</v>
          </cell>
        </row>
        <row r="489">
          <cell r="F489" t="str">
            <v>TOTAL SISTEMA</v>
          </cell>
          <cell r="H489" t="str">
            <v>c19</v>
          </cell>
          <cell r="I489" t="b">
            <v>0</v>
          </cell>
        </row>
        <row r="490">
          <cell r="F490" t="str">
            <v>TOTAL SISTEMA</v>
          </cell>
          <cell r="H490" t="str">
            <v>c19</v>
          </cell>
          <cell r="I490" t="b">
            <v>0</v>
          </cell>
        </row>
        <row r="491">
          <cell r="F491" t="str">
            <v>TOTAL SISTEMA</v>
          </cell>
          <cell r="H491" t="str">
            <v>c19</v>
          </cell>
          <cell r="I491" t="b">
            <v>0</v>
          </cell>
        </row>
        <row r="492">
          <cell r="F492" t="str">
            <v>TOTAL SISTEMA</v>
          </cell>
          <cell r="H492" t="str">
            <v>c19</v>
          </cell>
          <cell r="I492" t="b">
            <v>0</v>
          </cell>
        </row>
        <row r="493">
          <cell r="F493" t="str">
            <v>TOTAL SISTEMA</v>
          </cell>
          <cell r="H493" t="str">
            <v>c19</v>
          </cell>
          <cell r="I493" t="b">
            <v>0</v>
          </cell>
        </row>
        <row r="494">
          <cell r="F494" t="str">
            <v>TOTAL SISTEMA</v>
          </cell>
          <cell r="H494" t="str">
            <v>c19</v>
          </cell>
          <cell r="I494" t="b">
            <v>0</v>
          </cell>
        </row>
        <row r="495">
          <cell r="F495" t="str">
            <v>TOTAL SISTEMA</v>
          </cell>
          <cell r="H495" t="str">
            <v>c19</v>
          </cell>
          <cell r="I495" t="b">
            <v>0</v>
          </cell>
        </row>
        <row r="496">
          <cell r="F496" t="str">
            <v>TOTAL SISTEMA</v>
          </cell>
          <cell r="H496" t="str">
            <v>c19</v>
          </cell>
          <cell r="I496" t="b">
            <v>0</v>
          </cell>
        </row>
        <row r="497">
          <cell r="F497" t="str">
            <v>TOTAL SISTEMA</v>
          </cell>
          <cell r="H497" t="str">
            <v>c19</v>
          </cell>
          <cell r="I497" t="b">
            <v>0</v>
          </cell>
        </row>
        <row r="498">
          <cell r="F498" t="str">
            <v>TOTAL SISTEMA</v>
          </cell>
          <cell r="H498" t="str">
            <v>c19</v>
          </cell>
          <cell r="I498" t="b">
            <v>0</v>
          </cell>
        </row>
        <row r="499">
          <cell r="F499" t="str">
            <v>TOTAL SISTEMA</v>
          </cell>
          <cell r="H499" t="str">
            <v>c19</v>
          </cell>
          <cell r="I499" t="b">
            <v>0</v>
          </cell>
        </row>
        <row r="500">
          <cell r="F500" t="str">
            <v>TOTAL SISTEMA</v>
          </cell>
          <cell r="H500" t="str">
            <v>c19</v>
          </cell>
          <cell r="I500" t="b">
            <v>0</v>
          </cell>
        </row>
        <row r="501">
          <cell r="F501" t="str">
            <v>TOTAL SISTEMA</v>
          </cell>
          <cell r="H501" t="str">
            <v>c19</v>
          </cell>
          <cell r="I501" t="b">
            <v>0</v>
          </cell>
        </row>
        <row r="502">
          <cell r="F502" t="str">
            <v>TOTAL SISTEMA</v>
          </cell>
          <cell r="H502" t="str">
            <v>c19</v>
          </cell>
          <cell r="I502" t="b">
            <v>0</v>
          </cell>
        </row>
        <row r="503">
          <cell r="F503" t="str">
            <v>TOTAL SISTEMA</v>
          </cell>
          <cell r="H503" t="str">
            <v>c19</v>
          </cell>
          <cell r="I503" t="b">
            <v>0</v>
          </cell>
        </row>
        <row r="504">
          <cell r="F504" t="str">
            <v>TOTAL SISTEMA</v>
          </cell>
          <cell r="H504" t="str">
            <v>c19</v>
          </cell>
          <cell r="I504" t="b">
            <v>0</v>
          </cell>
        </row>
        <row r="505">
          <cell r="F505" t="str">
            <v>TOTAL SISTEMA</v>
          </cell>
          <cell r="H505" t="str">
            <v>c19</v>
          </cell>
          <cell r="I505" t="b">
            <v>0</v>
          </cell>
        </row>
        <row r="506">
          <cell r="F506" t="str">
            <v>TOTAL SISTEMA</v>
          </cell>
          <cell r="H506" t="str">
            <v>c19</v>
          </cell>
          <cell r="I506" t="b">
            <v>0</v>
          </cell>
        </row>
        <row r="507">
          <cell r="F507" t="str">
            <v>TOTAL SISTEMA</v>
          </cell>
          <cell r="H507" t="str">
            <v>c19</v>
          </cell>
          <cell r="I507" t="b">
            <v>0</v>
          </cell>
        </row>
        <row r="508">
          <cell r="F508" t="str">
            <v>TOTAL SISTEMA</v>
          </cell>
          <cell r="H508" t="str">
            <v>c19</v>
          </cell>
          <cell r="I508" t="b">
            <v>0</v>
          </cell>
        </row>
        <row r="509">
          <cell r="F509" t="str">
            <v>TOTAL SISTEMA</v>
          </cell>
          <cell r="H509" t="str">
            <v>c19</v>
          </cell>
          <cell r="I509" t="b">
            <v>0</v>
          </cell>
        </row>
        <row r="510">
          <cell r="F510" t="str">
            <v>TOTAL SISTEMA</v>
          </cell>
          <cell r="H510" t="str">
            <v>c19</v>
          </cell>
          <cell r="I510" t="b">
            <v>0</v>
          </cell>
        </row>
        <row r="511">
          <cell r="F511" t="str">
            <v>TOTAL SISTEMA</v>
          </cell>
          <cell r="H511" t="str">
            <v>c19</v>
          </cell>
          <cell r="I511" t="b">
            <v>0</v>
          </cell>
        </row>
        <row r="512">
          <cell r="F512" t="str">
            <v>TOTAL SISTEMA</v>
          </cell>
          <cell r="H512" t="str">
            <v>c19</v>
          </cell>
          <cell r="I512" t="b">
            <v>0</v>
          </cell>
        </row>
        <row r="513">
          <cell r="F513" t="str">
            <v>TOTAL SISTEMA</v>
          </cell>
          <cell r="H513" t="str">
            <v>c19</v>
          </cell>
          <cell r="I513" t="b">
            <v>0</v>
          </cell>
        </row>
        <row r="514">
          <cell r="F514" t="str">
            <v>TOTAL SISTEMA</v>
          </cell>
          <cell r="H514" t="str">
            <v>c19</v>
          </cell>
          <cell r="I514" t="b">
            <v>0</v>
          </cell>
        </row>
        <row r="515">
          <cell r="F515" t="str">
            <v>TOTAL SISTEMA</v>
          </cell>
          <cell r="H515" t="str">
            <v>c19</v>
          </cell>
          <cell r="I515" t="b">
            <v>0</v>
          </cell>
        </row>
        <row r="516">
          <cell r="F516" t="str">
            <v>TOTAL SISTEMA</v>
          </cell>
          <cell r="H516" t="str">
            <v>c19</v>
          </cell>
          <cell r="I516" t="b">
            <v>0</v>
          </cell>
        </row>
        <row r="517">
          <cell r="F517" t="str">
            <v>TOTAL SISTEMA</v>
          </cell>
          <cell r="H517" t="str">
            <v>c19</v>
          </cell>
          <cell r="I517" t="b">
            <v>0</v>
          </cell>
        </row>
        <row r="518">
          <cell r="F518" t="str">
            <v>TOTAL SISTEMA</v>
          </cell>
          <cell r="H518" t="str">
            <v>c19</v>
          </cell>
          <cell r="I518" t="b">
            <v>0</v>
          </cell>
        </row>
        <row r="519">
          <cell r="F519" t="str">
            <v>TOTAL SISTEMA</v>
          </cell>
          <cell r="H519" t="str">
            <v>c19</v>
          </cell>
          <cell r="I519" t="b">
            <v>0</v>
          </cell>
        </row>
        <row r="520">
          <cell r="F520" t="str">
            <v>TOTAL SISTEMA</v>
          </cell>
          <cell r="H520" t="str">
            <v>c19</v>
          </cell>
          <cell r="I520" t="b">
            <v>0</v>
          </cell>
        </row>
        <row r="521">
          <cell r="F521" t="str">
            <v>TOTAL SISTEMA</v>
          </cell>
          <cell r="H521" t="str">
            <v>c19</v>
          </cell>
          <cell r="I521" t="b">
            <v>0</v>
          </cell>
        </row>
        <row r="522">
          <cell r="F522" t="str">
            <v>TOTAL SISTEMA</v>
          </cell>
          <cell r="H522" t="str">
            <v>c19</v>
          </cell>
          <cell r="I522" t="b">
            <v>0</v>
          </cell>
        </row>
        <row r="523">
          <cell r="F523" t="str">
            <v>TOTAL SISTEMA</v>
          </cell>
          <cell r="H523" t="str">
            <v>c19</v>
          </cell>
          <cell r="I523" t="b">
            <v>0</v>
          </cell>
        </row>
        <row r="524">
          <cell r="F524" t="str">
            <v>TOTAL SISTEMA</v>
          </cell>
          <cell r="H524" t="str">
            <v>c19</v>
          </cell>
          <cell r="I524" t="b">
            <v>0</v>
          </cell>
        </row>
        <row r="525">
          <cell r="F525" t="str">
            <v>TOTAL SISTEMA</v>
          </cell>
          <cell r="H525" t="str">
            <v>c19</v>
          </cell>
          <cell r="I525" t="b">
            <v>0</v>
          </cell>
        </row>
        <row r="526">
          <cell r="F526" t="str">
            <v>TOTAL SISTEMA</v>
          </cell>
          <cell r="H526" t="str">
            <v>c19</v>
          </cell>
          <cell r="I526" t="b">
            <v>0</v>
          </cell>
        </row>
        <row r="527">
          <cell r="F527" t="str">
            <v>TOTAL SISTEMA</v>
          </cell>
          <cell r="H527" t="str">
            <v>c19</v>
          </cell>
          <cell r="I527" t="b">
            <v>0</v>
          </cell>
        </row>
        <row r="528">
          <cell r="F528" t="str">
            <v>TOTAL SISTEMA</v>
          </cell>
          <cell r="H528" t="str">
            <v>c19</v>
          </cell>
          <cell r="I528" t="b">
            <v>0</v>
          </cell>
        </row>
        <row r="529">
          <cell r="F529" t="str">
            <v>TOTAL SISTEMA</v>
          </cell>
          <cell r="H529" t="str">
            <v>c19</v>
          </cell>
          <cell r="I529" t="b">
            <v>0</v>
          </cell>
        </row>
        <row r="530">
          <cell r="F530" t="str">
            <v>TOTAL SISTEMA</v>
          </cell>
          <cell r="H530" t="str">
            <v>c19</v>
          </cell>
          <cell r="I530" t="b">
            <v>0</v>
          </cell>
        </row>
        <row r="531">
          <cell r="F531" t="str">
            <v>TOTAL SISTEMA</v>
          </cell>
          <cell r="H531" t="str">
            <v>c19</v>
          </cell>
          <cell r="I531" t="b">
            <v>0</v>
          </cell>
        </row>
        <row r="532">
          <cell r="F532" t="str">
            <v>TOTAL SISTEMA</v>
          </cell>
          <cell r="H532" t="str">
            <v>c19</v>
          </cell>
          <cell r="I532" t="b">
            <v>0</v>
          </cell>
        </row>
        <row r="533">
          <cell r="F533" t="str">
            <v>TOTAL SISTEMA</v>
          </cell>
          <cell r="H533" t="str">
            <v>c19</v>
          </cell>
          <cell r="I533" t="b">
            <v>0</v>
          </cell>
        </row>
        <row r="534">
          <cell r="F534" t="str">
            <v>TOTAL SISTEMA</v>
          </cell>
          <cell r="H534" t="str">
            <v>c19</v>
          </cell>
          <cell r="I534" t="b">
            <v>0</v>
          </cell>
        </row>
        <row r="535">
          <cell r="F535" t="str">
            <v>TOTAL SISTEMA</v>
          </cell>
          <cell r="H535" t="str">
            <v>c19</v>
          </cell>
          <cell r="I535" t="b">
            <v>0</v>
          </cell>
        </row>
        <row r="536">
          <cell r="F536" t="str">
            <v>TOTAL SISTEMA</v>
          </cell>
          <cell r="H536" t="str">
            <v>c19</v>
          </cell>
          <cell r="I536" t="b">
            <v>0</v>
          </cell>
        </row>
        <row r="537">
          <cell r="F537" t="str">
            <v>TOTAL SISTEMA</v>
          </cell>
          <cell r="H537" t="str">
            <v>c19</v>
          </cell>
          <cell r="I537" t="b">
            <v>0</v>
          </cell>
        </row>
        <row r="538">
          <cell r="F538" t="str">
            <v>TOTAL SISTEMA</v>
          </cell>
          <cell r="H538" t="str">
            <v>c19</v>
          </cell>
          <cell r="I538" t="b">
            <v>0</v>
          </cell>
        </row>
        <row r="539">
          <cell r="F539" t="str">
            <v>TOTAL SISTEMA</v>
          </cell>
          <cell r="H539" t="str">
            <v>c19</v>
          </cell>
          <cell r="I539" t="b">
            <v>0</v>
          </cell>
        </row>
        <row r="540">
          <cell r="F540" t="str">
            <v>TOTAL SISTEMA</v>
          </cell>
          <cell r="H540" t="str">
            <v>c19</v>
          </cell>
          <cell r="I540" t="b">
            <v>0</v>
          </cell>
        </row>
        <row r="541">
          <cell r="F541" t="str">
            <v>TOTAL SISTEMA</v>
          </cell>
          <cell r="H541" t="str">
            <v>c19</v>
          </cell>
          <cell r="I541" t="b">
            <v>0</v>
          </cell>
        </row>
        <row r="542">
          <cell r="F542" t="str">
            <v>TOTAL SISTEMA</v>
          </cell>
          <cell r="H542" t="str">
            <v>c19</v>
          </cell>
          <cell r="I542" t="b">
            <v>0</v>
          </cell>
        </row>
        <row r="543">
          <cell r="F543" t="str">
            <v>TOTAL SISTEMA</v>
          </cell>
          <cell r="H543" t="str">
            <v>c19</v>
          </cell>
          <cell r="I543" t="b">
            <v>0</v>
          </cell>
        </row>
        <row r="544">
          <cell r="F544" t="str">
            <v>TOTAL SISTEMA</v>
          </cell>
          <cell r="H544" t="str">
            <v>c19</v>
          </cell>
          <cell r="I544" t="b">
            <v>0</v>
          </cell>
        </row>
        <row r="545">
          <cell r="F545" t="str">
            <v>TOTAL SISTEMA</v>
          </cell>
          <cell r="H545" t="str">
            <v>c19</v>
          </cell>
          <cell r="I545" t="b">
            <v>0</v>
          </cell>
        </row>
        <row r="546">
          <cell r="F546" t="str">
            <v>TOTAL SISTEMA</v>
          </cell>
          <cell r="H546" t="str">
            <v>c19</v>
          </cell>
          <cell r="I546" t="b">
            <v>0</v>
          </cell>
        </row>
        <row r="547">
          <cell r="F547" t="str">
            <v>TOTAL SISTEMA</v>
          </cell>
          <cell r="H547" t="str">
            <v>c19</v>
          </cell>
          <cell r="I547" t="b">
            <v>0</v>
          </cell>
        </row>
        <row r="548">
          <cell r="F548" t="str">
            <v>TOTAL SISTEMA</v>
          </cell>
          <cell r="H548" t="str">
            <v>c19</v>
          </cell>
          <cell r="I548" t="b">
            <v>0</v>
          </cell>
        </row>
        <row r="549">
          <cell r="F549" t="str">
            <v>TOTAL SISTEMA</v>
          </cell>
          <cell r="H549" t="str">
            <v>c19</v>
          </cell>
          <cell r="I549" t="b">
            <v>0</v>
          </cell>
        </row>
        <row r="550">
          <cell r="F550" t="str">
            <v>TOTAL SISTEMA</v>
          </cell>
          <cell r="H550" t="str">
            <v>c19</v>
          </cell>
          <cell r="I550" t="b">
            <v>0</v>
          </cell>
        </row>
        <row r="551">
          <cell r="F551" t="str">
            <v>TOTAL SISTEMA</v>
          </cell>
          <cell r="H551" t="str">
            <v>c19</v>
          </cell>
          <cell r="I551" t="b">
            <v>0</v>
          </cell>
        </row>
        <row r="552">
          <cell r="F552" t="str">
            <v>TOTAL SISTEMA</v>
          </cell>
          <cell r="H552" t="str">
            <v>c19</v>
          </cell>
          <cell r="I552" t="b">
            <v>0</v>
          </cell>
        </row>
        <row r="553">
          <cell r="F553" t="str">
            <v>TOTAL SISTEMA</v>
          </cell>
          <cell r="H553" t="str">
            <v>c19</v>
          </cell>
          <cell r="I553" t="b">
            <v>0</v>
          </cell>
        </row>
        <row r="554">
          <cell r="F554" t="str">
            <v>TOTAL SISTEMA</v>
          </cell>
          <cell r="H554" t="str">
            <v>c19</v>
          </cell>
          <cell r="I554" t="b">
            <v>0</v>
          </cell>
        </row>
        <row r="555">
          <cell r="F555" t="str">
            <v>TOTAL SISTEMA</v>
          </cell>
          <cell r="H555" t="str">
            <v>c19</v>
          </cell>
          <cell r="I555" t="b">
            <v>0</v>
          </cell>
        </row>
        <row r="556">
          <cell r="F556" t="str">
            <v>TOTAL SISTEMA</v>
          </cell>
          <cell r="H556" t="str">
            <v>c19</v>
          </cell>
          <cell r="I556" t="b">
            <v>0</v>
          </cell>
        </row>
        <row r="557">
          <cell r="F557" t="str">
            <v>TOTAL SISTEMA</v>
          </cell>
          <cell r="H557" t="str">
            <v>c19</v>
          </cell>
          <cell r="I557" t="b">
            <v>0</v>
          </cell>
        </row>
        <row r="558">
          <cell r="F558" t="str">
            <v>TOTAL SISTEMA</v>
          </cell>
          <cell r="H558" t="str">
            <v>c19</v>
          </cell>
          <cell r="I558" t="b">
            <v>0</v>
          </cell>
        </row>
        <row r="559">
          <cell r="F559" t="str">
            <v>TOTAL SISTEMA</v>
          </cell>
          <cell r="H559" t="str">
            <v>c19</v>
          </cell>
          <cell r="I559" t="b">
            <v>0</v>
          </cell>
        </row>
        <row r="560">
          <cell r="F560" t="str">
            <v>TOTAL SISTEMA</v>
          </cell>
          <cell r="H560" t="str">
            <v>c19</v>
          </cell>
          <cell r="I560" t="b">
            <v>0</v>
          </cell>
        </row>
        <row r="561">
          <cell r="F561" t="str">
            <v>TOTAL SISTEMA</v>
          </cell>
          <cell r="H561" t="str">
            <v>c19</v>
          </cell>
          <cell r="I561" t="b">
            <v>0</v>
          </cell>
        </row>
        <row r="562">
          <cell r="F562" t="str">
            <v>TOTAL SISTEMA</v>
          </cell>
          <cell r="H562" t="str">
            <v>c19</v>
          </cell>
          <cell r="I562" t="b">
            <v>0</v>
          </cell>
        </row>
        <row r="563">
          <cell r="F563" t="str">
            <v>TOTAL SISTEMA</v>
          </cell>
          <cell r="H563" t="str">
            <v>c19</v>
          </cell>
          <cell r="I563" t="b">
            <v>0</v>
          </cell>
        </row>
        <row r="564">
          <cell r="F564" t="str">
            <v>TOTAL SISTEMA</v>
          </cell>
          <cell r="H564" t="str">
            <v>c19</v>
          </cell>
          <cell r="I564" t="b">
            <v>0</v>
          </cell>
        </row>
        <row r="565">
          <cell r="F565" t="str">
            <v>TOTAL SISTEMA</v>
          </cell>
          <cell r="H565" t="str">
            <v>c19</v>
          </cell>
          <cell r="I565" t="b">
            <v>0</v>
          </cell>
        </row>
        <row r="566">
          <cell r="F566" t="str">
            <v>TOTAL SISTEMA</v>
          </cell>
          <cell r="H566" t="str">
            <v>c19</v>
          </cell>
          <cell r="I566" t="b">
            <v>0</v>
          </cell>
        </row>
        <row r="567">
          <cell r="F567" t="str">
            <v>TOTAL SISTEMA</v>
          </cell>
          <cell r="H567" t="str">
            <v>c19</v>
          </cell>
          <cell r="I567" t="b">
            <v>0</v>
          </cell>
        </row>
        <row r="568">
          <cell r="F568" t="str">
            <v>TOTAL SISTEMA</v>
          </cell>
          <cell r="H568" t="str">
            <v>c19</v>
          </cell>
          <cell r="I568" t="b">
            <v>0</v>
          </cell>
        </row>
        <row r="569">
          <cell r="F569" t="str">
            <v>TOTAL SISTEMA</v>
          </cell>
          <cell r="H569" t="str">
            <v>c19</v>
          </cell>
          <cell r="I569" t="b">
            <v>0</v>
          </cell>
        </row>
        <row r="570">
          <cell r="F570" t="str">
            <v>TOTAL SISTEMA</v>
          </cell>
          <cell r="H570" t="str">
            <v>c19</v>
          </cell>
          <cell r="I570" t="b">
            <v>0</v>
          </cell>
        </row>
        <row r="571">
          <cell r="F571" t="str">
            <v>TOTAL SISTEMA</v>
          </cell>
          <cell r="H571" t="str">
            <v>c19</v>
          </cell>
          <cell r="I571" t="b">
            <v>0</v>
          </cell>
        </row>
        <row r="572">
          <cell r="F572" t="str">
            <v>TOTAL SISTEMA</v>
          </cell>
          <cell r="H572" t="str">
            <v>c19</v>
          </cell>
          <cell r="I572" t="b">
            <v>0</v>
          </cell>
        </row>
        <row r="573">
          <cell r="F573" t="str">
            <v>TOTAL SISTEMA</v>
          </cell>
          <cell r="H573" t="str">
            <v>c19</v>
          </cell>
          <cell r="I573" t="b">
            <v>0</v>
          </cell>
        </row>
        <row r="574">
          <cell r="F574" t="str">
            <v>TOTAL SISTEMA</v>
          </cell>
          <cell r="H574" t="str">
            <v>c19</v>
          </cell>
          <cell r="I574" t="b">
            <v>0</v>
          </cell>
        </row>
        <row r="575">
          <cell r="F575" t="str">
            <v>TOTAL SISTEMA</v>
          </cell>
          <cell r="H575" t="str">
            <v>c19</v>
          </cell>
          <cell r="I575" t="b">
            <v>0</v>
          </cell>
        </row>
        <row r="576">
          <cell r="F576" t="str">
            <v>TOTAL SISTEMA</v>
          </cell>
          <cell r="H576" t="str">
            <v>c19</v>
          </cell>
          <cell r="I576" t="b">
            <v>0</v>
          </cell>
        </row>
        <row r="577">
          <cell r="F577" t="str">
            <v>TOTAL SISTEMA</v>
          </cell>
          <cell r="H577" t="str">
            <v>c19</v>
          </cell>
          <cell r="I577" t="b">
            <v>0</v>
          </cell>
        </row>
        <row r="578">
          <cell r="F578" t="str">
            <v>TOTAL SISTEMA</v>
          </cell>
          <cell r="H578" t="str">
            <v>c19</v>
          </cell>
          <cell r="I578" t="b">
            <v>0</v>
          </cell>
        </row>
        <row r="579">
          <cell r="F579" t="str">
            <v>TOTAL SISTEMA</v>
          </cell>
          <cell r="H579" t="str">
            <v>c19</v>
          </cell>
          <cell r="I579" t="b">
            <v>0</v>
          </cell>
        </row>
        <row r="580">
          <cell r="F580" t="str">
            <v>TOTAL SISTEMA</v>
          </cell>
          <cell r="H580" t="str">
            <v>c19</v>
          </cell>
          <cell r="I580" t="b">
            <v>0</v>
          </cell>
        </row>
        <row r="581">
          <cell r="F581" t="str">
            <v>TOTAL SISTEMA</v>
          </cell>
          <cell r="H581" t="str">
            <v>c19</v>
          </cell>
          <cell r="I581" t="b">
            <v>0</v>
          </cell>
        </row>
        <row r="582">
          <cell r="F582" t="str">
            <v>TOTAL SISTEMA</v>
          </cell>
          <cell r="H582" t="str">
            <v>c19</v>
          </cell>
          <cell r="I582" t="b">
            <v>0</v>
          </cell>
        </row>
        <row r="583">
          <cell r="F583" t="str">
            <v>TOTAL SISTEMA</v>
          </cell>
          <cell r="H583" t="str">
            <v>c19</v>
          </cell>
          <cell r="I583" t="b">
            <v>0</v>
          </cell>
        </row>
        <row r="584">
          <cell r="F584" t="str">
            <v>TOTAL SISTEMA</v>
          </cell>
          <cell r="H584" t="str">
            <v>c19</v>
          </cell>
          <cell r="I584" t="b">
            <v>0</v>
          </cell>
        </row>
        <row r="585">
          <cell r="F585" t="str">
            <v>TOTAL SISTEMA</v>
          </cell>
          <cell r="H585" t="str">
            <v>c19</v>
          </cell>
          <cell r="I585" t="b">
            <v>0</v>
          </cell>
        </row>
        <row r="586">
          <cell r="F586" t="str">
            <v>TOTAL SISTEMA</v>
          </cell>
          <cell r="H586" t="str">
            <v>c19</v>
          </cell>
          <cell r="I586" t="b">
            <v>0</v>
          </cell>
        </row>
        <row r="587">
          <cell r="F587" t="str">
            <v>TOTAL SISTEMA</v>
          </cell>
          <cell r="H587" t="str">
            <v>c19</v>
          </cell>
          <cell r="I587" t="b">
            <v>0</v>
          </cell>
        </row>
        <row r="588">
          <cell r="F588" t="str">
            <v>TOTAL SISTEMA</v>
          </cell>
          <cell r="H588" t="str">
            <v>c19</v>
          </cell>
          <cell r="I588" t="b">
            <v>0</v>
          </cell>
        </row>
        <row r="589">
          <cell r="F589" t="str">
            <v>TOTAL SISTEMA</v>
          </cell>
          <cell r="H589" t="str">
            <v>c19</v>
          </cell>
          <cell r="I589" t="b">
            <v>0</v>
          </cell>
        </row>
        <row r="590">
          <cell r="F590" t="str">
            <v>TOTAL SISTEMA</v>
          </cell>
          <cell r="H590" t="str">
            <v>c19</v>
          </cell>
          <cell r="I590" t="b">
            <v>0</v>
          </cell>
        </row>
        <row r="591">
          <cell r="F591" t="str">
            <v>TOTAL SISTEMA</v>
          </cell>
          <cell r="H591" t="str">
            <v>c19</v>
          </cell>
          <cell r="I591" t="b">
            <v>0</v>
          </cell>
        </row>
        <row r="592">
          <cell r="F592" t="str">
            <v>TOTAL SISTEMA</v>
          </cell>
          <cell r="H592" t="str">
            <v>c19</v>
          </cell>
          <cell r="I592" t="b">
            <v>0</v>
          </cell>
        </row>
        <row r="593">
          <cell r="F593" t="str">
            <v>TOTAL SISTEMA</v>
          </cell>
          <cell r="H593" t="str">
            <v>c19</v>
          </cell>
          <cell r="I593" t="b">
            <v>0</v>
          </cell>
        </row>
        <row r="594">
          <cell r="F594" t="str">
            <v>TOTAL SISTEMA</v>
          </cell>
          <cell r="H594" t="str">
            <v>c19</v>
          </cell>
          <cell r="I594" t="b">
            <v>0</v>
          </cell>
        </row>
        <row r="595">
          <cell r="F595" t="str">
            <v>TOTAL SISTEMA</v>
          </cell>
          <cell r="H595" t="str">
            <v>c19</v>
          </cell>
          <cell r="I595" t="b">
            <v>0</v>
          </cell>
        </row>
        <row r="596">
          <cell r="F596" t="str">
            <v>TOTAL SISTEMA</v>
          </cell>
          <cell r="H596" t="str">
            <v>c19</v>
          </cell>
          <cell r="I596" t="b">
            <v>0</v>
          </cell>
        </row>
        <row r="597">
          <cell r="F597" t="str">
            <v>TOTAL SISTEMA</v>
          </cell>
          <cell r="H597" t="str">
            <v>c19</v>
          </cell>
          <cell r="I597" t="b">
            <v>0</v>
          </cell>
        </row>
        <row r="598">
          <cell r="F598" t="str">
            <v>TOTAL SISTEMA</v>
          </cell>
          <cell r="H598" t="str">
            <v>c19</v>
          </cell>
          <cell r="I598" t="b">
            <v>0</v>
          </cell>
        </row>
        <row r="599">
          <cell r="F599" t="str">
            <v>TOTAL SISTEMA</v>
          </cell>
          <cell r="H599" t="str">
            <v>c19</v>
          </cell>
          <cell r="I599" t="b">
            <v>0</v>
          </cell>
        </row>
        <row r="600">
          <cell r="F600" t="str">
            <v>TOTAL SISTEMA</v>
          </cell>
          <cell r="H600" t="str">
            <v>c19</v>
          </cell>
          <cell r="I600" t="b">
            <v>0</v>
          </cell>
        </row>
        <row r="601">
          <cell r="F601" t="str">
            <v>TOTAL SISTEMA</v>
          </cell>
          <cell r="H601" t="str">
            <v>c19</v>
          </cell>
          <cell r="I601" t="b">
            <v>0</v>
          </cell>
        </row>
        <row r="602">
          <cell r="F602" t="str">
            <v>TOTAL SISTEMA</v>
          </cell>
          <cell r="H602" t="str">
            <v>c19</v>
          </cell>
          <cell r="I602" t="b">
            <v>0</v>
          </cell>
        </row>
        <row r="603">
          <cell r="F603" t="str">
            <v>TOTAL SISTEMA</v>
          </cell>
          <cell r="H603" t="str">
            <v>c19</v>
          </cell>
          <cell r="I603" t="b">
            <v>0</v>
          </cell>
        </row>
        <row r="604">
          <cell r="F604" t="str">
            <v>TOTAL SISTEMA</v>
          </cell>
          <cell r="H604" t="str">
            <v>c19</v>
          </cell>
          <cell r="I604" t="b">
            <v>0</v>
          </cell>
        </row>
        <row r="605">
          <cell r="F605" t="str">
            <v>TOTAL SISTEMA</v>
          </cell>
          <cell r="H605" t="str">
            <v>c19</v>
          </cell>
          <cell r="I605" t="b">
            <v>0</v>
          </cell>
        </row>
        <row r="606">
          <cell r="F606" t="str">
            <v>TOTAL SISTEMA</v>
          </cell>
          <cell r="H606" t="str">
            <v>c19</v>
          </cell>
          <cell r="I606" t="b">
            <v>0</v>
          </cell>
        </row>
        <row r="607">
          <cell r="F607" t="str">
            <v>TOTAL SISTEMA</v>
          </cell>
          <cell r="H607" t="str">
            <v>c19</v>
          </cell>
          <cell r="I607" t="b">
            <v>0</v>
          </cell>
        </row>
        <row r="608">
          <cell r="F608" t="str">
            <v>TOTAL SISTEMA</v>
          </cell>
          <cell r="H608" t="str">
            <v>c19</v>
          </cell>
          <cell r="I608" t="b">
            <v>0</v>
          </cell>
        </row>
        <row r="609">
          <cell r="F609" t="str">
            <v>TOTAL SISTEMA</v>
          </cell>
          <cell r="H609" t="str">
            <v>c19</v>
          </cell>
          <cell r="I609" t="b">
            <v>0</v>
          </cell>
        </row>
        <row r="610">
          <cell r="F610" t="str">
            <v>TOTAL SISTEMA</v>
          </cell>
          <cell r="H610" t="str">
            <v>c19</v>
          </cell>
          <cell r="I610" t="b">
            <v>0</v>
          </cell>
        </row>
        <row r="611">
          <cell r="F611" t="str">
            <v>TOTAL SISTEMA</v>
          </cell>
          <cell r="H611" t="str">
            <v>c19</v>
          </cell>
          <cell r="I611" t="b">
            <v>0</v>
          </cell>
        </row>
        <row r="612">
          <cell r="F612" t="str">
            <v>TOTAL SISTEMA</v>
          </cell>
          <cell r="H612" t="str">
            <v>c19</v>
          </cell>
          <cell r="I612" t="b">
            <v>0</v>
          </cell>
        </row>
        <row r="613">
          <cell r="F613" t="str">
            <v>TOTAL SISTEMA</v>
          </cell>
          <cell r="H613" t="str">
            <v>c19</v>
          </cell>
          <cell r="I613" t="b">
            <v>0</v>
          </cell>
        </row>
        <row r="614">
          <cell r="F614" t="str">
            <v>TOTAL SISTEMA</v>
          </cell>
          <cell r="H614" t="str">
            <v>c19</v>
          </cell>
          <cell r="I614" t="b">
            <v>0</v>
          </cell>
        </row>
        <row r="615">
          <cell r="F615" t="str">
            <v>TOTAL SISTEMA</v>
          </cell>
          <cell r="H615" t="str">
            <v>c19</v>
          </cell>
          <cell r="I615" t="b">
            <v>0</v>
          </cell>
        </row>
        <row r="616">
          <cell r="F616" t="str">
            <v>TOTAL SISTEMA</v>
          </cell>
          <cell r="H616" t="str">
            <v>c19</v>
          </cell>
          <cell r="I616" t="b">
            <v>0</v>
          </cell>
        </row>
        <row r="617">
          <cell r="F617" t="str">
            <v>TOTAL SISTEMA</v>
          </cell>
          <cell r="H617" t="str">
            <v>c19</v>
          </cell>
          <cell r="I617" t="b">
            <v>0</v>
          </cell>
        </row>
        <row r="618">
          <cell r="F618" t="str">
            <v>TOTAL SISTEMA</v>
          </cell>
          <cell r="H618" t="str">
            <v>c19</v>
          </cell>
          <cell r="I618" t="b">
            <v>0</v>
          </cell>
        </row>
        <row r="619">
          <cell r="F619" t="str">
            <v>TOTAL SISTEMA</v>
          </cell>
          <cell r="H619" t="str">
            <v>c19</v>
          </cell>
          <cell r="I619" t="b">
            <v>0</v>
          </cell>
        </row>
        <row r="620">
          <cell r="F620" t="str">
            <v>TOTAL SISTEMA</v>
          </cell>
          <cell r="H620" t="str">
            <v>c19</v>
          </cell>
          <cell r="I620" t="b">
            <v>0</v>
          </cell>
        </row>
        <row r="621">
          <cell r="F621" t="str">
            <v>TOTAL SISTEMA</v>
          </cell>
          <cell r="H621" t="str">
            <v>c19</v>
          </cell>
          <cell r="I621" t="b">
            <v>0</v>
          </cell>
        </row>
        <row r="622">
          <cell r="F622" t="str">
            <v>TOTAL SISTEMA</v>
          </cell>
          <cell r="H622" t="str">
            <v>c19</v>
          </cell>
          <cell r="I622" t="b">
            <v>0</v>
          </cell>
        </row>
        <row r="623">
          <cell r="F623" t="str">
            <v>TOTAL SISTEMA</v>
          </cell>
          <cell r="H623" t="str">
            <v>c19</v>
          </cell>
          <cell r="I623" t="b">
            <v>0</v>
          </cell>
        </row>
        <row r="624">
          <cell r="F624" t="str">
            <v>TOTAL SISTEMA</v>
          </cell>
          <cell r="H624" t="str">
            <v>c19</v>
          </cell>
          <cell r="I624" t="b">
            <v>0</v>
          </cell>
        </row>
        <row r="625">
          <cell r="F625" t="str">
            <v>TOTAL SISTEMA</v>
          </cell>
          <cell r="H625" t="str">
            <v>c19</v>
          </cell>
          <cell r="I625" t="b">
            <v>0</v>
          </cell>
        </row>
        <row r="626">
          <cell r="F626" t="str">
            <v>TOTAL SISTEMA</v>
          </cell>
          <cell r="H626" t="str">
            <v>c19</v>
          </cell>
          <cell r="I626" t="b">
            <v>0</v>
          </cell>
        </row>
        <row r="627">
          <cell r="F627" t="str">
            <v>TOTAL SISTEMA</v>
          </cell>
          <cell r="H627" t="str">
            <v>c19</v>
          </cell>
          <cell r="I627" t="b">
            <v>0</v>
          </cell>
        </row>
        <row r="628">
          <cell r="F628" t="str">
            <v>TOTAL SISTEMA</v>
          </cell>
          <cell r="H628" t="str">
            <v>c19</v>
          </cell>
          <cell r="I628" t="b">
            <v>0</v>
          </cell>
        </row>
        <row r="629">
          <cell r="F629" t="str">
            <v>TOTAL SISTEMA</v>
          </cell>
          <cell r="H629" t="str">
            <v>c19</v>
          </cell>
          <cell r="I629" t="b">
            <v>0</v>
          </cell>
        </row>
        <row r="630">
          <cell r="F630" t="str">
            <v>TOTAL SISTEMA</v>
          </cell>
          <cell r="H630" t="str">
            <v>c19</v>
          </cell>
          <cell r="I630" t="b">
            <v>0</v>
          </cell>
        </row>
        <row r="631">
          <cell r="F631" t="str">
            <v>TOTAL SISTEMA</v>
          </cell>
          <cell r="H631" t="str">
            <v>c19</v>
          </cell>
          <cell r="I631" t="b">
            <v>0</v>
          </cell>
        </row>
        <row r="632">
          <cell r="F632" t="str">
            <v>TOTAL SISTEMA</v>
          </cell>
          <cell r="H632" t="str">
            <v>c19</v>
          </cell>
          <cell r="I632" t="b">
            <v>0</v>
          </cell>
        </row>
        <row r="633">
          <cell r="F633" t="str">
            <v>TOTAL SISTEMA</v>
          </cell>
          <cell r="H633" t="str">
            <v>c19</v>
          </cell>
          <cell r="I633" t="b">
            <v>0</v>
          </cell>
        </row>
        <row r="634">
          <cell r="F634" t="str">
            <v>TOTAL SISTEMA</v>
          </cell>
          <cell r="H634" t="str">
            <v>c19</v>
          </cell>
          <cell r="I634" t="b">
            <v>0</v>
          </cell>
        </row>
        <row r="635">
          <cell r="F635" t="str">
            <v>TOTAL SISTEMA</v>
          </cell>
          <cell r="H635" t="str">
            <v>c19</v>
          </cell>
          <cell r="I635" t="b">
            <v>0</v>
          </cell>
        </row>
        <row r="636">
          <cell r="F636" t="str">
            <v>TOTAL SISTEMA</v>
          </cell>
          <cell r="H636" t="str">
            <v>c19</v>
          </cell>
          <cell r="I636" t="b">
            <v>0</v>
          </cell>
        </row>
        <row r="637">
          <cell r="F637" t="str">
            <v>TOTAL SISTEMA</v>
          </cell>
          <cell r="H637" t="str">
            <v>c19</v>
          </cell>
          <cell r="I637" t="b">
            <v>0</v>
          </cell>
        </row>
        <row r="638">
          <cell r="F638" t="str">
            <v>TOTAL SISTEMA</v>
          </cell>
          <cell r="H638" t="str">
            <v>c19</v>
          </cell>
          <cell r="I638" t="b">
            <v>0</v>
          </cell>
        </row>
        <row r="639">
          <cell r="F639" t="str">
            <v>TOTAL SISTEMA</v>
          </cell>
          <cell r="H639" t="str">
            <v>c19</v>
          </cell>
          <cell r="I639" t="b">
            <v>0</v>
          </cell>
        </row>
        <row r="640">
          <cell r="F640" t="str">
            <v>TOTAL SISTEMA</v>
          </cell>
          <cell r="H640" t="str">
            <v>c19</v>
          </cell>
          <cell r="I640" t="b">
            <v>0</v>
          </cell>
        </row>
        <row r="641">
          <cell r="F641" t="str">
            <v>TOTAL SISTEMA</v>
          </cell>
          <cell r="H641" t="str">
            <v>c19</v>
          </cell>
          <cell r="I641" t="b">
            <v>0</v>
          </cell>
        </row>
        <row r="642">
          <cell r="F642" t="str">
            <v>TOTAL SISTEMA</v>
          </cell>
          <cell r="H642" t="str">
            <v>c19</v>
          </cell>
          <cell r="I642" t="b">
            <v>0</v>
          </cell>
        </row>
        <row r="643">
          <cell r="F643" t="str">
            <v>TOTAL SISTEMA</v>
          </cell>
          <cell r="H643" t="str">
            <v>c19</v>
          </cell>
          <cell r="I643" t="b">
            <v>0</v>
          </cell>
        </row>
        <row r="644">
          <cell r="F644" t="str">
            <v>TOTAL SISTEMA</v>
          </cell>
          <cell r="H644" t="str">
            <v>c19</v>
          </cell>
          <cell r="I644" t="b">
            <v>0</v>
          </cell>
        </row>
        <row r="645">
          <cell r="F645" t="str">
            <v>TOTAL SISTEMA</v>
          </cell>
          <cell r="H645" t="str">
            <v>c19</v>
          </cell>
          <cell r="I645" t="b">
            <v>0</v>
          </cell>
        </row>
        <row r="646">
          <cell r="F646" t="str">
            <v>TOTAL SISTEMA</v>
          </cell>
          <cell r="H646" t="str">
            <v>c19</v>
          </cell>
          <cell r="I646" t="b">
            <v>0</v>
          </cell>
        </row>
        <row r="647">
          <cell r="F647" t="str">
            <v>TOTAL SISTEMA</v>
          </cell>
          <cell r="H647" t="str">
            <v>c19</v>
          </cell>
          <cell r="I647" t="b">
            <v>0</v>
          </cell>
        </row>
        <row r="648">
          <cell r="F648" t="str">
            <v>TOTAL SISTEMA</v>
          </cell>
          <cell r="H648" t="str">
            <v>c19</v>
          </cell>
          <cell r="I648" t="b">
            <v>0</v>
          </cell>
        </row>
        <row r="649">
          <cell r="F649" t="str">
            <v>TOTAL SISTEMA</v>
          </cell>
          <cell r="H649" t="str">
            <v>c19</v>
          </cell>
          <cell r="I649" t="b">
            <v>0</v>
          </cell>
        </row>
        <row r="650">
          <cell r="F650" t="str">
            <v>TOTAL SISTEMA</v>
          </cell>
          <cell r="H650" t="str">
            <v>c19</v>
          </cell>
          <cell r="I650" t="b">
            <v>0</v>
          </cell>
        </row>
        <row r="651">
          <cell r="F651" t="str">
            <v>TOTAL SISTEMA</v>
          </cell>
          <cell r="H651" t="str">
            <v>c19</v>
          </cell>
          <cell r="I651" t="b">
            <v>0</v>
          </cell>
        </row>
        <row r="652">
          <cell r="F652" t="str">
            <v>TOTAL SISTEMA</v>
          </cell>
          <cell r="H652" t="str">
            <v>c19</v>
          </cell>
          <cell r="I652" t="b">
            <v>0</v>
          </cell>
        </row>
        <row r="653">
          <cell r="F653" t="str">
            <v>TOTAL SISTEMA</v>
          </cell>
          <cell r="H653" t="str">
            <v>c19</v>
          </cell>
          <cell r="I653" t="b">
            <v>0</v>
          </cell>
        </row>
        <row r="654">
          <cell r="F654" t="str">
            <v>TOTAL SISTEMA</v>
          </cell>
          <cell r="H654" t="str">
            <v>c19</v>
          </cell>
          <cell r="I654" t="b">
            <v>0</v>
          </cell>
        </row>
        <row r="655">
          <cell r="F655" t="str">
            <v>TOTAL SISTEMA</v>
          </cell>
          <cell r="H655" t="str">
            <v>c19</v>
          </cell>
          <cell r="I655" t="b">
            <v>0</v>
          </cell>
        </row>
        <row r="656">
          <cell r="F656" t="str">
            <v>TOTAL SISTEMA</v>
          </cell>
          <cell r="H656" t="str">
            <v>c19</v>
          </cell>
          <cell r="I656" t="b">
            <v>0</v>
          </cell>
        </row>
        <row r="657">
          <cell r="F657" t="str">
            <v>TOTAL SISTEMA</v>
          </cell>
          <cell r="H657" t="str">
            <v>c19</v>
          </cell>
          <cell r="I657" t="b">
            <v>0</v>
          </cell>
        </row>
        <row r="658">
          <cell r="F658" t="str">
            <v>TOTAL SISTEMA</v>
          </cell>
          <cell r="H658" t="str">
            <v>c19</v>
          </cell>
          <cell r="I658" t="b">
            <v>0</v>
          </cell>
        </row>
        <row r="659">
          <cell r="F659" t="str">
            <v>TOTAL SISTEMA</v>
          </cell>
          <cell r="H659" t="str">
            <v>c19</v>
          </cell>
          <cell r="I659" t="b">
            <v>0</v>
          </cell>
        </row>
        <row r="660">
          <cell r="F660" t="str">
            <v>TOTAL SISTEMA</v>
          </cell>
          <cell r="H660" t="str">
            <v>c19</v>
          </cell>
          <cell r="I660" t="b">
            <v>0</v>
          </cell>
        </row>
        <row r="661">
          <cell r="F661" t="str">
            <v>TOTAL SISTEMA</v>
          </cell>
          <cell r="H661" t="str">
            <v>c19</v>
          </cell>
          <cell r="I661" t="b">
            <v>0</v>
          </cell>
        </row>
        <row r="662">
          <cell r="F662" t="str">
            <v>TOTAL SISTEMA</v>
          </cell>
          <cell r="H662" t="str">
            <v>c19</v>
          </cell>
          <cell r="I662" t="b">
            <v>0</v>
          </cell>
        </row>
        <row r="663">
          <cell r="F663" t="str">
            <v>TOTAL SISTEMA</v>
          </cell>
          <cell r="H663" t="str">
            <v>c19</v>
          </cell>
          <cell r="I663" t="b">
            <v>0</v>
          </cell>
        </row>
        <row r="664">
          <cell r="F664" t="str">
            <v>TOTAL SISTEMA</v>
          </cell>
          <cell r="H664" t="str">
            <v>c19</v>
          </cell>
          <cell r="I664" t="b">
            <v>0</v>
          </cell>
        </row>
        <row r="665">
          <cell r="F665" t="str">
            <v>TOTAL SISTEMA</v>
          </cell>
          <cell r="H665" t="str">
            <v>c19</v>
          </cell>
          <cell r="I665" t="b">
            <v>0</v>
          </cell>
        </row>
        <row r="666">
          <cell r="F666" t="str">
            <v>TOTAL SISTEMA</v>
          </cell>
          <cell r="H666" t="str">
            <v>c19</v>
          </cell>
          <cell r="I666" t="b">
            <v>0</v>
          </cell>
        </row>
        <row r="667">
          <cell r="F667" t="str">
            <v>TOTAL SISTEMA</v>
          </cell>
          <cell r="H667" t="str">
            <v>c19</v>
          </cell>
          <cell r="I667" t="b">
            <v>0</v>
          </cell>
        </row>
        <row r="668">
          <cell r="F668" t="str">
            <v>TOTAL SISTEMA</v>
          </cell>
          <cell r="H668" t="str">
            <v>c19</v>
          </cell>
          <cell r="I668" t="b">
            <v>0</v>
          </cell>
        </row>
        <row r="669">
          <cell r="F669" t="str">
            <v>TOTAL SISTEMA</v>
          </cell>
          <cell r="H669" t="str">
            <v>c19</v>
          </cell>
          <cell r="I669" t="b">
            <v>0</v>
          </cell>
        </row>
        <row r="670">
          <cell r="F670" t="str">
            <v>TOTAL SISTEMA</v>
          </cell>
          <cell r="H670" t="str">
            <v>c19</v>
          </cell>
          <cell r="I670" t="b">
            <v>0</v>
          </cell>
        </row>
        <row r="671">
          <cell r="F671" t="str">
            <v>TOTAL SISTEMA</v>
          </cell>
          <cell r="H671" t="str">
            <v>c19</v>
          </cell>
          <cell r="I671" t="b">
            <v>0</v>
          </cell>
        </row>
        <row r="672">
          <cell r="F672" t="str">
            <v>TOTAL SISTEMA</v>
          </cell>
          <cell r="H672" t="str">
            <v>c19</v>
          </cell>
          <cell r="I672" t="b">
            <v>0</v>
          </cell>
        </row>
        <row r="673">
          <cell r="F673" t="str">
            <v>TOTAL SISTEMA</v>
          </cell>
          <cell r="H673" t="str">
            <v>c19</v>
          </cell>
          <cell r="I673" t="b">
            <v>0</v>
          </cell>
        </row>
        <row r="674">
          <cell r="F674" t="str">
            <v>TOTAL SISTEMA</v>
          </cell>
          <cell r="H674" t="str">
            <v>c19</v>
          </cell>
          <cell r="I674" t="b">
            <v>0</v>
          </cell>
        </row>
        <row r="675">
          <cell r="F675" t="str">
            <v>TOTAL SISTEMA</v>
          </cell>
          <cell r="H675" t="str">
            <v>c19</v>
          </cell>
          <cell r="I675" t="b">
            <v>0</v>
          </cell>
        </row>
        <row r="676">
          <cell r="F676" t="str">
            <v>TOTAL SISTEMA</v>
          </cell>
          <cell r="H676" t="str">
            <v>c19</v>
          </cell>
          <cell r="I676" t="b">
            <v>0</v>
          </cell>
        </row>
        <row r="677">
          <cell r="F677" t="str">
            <v>TOTAL SISTEMA</v>
          </cell>
          <cell r="H677" t="str">
            <v>c19</v>
          </cell>
          <cell r="I677" t="b">
            <v>0</v>
          </cell>
        </row>
        <row r="678">
          <cell r="F678" t="str">
            <v>TOTAL SISTEMA</v>
          </cell>
          <cell r="H678" t="str">
            <v>c19</v>
          </cell>
          <cell r="I678" t="b">
            <v>0</v>
          </cell>
        </row>
        <row r="679">
          <cell r="F679" t="str">
            <v>TOTAL SISTEMA</v>
          </cell>
          <cell r="H679" t="str">
            <v>c19</v>
          </cell>
          <cell r="I679" t="b">
            <v>0</v>
          </cell>
        </row>
        <row r="680">
          <cell r="F680" t="str">
            <v>TOTAL SISTEMA</v>
          </cell>
          <cell r="H680" t="str">
            <v>c19</v>
          </cell>
          <cell r="I680" t="b">
            <v>0</v>
          </cell>
        </row>
        <row r="681">
          <cell r="F681" t="str">
            <v>TOTAL SISTEMA</v>
          </cell>
          <cell r="H681" t="str">
            <v>c19</v>
          </cell>
          <cell r="I681" t="b">
            <v>0</v>
          </cell>
        </row>
        <row r="682">
          <cell r="F682" t="str">
            <v>TOTAL SISTEMA</v>
          </cell>
          <cell r="H682" t="str">
            <v>c19</v>
          </cell>
          <cell r="I682" t="b">
            <v>0</v>
          </cell>
        </row>
        <row r="683">
          <cell r="F683" t="str">
            <v>TOTAL SISTEMA</v>
          </cell>
          <cell r="H683" t="str">
            <v>c19</v>
          </cell>
          <cell r="I683" t="b">
            <v>0</v>
          </cell>
        </row>
        <row r="684">
          <cell r="F684" t="str">
            <v>TOTAL SISTEMA</v>
          </cell>
          <cell r="H684" t="str">
            <v>c19</v>
          </cell>
          <cell r="I684" t="b">
            <v>0</v>
          </cell>
        </row>
        <row r="685">
          <cell r="F685" t="str">
            <v>TOTAL SISTEMA</v>
          </cell>
          <cell r="H685" t="str">
            <v>c19</v>
          </cell>
          <cell r="I685" t="b">
            <v>0</v>
          </cell>
        </row>
        <row r="686">
          <cell r="F686" t="str">
            <v>TOTAL SISTEMA</v>
          </cell>
          <cell r="H686" t="str">
            <v>c19</v>
          </cell>
          <cell r="I686" t="b">
            <v>0</v>
          </cell>
        </row>
        <row r="687">
          <cell r="F687" t="str">
            <v>TOTAL SISTEMA</v>
          </cell>
          <cell r="H687" t="str">
            <v>c19</v>
          </cell>
          <cell r="I687" t="b">
            <v>0</v>
          </cell>
        </row>
        <row r="688">
          <cell r="F688" t="str">
            <v>TOTAL SISTEMA</v>
          </cell>
          <cell r="H688" t="str">
            <v>c19</v>
          </cell>
          <cell r="I688" t="b">
            <v>0</v>
          </cell>
        </row>
        <row r="689">
          <cell r="F689" t="str">
            <v>TOTAL SISTEMA</v>
          </cell>
          <cell r="H689" t="str">
            <v>c19</v>
          </cell>
          <cell r="I689" t="b">
            <v>0</v>
          </cell>
        </row>
        <row r="690">
          <cell r="F690" t="str">
            <v>TOTAL SISTEMA</v>
          </cell>
          <cell r="H690" t="str">
            <v>c19</v>
          </cell>
          <cell r="I690" t="b">
            <v>0</v>
          </cell>
        </row>
        <row r="691">
          <cell r="F691" t="str">
            <v>TOTAL SISTEMA</v>
          </cell>
          <cell r="H691" t="str">
            <v>c19</v>
          </cell>
          <cell r="I691" t="b">
            <v>0</v>
          </cell>
        </row>
        <row r="692">
          <cell r="F692" t="str">
            <v>TOTAL SISTEMA</v>
          </cell>
          <cell r="H692" t="str">
            <v>c19</v>
          </cell>
          <cell r="I692" t="b">
            <v>0</v>
          </cell>
        </row>
        <row r="693">
          <cell r="F693" t="str">
            <v>TOTAL SISTEMA</v>
          </cell>
          <cell r="H693" t="str">
            <v>c19</v>
          </cell>
          <cell r="I693" t="b">
            <v>0</v>
          </cell>
        </row>
        <row r="694">
          <cell r="F694" t="str">
            <v>TOTAL SISTEMA</v>
          </cell>
          <cell r="H694" t="str">
            <v>c19</v>
          </cell>
          <cell r="I694" t="b">
            <v>0</v>
          </cell>
        </row>
        <row r="695">
          <cell r="F695" t="str">
            <v>TOTAL SISTEMA</v>
          </cell>
          <cell r="H695" t="str">
            <v>c19</v>
          </cell>
          <cell r="I695" t="b">
            <v>0</v>
          </cell>
        </row>
        <row r="696">
          <cell r="F696" t="str">
            <v>TOTAL SISTEMA</v>
          </cell>
          <cell r="H696" t="str">
            <v>c19</v>
          </cell>
          <cell r="I696" t="b">
            <v>0</v>
          </cell>
        </row>
        <row r="697">
          <cell r="F697" t="str">
            <v>TOTAL SISTEMA</v>
          </cell>
          <cell r="H697" t="str">
            <v>c19</v>
          </cell>
          <cell r="I697" t="b">
            <v>0</v>
          </cell>
        </row>
        <row r="698">
          <cell r="F698" t="str">
            <v>TOTAL SISTEMA</v>
          </cell>
          <cell r="H698" t="str">
            <v>c19</v>
          </cell>
          <cell r="I698" t="b">
            <v>0</v>
          </cell>
        </row>
        <row r="699">
          <cell r="F699" t="str">
            <v>TOTAL SISTEMA</v>
          </cell>
          <cell r="H699" t="str">
            <v>c19</v>
          </cell>
          <cell r="I699" t="b">
            <v>0</v>
          </cell>
        </row>
        <row r="700">
          <cell r="F700" t="str">
            <v>TOTAL SISTEMA</v>
          </cell>
          <cell r="H700" t="str">
            <v>c19</v>
          </cell>
          <cell r="I700" t="b">
            <v>0</v>
          </cell>
        </row>
        <row r="701">
          <cell r="F701" t="str">
            <v>TOTAL SISTEMA</v>
          </cell>
          <cell r="H701" t="str">
            <v>c19</v>
          </cell>
          <cell r="I701" t="b">
            <v>0</v>
          </cell>
        </row>
        <row r="702">
          <cell r="F702" t="str">
            <v>TOTAL SISTEMA</v>
          </cell>
          <cell r="H702" t="str">
            <v>c19</v>
          </cell>
          <cell r="I702" t="b">
            <v>0</v>
          </cell>
        </row>
        <row r="703">
          <cell r="F703" t="str">
            <v>TOTAL SISTEMA</v>
          </cell>
          <cell r="H703" t="str">
            <v>c19</v>
          </cell>
          <cell r="I703" t="b">
            <v>0</v>
          </cell>
        </row>
        <row r="704">
          <cell r="F704" t="str">
            <v>TOTAL SISTEMA</v>
          </cell>
          <cell r="H704" t="str">
            <v>c19</v>
          </cell>
          <cell r="I704" t="b">
            <v>0</v>
          </cell>
        </row>
        <row r="705">
          <cell r="F705" t="str">
            <v>TOTAL SISTEMA</v>
          </cell>
          <cell r="H705" t="str">
            <v>c19</v>
          </cell>
          <cell r="I705" t="b">
            <v>0</v>
          </cell>
        </row>
        <row r="706">
          <cell r="F706" t="str">
            <v>TOTAL SISTEMA</v>
          </cell>
          <cell r="H706" t="str">
            <v>c19</v>
          </cell>
          <cell r="I706" t="b">
            <v>0</v>
          </cell>
        </row>
        <row r="707">
          <cell r="F707" t="str">
            <v>TOTAL SISTEMA</v>
          </cell>
          <cell r="H707" t="str">
            <v>c19</v>
          </cell>
          <cell r="I707" t="b">
            <v>0</v>
          </cell>
        </row>
        <row r="708">
          <cell r="F708" t="str">
            <v>TOTAL SISTEMA</v>
          </cell>
          <cell r="H708" t="str">
            <v>c19</v>
          </cell>
          <cell r="I708" t="b">
            <v>0</v>
          </cell>
        </row>
        <row r="709">
          <cell r="F709" t="str">
            <v>TOTAL SISTEMA</v>
          </cell>
          <cell r="H709" t="str">
            <v>c19</v>
          </cell>
          <cell r="I709" t="b">
            <v>0</v>
          </cell>
        </row>
        <row r="710">
          <cell r="F710" t="str">
            <v>TOTAL SISTEMA</v>
          </cell>
          <cell r="H710" t="str">
            <v>c19</v>
          </cell>
          <cell r="I710" t="b">
            <v>0</v>
          </cell>
        </row>
        <row r="711">
          <cell r="F711" t="str">
            <v>TOTAL SISTEMA</v>
          </cell>
          <cell r="H711" t="str">
            <v>c19</v>
          </cell>
          <cell r="I711" t="b">
            <v>0</v>
          </cell>
        </row>
        <row r="712">
          <cell r="F712" t="str">
            <v>TOTAL SISTEMA</v>
          </cell>
          <cell r="H712" t="str">
            <v>c19</v>
          </cell>
          <cell r="I712" t="b">
            <v>0</v>
          </cell>
        </row>
        <row r="713">
          <cell r="F713" t="str">
            <v>TOTAL SISTEMA</v>
          </cell>
          <cell r="H713" t="str">
            <v>c19</v>
          </cell>
          <cell r="I713" t="b">
            <v>0</v>
          </cell>
        </row>
        <row r="714">
          <cell r="F714" t="str">
            <v>TOTAL SISTEMA</v>
          </cell>
          <cell r="H714" t="str">
            <v>c19</v>
          </cell>
          <cell r="I714" t="b">
            <v>0</v>
          </cell>
        </row>
        <row r="715">
          <cell r="F715" t="str">
            <v>TOTAL SISTEMA</v>
          </cell>
          <cell r="H715" t="str">
            <v>c19</v>
          </cell>
          <cell r="I715" t="b">
            <v>0</v>
          </cell>
        </row>
        <row r="716">
          <cell r="F716" t="str">
            <v>TOTAL SISTEMA</v>
          </cell>
          <cell r="H716" t="str">
            <v>c19</v>
          </cell>
          <cell r="I716" t="b">
            <v>0</v>
          </cell>
        </row>
        <row r="717">
          <cell r="F717" t="str">
            <v>TOTAL SISTEMA</v>
          </cell>
          <cell r="H717" t="str">
            <v>c19</v>
          </cell>
          <cell r="I717" t="b">
            <v>0</v>
          </cell>
        </row>
        <row r="718">
          <cell r="F718" t="str">
            <v>TOTAL SISTEMA</v>
          </cell>
          <cell r="H718" t="str">
            <v>c19</v>
          </cell>
          <cell r="I718" t="b">
            <v>0</v>
          </cell>
        </row>
        <row r="719">
          <cell r="F719" t="str">
            <v>TOTAL SISTEMA</v>
          </cell>
          <cell r="H719" t="str">
            <v>c19</v>
          </cell>
          <cell r="I719" t="b">
            <v>0</v>
          </cell>
        </row>
        <row r="720">
          <cell r="F720" t="str">
            <v>TOTAL SISTEMA</v>
          </cell>
          <cell r="H720" t="str">
            <v>c19</v>
          </cell>
          <cell r="I720" t="b">
            <v>0</v>
          </cell>
        </row>
        <row r="721">
          <cell r="F721" t="str">
            <v>TOTAL SISTEMA</v>
          </cell>
          <cell r="H721" t="str">
            <v>c19</v>
          </cell>
          <cell r="I721" t="b">
            <v>0</v>
          </cell>
        </row>
        <row r="722">
          <cell r="F722" t="str">
            <v>TOTAL SISTEMA</v>
          </cell>
          <cell r="H722" t="str">
            <v>c19</v>
          </cell>
          <cell r="I722" t="b">
            <v>0</v>
          </cell>
        </row>
        <row r="723">
          <cell r="F723" t="str">
            <v>TOTAL SISTEMA</v>
          </cell>
          <cell r="H723" t="str">
            <v>c19</v>
          </cell>
          <cell r="I723" t="b">
            <v>0</v>
          </cell>
        </row>
        <row r="724">
          <cell r="F724" t="str">
            <v>TOTAL SISTEMA</v>
          </cell>
          <cell r="H724" t="str">
            <v>c19</v>
          </cell>
          <cell r="I724" t="b">
            <v>0</v>
          </cell>
        </row>
        <row r="725">
          <cell r="F725" t="str">
            <v>TOTAL SISTEMA</v>
          </cell>
          <cell r="H725" t="str">
            <v>c19</v>
          </cell>
          <cell r="I725" t="b">
            <v>0</v>
          </cell>
        </row>
        <row r="726">
          <cell r="F726" t="str">
            <v>TOTAL SISTEMA</v>
          </cell>
          <cell r="H726" t="str">
            <v>c19</v>
          </cell>
          <cell r="I726" t="b">
            <v>0</v>
          </cell>
        </row>
        <row r="727">
          <cell r="F727" t="str">
            <v>TOTAL SISTEMA</v>
          </cell>
          <cell r="H727" t="str">
            <v>c19</v>
          </cell>
          <cell r="I727" t="b">
            <v>0</v>
          </cell>
        </row>
        <row r="728">
          <cell r="F728" t="str">
            <v>TOTAL SISTEMA</v>
          </cell>
          <cell r="H728" t="str">
            <v>c19</v>
          </cell>
          <cell r="I728" t="b">
            <v>0</v>
          </cell>
        </row>
        <row r="729">
          <cell r="F729" t="str">
            <v>TOTAL SISTEMA</v>
          </cell>
          <cell r="H729" t="str">
            <v>c19</v>
          </cell>
          <cell r="I729" t="b">
            <v>0</v>
          </cell>
        </row>
        <row r="730">
          <cell r="F730" t="str">
            <v>TOTAL SISTEMA</v>
          </cell>
          <cell r="H730" t="str">
            <v>c19</v>
          </cell>
          <cell r="I730" t="b">
            <v>0</v>
          </cell>
        </row>
        <row r="731">
          <cell r="F731" t="str">
            <v>TOTAL SISTEMA</v>
          </cell>
          <cell r="H731" t="str">
            <v>c19</v>
          </cell>
          <cell r="I731" t="b">
            <v>0</v>
          </cell>
        </row>
        <row r="732">
          <cell r="F732" t="str">
            <v>TOTAL SISTEMA</v>
          </cell>
          <cell r="H732" t="str">
            <v>c19</v>
          </cell>
          <cell r="I732" t="b">
            <v>0</v>
          </cell>
        </row>
        <row r="733">
          <cell r="F733" t="str">
            <v>TOTAL SISTEMA</v>
          </cell>
          <cell r="H733" t="str">
            <v>c19</v>
          </cell>
          <cell r="I733" t="b">
            <v>0</v>
          </cell>
        </row>
        <row r="734">
          <cell r="F734" t="str">
            <v>TOTAL SISTEMA</v>
          </cell>
          <cell r="H734" t="str">
            <v>c19</v>
          </cell>
          <cell r="I734" t="b">
            <v>0</v>
          </cell>
        </row>
        <row r="735">
          <cell r="F735" t="str">
            <v>TOTAL SISTEMA</v>
          </cell>
          <cell r="H735" t="str">
            <v>c19</v>
          </cell>
          <cell r="I735" t="b">
            <v>0</v>
          </cell>
        </row>
        <row r="736">
          <cell r="F736" t="str">
            <v>TOTAL SISTEMA</v>
          </cell>
          <cell r="H736" t="str">
            <v>c19</v>
          </cell>
          <cell r="I736" t="b">
            <v>0</v>
          </cell>
        </row>
        <row r="737">
          <cell r="F737" t="str">
            <v>TOTAL SISTEMA</v>
          </cell>
          <cell r="H737" t="str">
            <v>c19</v>
          </cell>
          <cell r="I737" t="b">
            <v>0</v>
          </cell>
        </row>
        <row r="738">
          <cell r="F738" t="str">
            <v>TOTAL SISTEMA</v>
          </cell>
          <cell r="H738" t="str">
            <v>c19</v>
          </cell>
          <cell r="I738" t="b">
            <v>0</v>
          </cell>
        </row>
        <row r="739">
          <cell r="F739" t="str">
            <v>TOTAL SISTEMA</v>
          </cell>
          <cell r="H739" t="str">
            <v>c19</v>
          </cell>
          <cell r="I739" t="b">
            <v>0</v>
          </cell>
        </row>
        <row r="740">
          <cell r="F740" t="str">
            <v>TOTAL SISTEMA</v>
          </cell>
          <cell r="H740" t="str">
            <v>c19</v>
          </cell>
          <cell r="I740" t="b">
            <v>0</v>
          </cell>
        </row>
        <row r="741">
          <cell r="F741" t="str">
            <v>TOTAL SISTEMA</v>
          </cell>
          <cell r="H741" t="str">
            <v>c19</v>
          </cell>
          <cell r="I741" t="b">
            <v>0</v>
          </cell>
        </row>
        <row r="742">
          <cell r="F742" t="str">
            <v>TOTAL SISTEMA</v>
          </cell>
          <cell r="H742" t="str">
            <v>c19</v>
          </cell>
          <cell r="I742" t="b">
            <v>0</v>
          </cell>
        </row>
        <row r="743">
          <cell r="F743" t="str">
            <v>TOTAL SISTEMA</v>
          </cell>
          <cell r="H743" t="str">
            <v>c19</v>
          </cell>
          <cell r="I743" t="b">
            <v>0</v>
          </cell>
        </row>
        <row r="744">
          <cell r="F744" t="str">
            <v>TOTAL SISTEMA</v>
          </cell>
          <cell r="H744" t="str">
            <v>c19</v>
          </cell>
          <cell r="I744" t="b">
            <v>0</v>
          </cell>
        </row>
        <row r="745">
          <cell r="F745" t="str">
            <v>TOTAL SISTEMA</v>
          </cell>
          <cell r="H745" t="str">
            <v>c19</v>
          </cell>
          <cell r="I745" t="b">
            <v>0</v>
          </cell>
        </row>
        <row r="746">
          <cell r="F746" t="str">
            <v>TOTAL SISTEMA</v>
          </cell>
          <cell r="H746" t="str">
            <v>c19</v>
          </cell>
          <cell r="I746" t="b">
            <v>0</v>
          </cell>
        </row>
        <row r="747">
          <cell r="F747" t="str">
            <v>TOTAL SISTEMA</v>
          </cell>
          <cell r="H747" t="str">
            <v>c19</v>
          </cell>
          <cell r="I747" t="b">
            <v>0</v>
          </cell>
        </row>
        <row r="748">
          <cell r="F748" t="str">
            <v>TOTAL SISTEMA</v>
          </cell>
          <cell r="H748" t="str">
            <v>c19</v>
          </cell>
          <cell r="I748" t="b">
            <v>0</v>
          </cell>
        </row>
        <row r="749">
          <cell r="F749" t="str">
            <v>TOTAL SISTEMA</v>
          </cell>
          <cell r="H749" t="str">
            <v>c19</v>
          </cell>
          <cell r="I749" t="b">
            <v>0</v>
          </cell>
        </row>
        <row r="750">
          <cell r="F750" t="str">
            <v>TOTAL SISTEMA</v>
          </cell>
          <cell r="H750" t="str">
            <v>c19</v>
          </cell>
          <cell r="I750" t="b">
            <v>0</v>
          </cell>
        </row>
        <row r="751">
          <cell r="F751" t="str">
            <v>TOTAL SISTEMA</v>
          </cell>
          <cell r="H751" t="str">
            <v>c19</v>
          </cell>
          <cell r="I751" t="b">
            <v>0</v>
          </cell>
        </row>
        <row r="752">
          <cell r="F752" t="str">
            <v>TOTAL SISTEMA</v>
          </cell>
          <cell r="H752" t="str">
            <v>c19</v>
          </cell>
          <cell r="I752" t="b">
            <v>0</v>
          </cell>
        </row>
        <row r="753">
          <cell r="F753" t="str">
            <v>TOTAL SISTEMA</v>
          </cell>
          <cell r="H753" t="str">
            <v>c19</v>
          </cell>
          <cell r="I753" t="b">
            <v>0</v>
          </cell>
        </row>
        <row r="754">
          <cell r="F754" t="str">
            <v>TOTAL SISTEMA</v>
          </cell>
          <cell r="H754" t="str">
            <v>c19</v>
          </cell>
          <cell r="I754" t="b">
            <v>0</v>
          </cell>
        </row>
        <row r="755">
          <cell r="F755" t="str">
            <v>TOTAL SISTEMA</v>
          </cell>
          <cell r="H755" t="str">
            <v>c19</v>
          </cell>
          <cell r="I755" t="b">
            <v>0</v>
          </cell>
        </row>
        <row r="756">
          <cell r="F756" t="str">
            <v>TOTAL SISTEMA</v>
          </cell>
          <cell r="H756" t="str">
            <v>c19</v>
          </cell>
          <cell r="I756" t="b">
            <v>0</v>
          </cell>
        </row>
        <row r="757">
          <cell r="F757" t="str">
            <v>TOTAL SISTEMA</v>
          </cell>
          <cell r="H757" t="str">
            <v>c19</v>
          </cell>
          <cell r="I757" t="b">
            <v>0</v>
          </cell>
        </row>
        <row r="758">
          <cell r="F758" t="str">
            <v>TOTAL SISTEMA</v>
          </cell>
          <cell r="H758" t="str">
            <v>c19</v>
          </cell>
          <cell r="I758" t="b">
            <v>0</v>
          </cell>
        </row>
        <row r="759">
          <cell r="F759" t="str">
            <v>TOTAL SISTEMA</v>
          </cell>
          <cell r="H759" t="str">
            <v>c19</v>
          </cell>
          <cell r="I759" t="b">
            <v>0</v>
          </cell>
        </row>
        <row r="760">
          <cell r="F760" t="str">
            <v>TOTAL SISTEMA</v>
          </cell>
          <cell r="H760" t="str">
            <v>c19</v>
          </cell>
          <cell r="I760" t="b">
            <v>0</v>
          </cell>
        </row>
        <row r="761">
          <cell r="F761" t="str">
            <v>TOTAL SISTEMA</v>
          </cell>
          <cell r="H761" t="str">
            <v>c19</v>
          </cell>
          <cell r="I761" t="b">
            <v>0</v>
          </cell>
        </row>
        <row r="762">
          <cell r="F762" t="str">
            <v>TOTAL SISTEMA</v>
          </cell>
          <cell r="H762" t="str">
            <v>c19</v>
          </cell>
          <cell r="I762" t="b">
            <v>0</v>
          </cell>
        </row>
        <row r="763">
          <cell r="F763" t="str">
            <v>TOTAL SISTEMA</v>
          </cell>
          <cell r="H763" t="str">
            <v>c19</v>
          </cell>
          <cell r="I763" t="b">
            <v>0</v>
          </cell>
        </row>
        <row r="764">
          <cell r="F764" t="str">
            <v>TOTAL SISTEMA</v>
          </cell>
          <cell r="H764" t="str">
            <v>c19</v>
          </cell>
          <cell r="I764" t="b">
            <v>0</v>
          </cell>
        </row>
        <row r="765">
          <cell r="F765" t="str">
            <v>TOTAL SISTEMA</v>
          </cell>
          <cell r="H765" t="str">
            <v>c19</v>
          </cell>
          <cell r="I765" t="b">
            <v>0</v>
          </cell>
        </row>
        <row r="766">
          <cell r="F766" t="str">
            <v>TOTAL SISTEMA</v>
          </cell>
          <cell r="H766" t="str">
            <v>c19</v>
          </cell>
          <cell r="I766" t="b">
            <v>0</v>
          </cell>
        </row>
        <row r="767">
          <cell r="F767" t="str">
            <v>TOTAL SISTEMA</v>
          </cell>
          <cell r="H767" t="str">
            <v>c19</v>
          </cell>
          <cell r="I767" t="b">
            <v>0</v>
          </cell>
        </row>
        <row r="768">
          <cell r="F768" t="str">
            <v>TOTAL SISTEMA</v>
          </cell>
          <cell r="H768" t="str">
            <v>c19</v>
          </cell>
          <cell r="I768" t="b">
            <v>0</v>
          </cell>
        </row>
        <row r="769">
          <cell r="F769" t="str">
            <v>TOTAL SISTEMA</v>
          </cell>
          <cell r="H769" t="str">
            <v>c19</v>
          </cell>
          <cell r="I769" t="b">
            <v>0</v>
          </cell>
        </row>
        <row r="770">
          <cell r="F770" t="str">
            <v>TOTAL SISTEMA</v>
          </cell>
          <cell r="H770" t="str">
            <v>c19</v>
          </cell>
          <cell r="I770" t="b">
            <v>0</v>
          </cell>
        </row>
        <row r="771">
          <cell r="F771" t="str">
            <v>TOTAL SISTEMA</v>
          </cell>
          <cell r="H771" t="str">
            <v>c19</v>
          </cell>
          <cell r="I771" t="b">
            <v>0</v>
          </cell>
        </row>
        <row r="772">
          <cell r="F772" t="str">
            <v>TOTAL SISTEMA</v>
          </cell>
          <cell r="H772" t="str">
            <v>c19</v>
          </cell>
          <cell r="I772" t="b">
            <v>0</v>
          </cell>
        </row>
        <row r="773">
          <cell r="F773" t="str">
            <v>TOTAL SISTEMA</v>
          </cell>
          <cell r="H773" t="str">
            <v>c19</v>
          </cell>
          <cell r="I773" t="b">
            <v>0</v>
          </cell>
        </row>
        <row r="774">
          <cell r="F774" t="str">
            <v>TOTAL SISTEMA</v>
          </cell>
          <cell r="H774" t="str">
            <v>c19</v>
          </cell>
          <cell r="I774" t="b">
            <v>0</v>
          </cell>
        </row>
        <row r="775">
          <cell r="F775" t="str">
            <v>TOTAL SISTEMA</v>
          </cell>
          <cell r="H775" t="str">
            <v>c19</v>
          </cell>
          <cell r="I775" t="b">
            <v>0</v>
          </cell>
        </row>
        <row r="776">
          <cell r="F776" t="str">
            <v>TOTAL SISTEMA</v>
          </cell>
          <cell r="H776" t="str">
            <v>c19</v>
          </cell>
          <cell r="I776" t="b">
            <v>0</v>
          </cell>
        </row>
        <row r="777">
          <cell r="F777" t="str">
            <v>TOTAL SISTEMA</v>
          </cell>
          <cell r="H777" t="str">
            <v>c19</v>
          </cell>
          <cell r="I777" t="b">
            <v>0</v>
          </cell>
        </row>
        <row r="778">
          <cell r="F778" t="str">
            <v>TOTAL SISTEMA</v>
          </cell>
          <cell r="H778" t="str">
            <v>c19</v>
          </cell>
          <cell r="I778" t="b">
            <v>0</v>
          </cell>
        </row>
        <row r="779">
          <cell r="F779" t="str">
            <v>TOTAL SISTEMA</v>
          </cell>
          <cell r="H779" t="str">
            <v>c19</v>
          </cell>
          <cell r="I779" t="b">
            <v>0</v>
          </cell>
        </row>
        <row r="780">
          <cell r="F780" t="str">
            <v>TOTAL SISTEMA</v>
          </cell>
          <cell r="H780" t="str">
            <v>c19</v>
          </cell>
          <cell r="I780" t="b">
            <v>0</v>
          </cell>
        </row>
        <row r="781">
          <cell r="F781" t="str">
            <v>TOTAL SISTEMA</v>
          </cell>
          <cell r="H781" t="str">
            <v>c19</v>
          </cell>
          <cell r="I781" t="b">
            <v>0</v>
          </cell>
        </row>
        <row r="782">
          <cell r="F782" t="str">
            <v>TOTAL SISTEMA</v>
          </cell>
          <cell r="H782" t="str">
            <v>c19</v>
          </cell>
          <cell r="I782" t="b">
            <v>0</v>
          </cell>
        </row>
        <row r="783">
          <cell r="F783" t="str">
            <v>TOTAL SISTEMA</v>
          </cell>
          <cell r="H783" t="str">
            <v>c19</v>
          </cell>
          <cell r="I783" t="b">
            <v>0</v>
          </cell>
        </row>
        <row r="784">
          <cell r="F784" t="str">
            <v>TOTAL SISTEMA</v>
          </cell>
          <cell r="H784" t="str">
            <v>c19</v>
          </cell>
          <cell r="I784" t="b">
            <v>0</v>
          </cell>
        </row>
        <row r="785">
          <cell r="F785" t="str">
            <v>TOTAL SISTEMA</v>
          </cell>
          <cell r="H785" t="str">
            <v>c19</v>
          </cell>
          <cell r="I785" t="b">
            <v>0</v>
          </cell>
        </row>
        <row r="786">
          <cell r="F786" t="str">
            <v>TOTAL SISTEMA</v>
          </cell>
          <cell r="H786" t="str">
            <v>c19</v>
          </cell>
          <cell r="I786" t="b">
            <v>0</v>
          </cell>
        </row>
        <row r="787">
          <cell r="F787" t="str">
            <v>TOTAL SISTEMA</v>
          </cell>
          <cell r="H787" t="str">
            <v>c19</v>
          </cell>
          <cell r="I787" t="b">
            <v>0</v>
          </cell>
        </row>
        <row r="788">
          <cell r="F788" t="str">
            <v>TOTAL SISTEMA</v>
          </cell>
          <cell r="H788" t="str">
            <v>c19</v>
          </cell>
          <cell r="I788" t="b">
            <v>0</v>
          </cell>
        </row>
        <row r="789">
          <cell r="F789" t="str">
            <v>TOTAL SISTEMA</v>
          </cell>
          <cell r="H789" t="str">
            <v>c19</v>
          </cell>
          <cell r="I789" t="b">
            <v>0</v>
          </cell>
        </row>
        <row r="790">
          <cell r="F790" t="str">
            <v>TOTAL SISTEMA</v>
          </cell>
          <cell r="H790" t="str">
            <v>c19</v>
          </cell>
          <cell r="I790" t="b">
            <v>0</v>
          </cell>
        </row>
        <row r="791">
          <cell r="F791" t="str">
            <v>TOTAL SISTEMA</v>
          </cell>
          <cell r="H791" t="str">
            <v>c19</v>
          </cell>
          <cell r="I791" t="b">
            <v>0</v>
          </cell>
        </row>
        <row r="792">
          <cell r="F792" t="str">
            <v>TOTAL SISTEMA</v>
          </cell>
          <cell r="H792" t="str">
            <v>c19</v>
          </cell>
          <cell r="I792" t="b">
            <v>0</v>
          </cell>
        </row>
        <row r="793">
          <cell r="F793" t="str">
            <v>TOTAL SISTEMA</v>
          </cell>
          <cell r="H793" t="str">
            <v>c19</v>
          </cell>
          <cell r="I793" t="b">
            <v>0</v>
          </cell>
        </row>
        <row r="794">
          <cell r="F794" t="str">
            <v>TOTAL SISTEMA</v>
          </cell>
          <cell r="H794" t="str">
            <v>c19</v>
          </cell>
          <cell r="I794" t="b">
            <v>0</v>
          </cell>
        </row>
        <row r="795">
          <cell r="F795" t="str">
            <v>TOTAL SISTEMA</v>
          </cell>
          <cell r="H795" t="str">
            <v>c19</v>
          </cell>
          <cell r="I795" t="b">
            <v>0</v>
          </cell>
        </row>
        <row r="796">
          <cell r="F796" t="str">
            <v>TOTAL SISTEMA</v>
          </cell>
          <cell r="H796" t="str">
            <v>c19</v>
          </cell>
          <cell r="I796" t="b">
            <v>0</v>
          </cell>
        </row>
        <row r="797">
          <cell r="F797" t="str">
            <v>TOTAL SISTEMA</v>
          </cell>
          <cell r="H797" t="str">
            <v>c19</v>
          </cell>
          <cell r="I797" t="b">
            <v>0</v>
          </cell>
        </row>
        <row r="798">
          <cell r="F798" t="str">
            <v>TOTAL SISTEMA</v>
          </cell>
          <cell r="H798" t="str">
            <v>c19</v>
          </cell>
          <cell r="I798" t="b">
            <v>0</v>
          </cell>
        </row>
        <row r="799">
          <cell r="F799" t="str">
            <v>TOTAL SISTEMA</v>
          </cell>
          <cell r="H799" t="str">
            <v>c19</v>
          </cell>
          <cell r="I799" t="b">
            <v>0</v>
          </cell>
        </row>
        <row r="800">
          <cell r="F800" t="str">
            <v>TOTAL SISTEMA</v>
          </cell>
          <cell r="H800" t="str">
            <v>c19</v>
          </cell>
          <cell r="I800" t="b">
            <v>0</v>
          </cell>
        </row>
        <row r="801">
          <cell r="F801" t="str">
            <v>TOTAL SISTEMA</v>
          </cell>
          <cell r="H801" t="str">
            <v>c19</v>
          </cell>
          <cell r="I801" t="b">
            <v>0</v>
          </cell>
        </row>
        <row r="802">
          <cell r="F802" t="str">
            <v>TOTAL SISTEMA</v>
          </cell>
          <cell r="H802" t="str">
            <v>c19</v>
          </cell>
          <cell r="I802" t="b">
            <v>0</v>
          </cell>
        </row>
        <row r="803">
          <cell r="F803" t="str">
            <v>TOTAL SISTEMA</v>
          </cell>
          <cell r="H803" t="str">
            <v>c19</v>
          </cell>
          <cell r="I803" t="b">
            <v>0</v>
          </cell>
        </row>
        <row r="804">
          <cell r="F804" t="str">
            <v>TOTAL SISTEMA</v>
          </cell>
          <cell r="H804" t="str">
            <v>c19</v>
          </cell>
          <cell r="I804" t="b">
            <v>0</v>
          </cell>
        </row>
        <row r="805">
          <cell r="F805" t="str">
            <v>TOTAL SISTEMA</v>
          </cell>
          <cell r="H805" t="str">
            <v>c19</v>
          </cell>
          <cell r="I805" t="b">
            <v>0</v>
          </cell>
        </row>
        <row r="806">
          <cell r="F806" t="str">
            <v>TOTAL SISTEMA</v>
          </cell>
          <cell r="H806" t="str">
            <v>c19</v>
          </cell>
          <cell r="I806" t="b">
            <v>0</v>
          </cell>
        </row>
        <row r="807">
          <cell r="F807" t="str">
            <v>TOTAL SISTEMA</v>
          </cell>
          <cell r="H807" t="str">
            <v>c19</v>
          </cell>
          <cell r="I807" t="b">
            <v>0</v>
          </cell>
        </row>
        <row r="808">
          <cell r="F808" t="str">
            <v>TOTAL SISTEMA</v>
          </cell>
          <cell r="H808" t="str">
            <v>c19</v>
          </cell>
          <cell r="I808" t="b">
            <v>0</v>
          </cell>
        </row>
        <row r="809">
          <cell r="F809" t="str">
            <v>TOTAL SISTEMA</v>
          </cell>
          <cell r="H809" t="str">
            <v>c19</v>
          </cell>
          <cell r="I809" t="b">
            <v>0</v>
          </cell>
        </row>
        <row r="810">
          <cell r="F810" t="str">
            <v>TOTAL SISTEMA</v>
          </cell>
          <cell r="H810" t="str">
            <v>c19</v>
          </cell>
          <cell r="I810" t="b">
            <v>0</v>
          </cell>
        </row>
        <row r="811">
          <cell r="F811" t="str">
            <v>TOTAL SISTEMA</v>
          </cell>
          <cell r="H811" t="str">
            <v>c19</v>
          </cell>
          <cell r="I811" t="b">
            <v>0</v>
          </cell>
        </row>
        <row r="812">
          <cell r="F812" t="str">
            <v>TOTAL SISTEMA</v>
          </cell>
          <cell r="H812" t="str">
            <v>c19</v>
          </cell>
          <cell r="I812" t="b">
            <v>0</v>
          </cell>
        </row>
        <row r="813">
          <cell r="F813" t="str">
            <v>TOTAL SISTEMA</v>
          </cell>
          <cell r="H813" t="str">
            <v>c19</v>
          </cell>
          <cell r="I813" t="b">
            <v>0</v>
          </cell>
        </row>
        <row r="814">
          <cell r="F814" t="str">
            <v>TOTAL SISTEMA</v>
          </cell>
          <cell r="H814" t="str">
            <v>c19</v>
          </cell>
          <cell r="I814" t="b">
            <v>0</v>
          </cell>
        </row>
        <row r="815">
          <cell r="F815" t="str">
            <v>TOTAL SISTEMA</v>
          </cell>
          <cell r="H815" t="str">
            <v>c19</v>
          </cell>
          <cell r="I815" t="b">
            <v>0</v>
          </cell>
        </row>
        <row r="816">
          <cell r="F816" t="str">
            <v>TOTAL SISTEMA</v>
          </cell>
          <cell r="H816" t="str">
            <v>c19</v>
          </cell>
          <cell r="I816" t="b">
            <v>0</v>
          </cell>
        </row>
        <row r="817">
          <cell r="F817" t="str">
            <v>TOTAL SISTEMA</v>
          </cell>
          <cell r="H817" t="str">
            <v>c19</v>
          </cell>
          <cell r="I817" t="b">
            <v>0</v>
          </cell>
        </row>
        <row r="818">
          <cell r="F818" t="str">
            <v>TOTAL SISTEMA</v>
          </cell>
          <cell r="H818" t="str">
            <v>c19</v>
          </cell>
          <cell r="I818" t="b">
            <v>0</v>
          </cell>
        </row>
        <row r="819">
          <cell r="F819" t="str">
            <v>TOTAL SISTEMA</v>
          </cell>
          <cell r="H819" t="str">
            <v>c19</v>
          </cell>
          <cell r="I819" t="b">
            <v>0</v>
          </cell>
        </row>
        <row r="820">
          <cell r="F820" t="str">
            <v>TOTAL SISTEMA</v>
          </cell>
          <cell r="H820" t="str">
            <v>c19</v>
          </cell>
          <cell r="I820" t="b">
            <v>0</v>
          </cell>
        </row>
        <row r="821">
          <cell r="F821" t="str">
            <v>TOTAL SISTEMA</v>
          </cell>
          <cell r="H821" t="str">
            <v>c19</v>
          </cell>
          <cell r="I821" t="b">
            <v>0</v>
          </cell>
        </row>
        <row r="822">
          <cell r="F822" t="str">
            <v>TOTAL SISTEMA</v>
          </cell>
          <cell r="H822" t="str">
            <v>c19</v>
          </cell>
          <cell r="I822" t="b">
            <v>0</v>
          </cell>
        </row>
        <row r="823">
          <cell r="F823" t="str">
            <v>TOTAL SISTEMA</v>
          </cell>
          <cell r="H823" t="str">
            <v>c19</v>
          </cell>
          <cell r="I823" t="b">
            <v>0</v>
          </cell>
        </row>
        <row r="824">
          <cell r="F824" t="str">
            <v>TOTAL SISTEMA</v>
          </cell>
          <cell r="H824" t="str">
            <v>c19</v>
          </cell>
          <cell r="I824" t="b">
            <v>0</v>
          </cell>
        </row>
        <row r="825">
          <cell r="F825" t="str">
            <v>TOTAL SISTEMA</v>
          </cell>
          <cell r="H825" t="str">
            <v>c19</v>
          </cell>
          <cell r="I825" t="b">
            <v>0</v>
          </cell>
        </row>
        <row r="826">
          <cell r="F826" t="str">
            <v>TOTAL SISTEMA</v>
          </cell>
          <cell r="H826" t="str">
            <v>c19</v>
          </cell>
          <cell r="I826" t="b">
            <v>0</v>
          </cell>
        </row>
        <row r="827">
          <cell r="F827" t="str">
            <v>TOTAL SISTEMA</v>
          </cell>
          <cell r="H827" t="str">
            <v>c19</v>
          </cell>
          <cell r="I827" t="b">
            <v>0</v>
          </cell>
        </row>
        <row r="828">
          <cell r="F828" t="str">
            <v>TOTAL SISTEMA</v>
          </cell>
          <cell r="H828" t="str">
            <v>c19</v>
          </cell>
          <cell r="I828" t="b">
            <v>0</v>
          </cell>
        </row>
        <row r="829">
          <cell r="F829" t="str">
            <v>TOTAL SISTEMA</v>
          </cell>
          <cell r="H829" t="str">
            <v>c19</v>
          </cell>
          <cell r="I829" t="b">
            <v>0</v>
          </cell>
        </row>
        <row r="830">
          <cell r="F830" t="str">
            <v>TOTAL SISTEMA</v>
          </cell>
          <cell r="H830" t="str">
            <v>c19</v>
          </cell>
          <cell r="I830" t="b">
            <v>0</v>
          </cell>
        </row>
        <row r="831">
          <cell r="F831" t="str">
            <v>TOTAL SISTEMA</v>
          </cell>
          <cell r="H831" t="str">
            <v>c19</v>
          </cell>
          <cell r="I831" t="b">
            <v>0</v>
          </cell>
        </row>
        <row r="832">
          <cell r="F832" t="str">
            <v>TOTAL SISTEMA</v>
          </cell>
          <cell r="H832" t="str">
            <v>c19</v>
          </cell>
          <cell r="I832" t="b">
            <v>0</v>
          </cell>
        </row>
        <row r="833">
          <cell r="F833" t="str">
            <v>TOTAL SISTEMA</v>
          </cell>
          <cell r="H833" t="str">
            <v>c19</v>
          </cell>
          <cell r="I833" t="b">
            <v>0</v>
          </cell>
        </row>
        <row r="834">
          <cell r="F834" t="str">
            <v>TOTAL SISTEMA</v>
          </cell>
          <cell r="H834" t="str">
            <v>c19</v>
          </cell>
          <cell r="I834" t="b">
            <v>0</v>
          </cell>
        </row>
        <row r="835">
          <cell r="F835" t="str">
            <v>TOTAL SISTEMA</v>
          </cell>
          <cell r="H835" t="str">
            <v>c19</v>
          </cell>
          <cell r="I835" t="b">
            <v>0</v>
          </cell>
        </row>
        <row r="836">
          <cell r="F836" t="str">
            <v>TOTAL SISTEMA</v>
          </cell>
          <cell r="H836" t="str">
            <v>c19</v>
          </cell>
          <cell r="I836" t="b">
            <v>0</v>
          </cell>
        </row>
        <row r="837">
          <cell r="F837" t="str">
            <v>TOTAL SISTEMA</v>
          </cell>
          <cell r="H837" t="str">
            <v>c19</v>
          </cell>
          <cell r="I837" t="b">
            <v>0</v>
          </cell>
        </row>
        <row r="838">
          <cell r="F838" t="str">
            <v>TOTAL SISTEMA</v>
          </cell>
          <cell r="H838" t="str">
            <v>c19</v>
          </cell>
          <cell r="I838" t="b">
            <v>0</v>
          </cell>
        </row>
        <row r="839">
          <cell r="F839" t="str">
            <v>TOTAL SISTEMA</v>
          </cell>
          <cell r="H839" t="str">
            <v>c19</v>
          </cell>
          <cell r="I839" t="b">
            <v>0</v>
          </cell>
        </row>
        <row r="840">
          <cell r="F840" t="str">
            <v>TOTAL SISTEMA</v>
          </cell>
          <cell r="H840" t="str">
            <v>c19</v>
          </cell>
          <cell r="I840" t="b">
            <v>0</v>
          </cell>
        </row>
        <row r="841">
          <cell r="F841" t="str">
            <v>TOTAL SISTEMA</v>
          </cell>
          <cell r="H841" t="str">
            <v>c19</v>
          </cell>
          <cell r="I841" t="b">
            <v>0</v>
          </cell>
        </row>
        <row r="842">
          <cell r="F842" t="str">
            <v>TOTAL SISTEMA</v>
          </cell>
          <cell r="H842" t="str">
            <v>c19</v>
          </cell>
          <cell r="I842" t="b">
            <v>0</v>
          </cell>
        </row>
        <row r="843">
          <cell r="F843" t="str">
            <v>TOTAL SISTEMA</v>
          </cell>
          <cell r="H843" t="str">
            <v>c19</v>
          </cell>
          <cell r="I843" t="b">
            <v>0</v>
          </cell>
        </row>
        <row r="844">
          <cell r="F844" t="str">
            <v>TOTAL SISTEMA</v>
          </cell>
          <cell r="H844" t="str">
            <v>c19</v>
          </cell>
          <cell r="I844" t="b">
            <v>0</v>
          </cell>
        </row>
        <row r="845">
          <cell r="F845" t="str">
            <v>TOTAL SISTEMA</v>
          </cell>
          <cell r="H845" t="str">
            <v>c19</v>
          </cell>
          <cell r="I845" t="b">
            <v>0</v>
          </cell>
        </row>
        <row r="846">
          <cell r="F846" t="str">
            <v>TOTAL SISTEMA</v>
          </cell>
          <cell r="H846" t="str">
            <v>c19</v>
          </cell>
          <cell r="I846" t="b">
            <v>0</v>
          </cell>
        </row>
        <row r="847">
          <cell r="F847" t="str">
            <v>TOTAL SISTEMA</v>
          </cell>
          <cell r="H847" t="str">
            <v>c19</v>
          </cell>
          <cell r="I847" t="b">
            <v>0</v>
          </cell>
        </row>
        <row r="848">
          <cell r="F848" t="str">
            <v>TOTAL SISTEMA</v>
          </cell>
          <cell r="H848" t="str">
            <v>c19</v>
          </cell>
          <cell r="I848" t="b">
            <v>0</v>
          </cell>
        </row>
        <row r="849">
          <cell r="F849" t="str">
            <v>TOTAL SISTEMA</v>
          </cell>
          <cell r="H849" t="str">
            <v>c19</v>
          </cell>
          <cell r="I849" t="b">
            <v>0</v>
          </cell>
        </row>
        <row r="850">
          <cell r="F850" t="str">
            <v>TOTAL SISTEMA</v>
          </cell>
          <cell r="H850" t="str">
            <v>c19</v>
          </cell>
          <cell r="I850" t="b">
            <v>0</v>
          </cell>
        </row>
        <row r="851">
          <cell r="F851" t="str">
            <v>TOTAL SISTEMA</v>
          </cell>
          <cell r="H851" t="str">
            <v>c19</v>
          </cell>
          <cell r="I851" t="b">
            <v>0</v>
          </cell>
        </row>
        <row r="852">
          <cell r="F852" t="str">
            <v>TOTAL SISTEMA</v>
          </cell>
          <cell r="H852" t="str">
            <v>c19</v>
          </cell>
          <cell r="I852" t="b">
            <v>0</v>
          </cell>
        </row>
        <row r="853">
          <cell r="F853" t="str">
            <v>TOTAL SISTEMA</v>
          </cell>
          <cell r="H853" t="str">
            <v>c19</v>
          </cell>
          <cell r="I853" t="b">
            <v>0</v>
          </cell>
        </row>
        <row r="854">
          <cell r="F854" t="str">
            <v>TOTAL SISTEMA</v>
          </cell>
          <cell r="H854" t="str">
            <v>c19</v>
          </cell>
          <cell r="I854" t="b">
            <v>0</v>
          </cell>
        </row>
        <row r="855">
          <cell r="F855" t="str">
            <v>TOTAL SISTEMA</v>
          </cell>
          <cell r="H855" t="str">
            <v>c19</v>
          </cell>
          <cell r="I855" t="b">
            <v>0</v>
          </cell>
        </row>
        <row r="856">
          <cell r="F856" t="str">
            <v>TOTAL SISTEMA</v>
          </cell>
          <cell r="H856" t="str">
            <v>c19</v>
          </cell>
          <cell r="I856" t="b">
            <v>0</v>
          </cell>
        </row>
        <row r="857">
          <cell r="F857" t="str">
            <v>TOTAL SISTEMA</v>
          </cell>
          <cell r="H857" t="str">
            <v>c19</v>
          </cell>
          <cell r="I857" t="b">
            <v>0</v>
          </cell>
        </row>
        <row r="858">
          <cell r="F858" t="str">
            <v>TOTAL SISTEMA</v>
          </cell>
          <cell r="H858" t="str">
            <v>c19</v>
          </cell>
          <cell r="I858" t="b">
            <v>0</v>
          </cell>
        </row>
        <row r="859">
          <cell r="F859" t="str">
            <v>TOTAL SISTEMA</v>
          </cell>
          <cell r="H859" t="str">
            <v>c19</v>
          </cell>
          <cell r="I859" t="b">
            <v>0</v>
          </cell>
        </row>
        <row r="860">
          <cell r="F860" t="str">
            <v>TOTAL SISTEMA</v>
          </cell>
          <cell r="H860" t="str">
            <v>c19</v>
          </cell>
          <cell r="I860" t="b">
            <v>0</v>
          </cell>
        </row>
        <row r="861">
          <cell r="F861" t="str">
            <v>TOTAL SISTEMA</v>
          </cell>
          <cell r="H861" t="str">
            <v>c19</v>
          </cell>
          <cell r="I861" t="b">
            <v>0</v>
          </cell>
        </row>
        <row r="862">
          <cell r="F862" t="str">
            <v>TOTAL SISTEMA</v>
          </cell>
          <cell r="H862" t="str">
            <v>c19</v>
          </cell>
          <cell r="I862" t="b">
            <v>0</v>
          </cell>
        </row>
        <row r="863">
          <cell r="F863" t="str">
            <v>TOTAL SISTEMA</v>
          </cell>
          <cell r="H863" t="str">
            <v>c19</v>
          </cell>
          <cell r="I863" t="b">
            <v>0</v>
          </cell>
        </row>
        <row r="864">
          <cell r="F864" t="str">
            <v>TOTAL SISTEMA</v>
          </cell>
          <cell r="H864" t="str">
            <v>c19</v>
          </cell>
          <cell r="I864" t="b">
            <v>0</v>
          </cell>
        </row>
        <row r="865">
          <cell r="F865" t="str">
            <v>TOTAL SISTEMA</v>
          </cell>
          <cell r="H865" t="str">
            <v>c19</v>
          </cell>
          <cell r="I865" t="b">
            <v>0</v>
          </cell>
        </row>
        <row r="866">
          <cell r="F866" t="str">
            <v>TOTAL SISTEMA</v>
          </cell>
          <cell r="H866" t="str">
            <v>c19</v>
          </cell>
          <cell r="I866" t="b">
            <v>0</v>
          </cell>
        </row>
        <row r="867">
          <cell r="F867" t="str">
            <v>TOTAL SISTEMA</v>
          </cell>
          <cell r="H867" t="str">
            <v>c19</v>
          </cell>
          <cell r="I867" t="b">
            <v>0</v>
          </cell>
        </row>
        <row r="868">
          <cell r="F868" t="str">
            <v>TOTAL SISTEMA</v>
          </cell>
          <cell r="H868" t="str">
            <v>c19</v>
          </cell>
          <cell r="I868" t="b">
            <v>0</v>
          </cell>
        </row>
        <row r="869">
          <cell r="F869" t="str">
            <v>TOTAL SISTEMA</v>
          </cell>
          <cell r="H869" t="str">
            <v>c19</v>
          </cell>
          <cell r="I869" t="b">
            <v>0</v>
          </cell>
        </row>
        <row r="870">
          <cell r="F870" t="str">
            <v>TOTAL SISTEMA</v>
          </cell>
          <cell r="H870" t="str">
            <v>c19</v>
          </cell>
          <cell r="I870" t="b">
            <v>0</v>
          </cell>
        </row>
        <row r="871">
          <cell r="F871" t="str">
            <v>TOTAL SISTEMA</v>
          </cell>
          <cell r="H871" t="str">
            <v>c19</v>
          </cell>
          <cell r="I871" t="b">
            <v>0</v>
          </cell>
        </row>
        <row r="872">
          <cell r="F872" t="str">
            <v>TOTAL SISTEMA</v>
          </cell>
          <cell r="H872" t="str">
            <v>c19</v>
          </cell>
          <cell r="I872" t="b">
            <v>0</v>
          </cell>
        </row>
        <row r="873">
          <cell r="F873" t="str">
            <v>TOTAL SISTEMA</v>
          </cell>
          <cell r="H873" t="str">
            <v>c19</v>
          </cell>
          <cell r="I873" t="b">
            <v>0</v>
          </cell>
        </row>
        <row r="874">
          <cell r="F874" t="str">
            <v>TOTAL SISTEMA</v>
          </cell>
          <cell r="H874" t="str">
            <v>c19</v>
          </cell>
          <cell r="I874" t="b">
            <v>0</v>
          </cell>
        </row>
        <row r="875">
          <cell r="F875" t="str">
            <v>TOTAL SISTEMA</v>
          </cell>
          <cell r="H875" t="str">
            <v>c19</v>
          </cell>
          <cell r="I875" t="b">
            <v>0</v>
          </cell>
        </row>
        <row r="876">
          <cell r="F876" t="str">
            <v>TOTAL SISTEMA</v>
          </cell>
          <cell r="H876" t="str">
            <v>c19</v>
          </cell>
          <cell r="I876" t="b">
            <v>0</v>
          </cell>
        </row>
        <row r="877">
          <cell r="F877" t="str">
            <v>TOTAL SISTEMA</v>
          </cell>
          <cell r="H877" t="str">
            <v>c19</v>
          </cell>
          <cell r="I877" t="b">
            <v>0</v>
          </cell>
        </row>
        <row r="878">
          <cell r="F878" t="str">
            <v>TOTAL SISTEMA</v>
          </cell>
          <cell r="H878" t="str">
            <v>c19</v>
          </cell>
          <cell r="I878" t="b">
            <v>0</v>
          </cell>
        </row>
        <row r="879">
          <cell r="F879" t="str">
            <v>TOTAL SISTEMA</v>
          </cell>
          <cell r="H879" t="str">
            <v>c19</v>
          </cell>
          <cell r="I879" t="b">
            <v>0</v>
          </cell>
        </row>
        <row r="880">
          <cell r="F880" t="str">
            <v>TOTAL SISTEMA</v>
          </cell>
          <cell r="H880" t="str">
            <v>c19</v>
          </cell>
          <cell r="I880" t="b">
            <v>0</v>
          </cell>
        </row>
        <row r="881">
          <cell r="F881" t="str">
            <v>TOTAL SISTEMA</v>
          </cell>
          <cell r="H881" t="str">
            <v>c19</v>
          </cell>
          <cell r="I881" t="b">
            <v>0</v>
          </cell>
        </row>
        <row r="882">
          <cell r="F882" t="str">
            <v>TOTAL SISTEMA</v>
          </cell>
          <cell r="H882" t="str">
            <v>c19</v>
          </cell>
          <cell r="I882" t="b">
            <v>0</v>
          </cell>
        </row>
        <row r="883">
          <cell r="F883" t="str">
            <v>TOTAL SISTEMA</v>
          </cell>
          <cell r="H883" t="str">
            <v>c19</v>
          </cell>
          <cell r="I883" t="b">
            <v>0</v>
          </cell>
        </row>
        <row r="884">
          <cell r="F884" t="str">
            <v>TOTAL SISTEMA</v>
          </cell>
          <cell r="H884" t="str">
            <v>c19</v>
          </cell>
          <cell r="I884" t="b">
            <v>0</v>
          </cell>
        </row>
        <row r="885">
          <cell r="F885" t="str">
            <v>TOTAL SISTEMA</v>
          </cell>
          <cell r="H885" t="str">
            <v>c19</v>
          </cell>
          <cell r="I885" t="b">
            <v>0</v>
          </cell>
        </row>
        <row r="886">
          <cell r="F886" t="str">
            <v>TOTAL SISTEMA</v>
          </cell>
          <cell r="H886" t="str">
            <v>c19</v>
          </cell>
          <cell r="I886" t="b">
            <v>0</v>
          </cell>
        </row>
        <row r="887">
          <cell r="F887" t="str">
            <v>TOTAL SISTEMA</v>
          </cell>
          <cell r="H887" t="str">
            <v>c19</v>
          </cell>
          <cell r="I887" t="b">
            <v>0</v>
          </cell>
        </row>
        <row r="888">
          <cell r="F888" t="str">
            <v>TOTAL SISTEMA</v>
          </cell>
          <cell r="H888" t="str">
            <v>c19</v>
          </cell>
          <cell r="I888" t="b">
            <v>0</v>
          </cell>
        </row>
        <row r="889">
          <cell r="F889" t="str">
            <v>TOTAL SISTEMA</v>
          </cell>
          <cell r="H889" t="str">
            <v>c19</v>
          </cell>
          <cell r="I889" t="b">
            <v>0</v>
          </cell>
        </row>
        <row r="890">
          <cell r="F890" t="str">
            <v>TOTAL SISTEMA</v>
          </cell>
          <cell r="H890" t="str">
            <v>c19</v>
          </cell>
          <cell r="I890" t="b">
            <v>0</v>
          </cell>
        </row>
        <row r="891">
          <cell r="F891" t="str">
            <v>TOTAL SISTEMA</v>
          </cell>
          <cell r="H891" t="str">
            <v>c19</v>
          </cell>
          <cell r="I891" t="b">
            <v>0</v>
          </cell>
        </row>
        <row r="892">
          <cell r="F892" t="str">
            <v>TOTAL SISTEMA</v>
          </cell>
          <cell r="H892" t="str">
            <v>c19</v>
          </cell>
          <cell r="I892" t="b">
            <v>0</v>
          </cell>
        </row>
        <row r="893">
          <cell r="F893" t="str">
            <v>TOTAL SISTEMA</v>
          </cell>
          <cell r="H893" t="str">
            <v>c19</v>
          </cell>
          <cell r="I893" t="b">
            <v>0</v>
          </cell>
        </row>
        <row r="894">
          <cell r="F894" t="str">
            <v>TOTAL SISTEMA</v>
          </cell>
          <cell r="H894" t="str">
            <v>c19</v>
          </cell>
          <cell r="I894" t="b">
            <v>0</v>
          </cell>
        </row>
        <row r="895">
          <cell r="F895" t="str">
            <v>TOTAL SISTEMA</v>
          </cell>
          <cell r="H895" t="str">
            <v>c19</v>
          </cell>
          <cell r="I895" t="b">
            <v>0</v>
          </cell>
        </row>
        <row r="896">
          <cell r="F896" t="str">
            <v>TOTAL SISTEMA</v>
          </cell>
          <cell r="H896" t="str">
            <v>c19</v>
          </cell>
          <cell r="I896" t="b">
            <v>0</v>
          </cell>
        </row>
        <row r="897">
          <cell r="F897" t="str">
            <v>TOTAL SISTEMA</v>
          </cell>
          <cell r="H897" t="str">
            <v>c19</v>
          </cell>
          <cell r="I897" t="b">
            <v>0</v>
          </cell>
        </row>
        <row r="898">
          <cell r="F898" t="str">
            <v>TOTAL SISTEMA</v>
          </cell>
          <cell r="H898" t="str">
            <v>c19</v>
          </cell>
          <cell r="I898" t="b">
            <v>0</v>
          </cell>
        </row>
        <row r="899">
          <cell r="F899" t="str">
            <v>TOTAL SISTEMA</v>
          </cell>
          <cell r="H899" t="str">
            <v>c19</v>
          </cell>
          <cell r="I899" t="b">
            <v>0</v>
          </cell>
        </row>
        <row r="900">
          <cell r="F900" t="str">
            <v>TOTAL SISTEMA</v>
          </cell>
          <cell r="H900" t="str">
            <v>c19</v>
          </cell>
          <cell r="I900" t="b">
            <v>0</v>
          </cell>
        </row>
        <row r="901">
          <cell r="F901" t="str">
            <v>TOTAL SISTEMA</v>
          </cell>
          <cell r="H901" t="str">
            <v>c19</v>
          </cell>
          <cell r="I901" t="b">
            <v>0</v>
          </cell>
        </row>
        <row r="902">
          <cell r="F902" t="str">
            <v>TOTAL SISTEMA</v>
          </cell>
          <cell r="H902" t="str">
            <v>c19</v>
          </cell>
          <cell r="I902" t="b">
            <v>0</v>
          </cell>
        </row>
        <row r="903">
          <cell r="F903" t="str">
            <v>TOTAL SISTEMA</v>
          </cell>
          <cell r="H903" t="str">
            <v>c19</v>
          </cell>
          <cell r="I903" t="b">
            <v>0</v>
          </cell>
        </row>
        <row r="904">
          <cell r="F904" t="str">
            <v>TOTAL SISTEMA</v>
          </cell>
          <cell r="H904" t="str">
            <v>c19</v>
          </cell>
          <cell r="I904" t="b">
            <v>0</v>
          </cell>
        </row>
        <row r="905">
          <cell r="F905" t="str">
            <v>TOTAL SISTEMA</v>
          </cell>
          <cell r="H905" t="str">
            <v>c19</v>
          </cell>
          <cell r="I905" t="b">
            <v>0</v>
          </cell>
        </row>
        <row r="906">
          <cell r="F906" t="str">
            <v>TOTAL SISTEMA</v>
          </cell>
          <cell r="H906" t="str">
            <v>c19</v>
          </cell>
          <cell r="I906" t="b">
            <v>0</v>
          </cell>
        </row>
        <row r="907">
          <cell r="F907" t="str">
            <v>TOTAL SISTEMA</v>
          </cell>
          <cell r="H907" t="str">
            <v>c19</v>
          </cell>
          <cell r="I907" t="b">
            <v>0</v>
          </cell>
        </row>
        <row r="908">
          <cell r="F908" t="str">
            <v>TOTAL SISTEMA</v>
          </cell>
          <cell r="H908" t="str">
            <v>c19</v>
          </cell>
          <cell r="I908" t="b">
            <v>0</v>
          </cell>
        </row>
        <row r="909">
          <cell r="F909" t="str">
            <v>TOTAL SISTEMA</v>
          </cell>
          <cell r="H909" t="str">
            <v>c19</v>
          </cell>
          <cell r="I909" t="b">
            <v>0</v>
          </cell>
        </row>
        <row r="910">
          <cell r="F910" t="str">
            <v>TOTAL SISTEMA</v>
          </cell>
          <cell r="H910" t="str">
            <v>c19</v>
          </cell>
          <cell r="I910" t="b">
            <v>0</v>
          </cell>
        </row>
        <row r="911">
          <cell r="F911" t="str">
            <v>TOTAL SISTEMA</v>
          </cell>
          <cell r="H911" t="str">
            <v>c19</v>
          </cell>
          <cell r="I911" t="b">
            <v>0</v>
          </cell>
        </row>
        <row r="912">
          <cell r="F912" t="str">
            <v>TOTAL SISTEMA</v>
          </cell>
          <cell r="H912" t="str">
            <v>c19</v>
          </cell>
          <cell r="I912" t="b">
            <v>0</v>
          </cell>
        </row>
        <row r="913">
          <cell r="F913" t="str">
            <v>TOTAL SISTEMA</v>
          </cell>
          <cell r="H913" t="str">
            <v>c19</v>
          </cell>
          <cell r="I913" t="b">
            <v>0</v>
          </cell>
        </row>
        <row r="914">
          <cell r="F914" t="str">
            <v>TOTAL SISTEMA</v>
          </cell>
          <cell r="H914" t="str">
            <v>c19</v>
          </cell>
          <cell r="I914" t="b">
            <v>0</v>
          </cell>
        </row>
        <row r="915">
          <cell r="F915" t="str">
            <v>TOTAL SISTEMA</v>
          </cell>
          <cell r="H915" t="str">
            <v>c19</v>
          </cell>
          <cell r="I915" t="b">
            <v>0</v>
          </cell>
        </row>
        <row r="916">
          <cell r="F916" t="str">
            <v>TOTAL SISTEMA</v>
          </cell>
          <cell r="H916" t="str">
            <v>c19</v>
          </cell>
          <cell r="I916" t="b">
            <v>0</v>
          </cell>
        </row>
        <row r="917">
          <cell r="F917" t="str">
            <v>TOTAL SISTEMA</v>
          </cell>
          <cell r="H917" t="str">
            <v>c19</v>
          </cell>
          <cell r="I917" t="b">
            <v>0</v>
          </cell>
        </row>
        <row r="918">
          <cell r="F918" t="str">
            <v>TOTAL SISTEMA</v>
          </cell>
          <cell r="H918" t="str">
            <v>c19</v>
          </cell>
          <cell r="I918" t="b">
            <v>0</v>
          </cell>
        </row>
        <row r="919">
          <cell r="F919" t="str">
            <v>TOTAL SISTEMA</v>
          </cell>
          <cell r="H919" t="str">
            <v>c19</v>
          </cell>
          <cell r="I919" t="b">
            <v>0</v>
          </cell>
        </row>
        <row r="920">
          <cell r="F920" t="str">
            <v>TOTAL SISTEMA</v>
          </cell>
          <cell r="H920" t="str">
            <v>c19</v>
          </cell>
          <cell r="I920" t="b">
            <v>0</v>
          </cell>
        </row>
        <row r="921">
          <cell r="F921" t="str">
            <v>TOTAL SISTEMA</v>
          </cell>
          <cell r="H921" t="str">
            <v>c19</v>
          </cell>
          <cell r="I921" t="b">
            <v>0</v>
          </cell>
        </row>
        <row r="922">
          <cell r="F922" t="str">
            <v>TOTAL SISTEMA</v>
          </cell>
          <cell r="H922" t="str">
            <v>c19</v>
          </cell>
          <cell r="I922" t="b">
            <v>0</v>
          </cell>
        </row>
        <row r="923">
          <cell r="F923" t="str">
            <v>TOTAL SISTEMA</v>
          </cell>
          <cell r="H923" t="str">
            <v>c19</v>
          </cell>
          <cell r="I923" t="b">
            <v>0</v>
          </cell>
        </row>
        <row r="924">
          <cell r="F924" t="str">
            <v>TOTAL SISTEMA</v>
          </cell>
          <cell r="H924" t="str">
            <v>c19</v>
          </cell>
          <cell r="I924" t="b">
            <v>0</v>
          </cell>
        </row>
        <row r="925">
          <cell r="F925" t="str">
            <v>TOTAL SISTEMA</v>
          </cell>
          <cell r="H925" t="str">
            <v>c19</v>
          </cell>
          <cell r="I925" t="b">
            <v>0</v>
          </cell>
        </row>
        <row r="926">
          <cell r="F926" t="str">
            <v>TOTAL SISTEMA</v>
          </cell>
          <cell r="H926" t="str">
            <v>c19</v>
          </cell>
          <cell r="I926" t="b">
            <v>0</v>
          </cell>
        </row>
        <row r="927">
          <cell r="F927" t="str">
            <v>TOTAL SISTEMA</v>
          </cell>
          <cell r="H927" t="str">
            <v>c19</v>
          </cell>
          <cell r="I927" t="b">
            <v>0</v>
          </cell>
        </row>
        <row r="928">
          <cell r="F928" t="str">
            <v>TOTAL SISTEMA</v>
          </cell>
          <cell r="H928" t="str">
            <v>c19</v>
          </cell>
          <cell r="I928" t="b">
            <v>0</v>
          </cell>
        </row>
        <row r="929">
          <cell r="F929" t="str">
            <v>TOTAL SISTEMA</v>
          </cell>
          <cell r="H929" t="str">
            <v>c19</v>
          </cell>
          <cell r="I929" t="b">
            <v>0</v>
          </cell>
        </row>
        <row r="930">
          <cell r="F930" t="str">
            <v>TOTAL SISTEMA</v>
          </cell>
          <cell r="H930" t="str">
            <v>c19</v>
          </cell>
          <cell r="I930" t="b">
            <v>0</v>
          </cell>
        </row>
        <row r="931">
          <cell r="F931" t="str">
            <v>TOTAL SISTEMA</v>
          </cell>
          <cell r="H931" t="str">
            <v>c19</v>
          </cell>
          <cell r="I931" t="b">
            <v>0</v>
          </cell>
        </row>
        <row r="932">
          <cell r="F932" t="str">
            <v>TOTAL SISTEMA</v>
          </cell>
          <cell r="H932" t="str">
            <v>c19</v>
          </cell>
          <cell r="I932" t="b">
            <v>0</v>
          </cell>
        </row>
        <row r="933">
          <cell r="F933" t="str">
            <v>TOTAL SISTEMA</v>
          </cell>
          <cell r="H933" t="str">
            <v>c19</v>
          </cell>
          <cell r="I933" t="b">
            <v>0</v>
          </cell>
        </row>
        <row r="934">
          <cell r="F934" t="str">
            <v>TOTAL SISTEMA</v>
          </cell>
          <cell r="H934" t="str">
            <v>c19</v>
          </cell>
          <cell r="I934" t="b">
            <v>0</v>
          </cell>
        </row>
        <row r="935">
          <cell r="F935" t="str">
            <v>TOTAL SISTEMA</v>
          </cell>
          <cell r="H935" t="str">
            <v>c19</v>
          </cell>
          <cell r="I935" t="b">
            <v>0</v>
          </cell>
        </row>
        <row r="936">
          <cell r="F936" t="str">
            <v>TOTAL SISTEMA</v>
          </cell>
          <cell r="H936" t="str">
            <v>c19</v>
          </cell>
          <cell r="I936" t="b">
            <v>0</v>
          </cell>
        </row>
        <row r="937">
          <cell r="F937" t="str">
            <v>TOTAL SISTEMA</v>
          </cell>
          <cell r="H937" t="str">
            <v>c19</v>
          </cell>
          <cell r="I937" t="b">
            <v>0</v>
          </cell>
        </row>
        <row r="938">
          <cell r="F938" t="str">
            <v>TOTAL SISTEMA</v>
          </cell>
          <cell r="H938" t="str">
            <v>c19</v>
          </cell>
          <cell r="I938" t="b">
            <v>0</v>
          </cell>
        </row>
        <row r="939">
          <cell r="F939" t="str">
            <v>TOTAL SISTEMA</v>
          </cell>
          <cell r="H939" t="str">
            <v>c19</v>
          </cell>
          <cell r="I939" t="b">
            <v>0</v>
          </cell>
        </row>
        <row r="940">
          <cell r="F940" t="str">
            <v>TOTAL SISTEMA</v>
          </cell>
          <cell r="H940" t="str">
            <v>c19</v>
          </cell>
          <cell r="I940" t="b">
            <v>0</v>
          </cell>
        </row>
        <row r="941">
          <cell r="F941" t="str">
            <v>TOTAL SISTEMA</v>
          </cell>
          <cell r="H941" t="str">
            <v>c19</v>
          </cell>
          <cell r="I941" t="b">
            <v>0</v>
          </cell>
        </row>
        <row r="942">
          <cell r="F942" t="str">
            <v>TOTAL SISTEMA</v>
          </cell>
          <cell r="H942" t="str">
            <v>c19</v>
          </cell>
          <cell r="I942" t="b">
            <v>0</v>
          </cell>
        </row>
        <row r="943">
          <cell r="F943" t="str">
            <v>TOTAL SISTEMA</v>
          </cell>
          <cell r="H943" t="str">
            <v>c19</v>
          </cell>
          <cell r="I943" t="b">
            <v>0</v>
          </cell>
        </row>
        <row r="944">
          <cell r="F944" t="str">
            <v>TOTAL SISTEMA</v>
          </cell>
          <cell r="H944" t="str">
            <v>c19</v>
          </cell>
          <cell r="I944" t="b">
            <v>0</v>
          </cell>
        </row>
        <row r="945">
          <cell r="F945" t="str">
            <v>TOTAL SISTEMA</v>
          </cell>
          <cell r="H945" t="str">
            <v>c19</v>
          </cell>
          <cell r="I945" t="b">
            <v>0</v>
          </cell>
        </row>
        <row r="946">
          <cell r="F946" t="str">
            <v>TOTAL SISTEMA</v>
          </cell>
          <cell r="H946" t="str">
            <v>c19</v>
          </cell>
          <cell r="I946" t="b">
            <v>0</v>
          </cell>
        </row>
        <row r="947">
          <cell r="F947" t="str">
            <v>TOTAL SISTEMA</v>
          </cell>
          <cell r="H947" t="str">
            <v>c19</v>
          </cell>
          <cell r="I947" t="b">
            <v>0</v>
          </cell>
        </row>
        <row r="948">
          <cell r="F948" t="str">
            <v>TOTAL SISTEMA</v>
          </cell>
          <cell r="H948" t="str">
            <v>c19</v>
          </cell>
          <cell r="I948" t="b">
            <v>0</v>
          </cell>
        </row>
        <row r="949">
          <cell r="F949" t="str">
            <v>TOTAL SISTEMA</v>
          </cell>
          <cell r="H949" t="str">
            <v>c19</v>
          </cell>
          <cell r="I949" t="b">
            <v>0</v>
          </cell>
        </row>
        <row r="950">
          <cell r="F950" t="str">
            <v>TOTAL SISTEMA</v>
          </cell>
          <cell r="H950" t="str">
            <v>c19</v>
          </cell>
          <cell r="I950" t="b">
            <v>0</v>
          </cell>
        </row>
        <row r="951">
          <cell r="F951" t="str">
            <v>TOTAL SISTEMA</v>
          </cell>
          <cell r="H951" t="str">
            <v>c19</v>
          </cell>
          <cell r="I951" t="b">
            <v>0</v>
          </cell>
        </row>
        <row r="952">
          <cell r="F952" t="str">
            <v>TOTAL SISTEMA</v>
          </cell>
          <cell r="H952" t="str">
            <v>c19</v>
          </cell>
          <cell r="I952" t="b">
            <v>0</v>
          </cell>
        </row>
        <row r="953">
          <cell r="F953" t="str">
            <v>TOTAL SISTEMA</v>
          </cell>
          <cell r="H953" t="str">
            <v>c19</v>
          </cell>
          <cell r="I953" t="b">
            <v>0</v>
          </cell>
        </row>
        <row r="954">
          <cell r="F954" t="str">
            <v>TOTAL SISTEMA</v>
          </cell>
          <cell r="H954" t="str">
            <v>c19</v>
          </cell>
          <cell r="I954" t="b">
            <v>0</v>
          </cell>
        </row>
        <row r="955">
          <cell r="F955" t="str">
            <v>TOTAL SISTEMA</v>
          </cell>
          <cell r="H955" t="str">
            <v>c19</v>
          </cell>
          <cell r="I955" t="b">
            <v>0</v>
          </cell>
        </row>
        <row r="956">
          <cell r="F956" t="str">
            <v>TOTAL SISTEMA</v>
          </cell>
          <cell r="H956" t="str">
            <v>c19</v>
          </cell>
          <cell r="I956" t="b">
            <v>0</v>
          </cell>
        </row>
        <row r="957">
          <cell r="F957" t="str">
            <v>TOTAL SISTEMA</v>
          </cell>
          <cell r="H957" t="str">
            <v>c19</v>
          </cell>
          <cell r="I957" t="b">
            <v>0</v>
          </cell>
        </row>
        <row r="958">
          <cell r="F958" t="str">
            <v>TOTAL SISTEMA</v>
          </cell>
          <cell r="H958" t="str">
            <v>c19</v>
          </cell>
          <cell r="I958" t="b">
            <v>0</v>
          </cell>
        </row>
        <row r="959">
          <cell r="F959" t="str">
            <v>TOTAL SISTEMA</v>
          </cell>
          <cell r="H959" t="str">
            <v>c19</v>
          </cell>
          <cell r="I959" t="b">
            <v>0</v>
          </cell>
        </row>
        <row r="960">
          <cell r="F960" t="str">
            <v>TOTAL SISTEMA</v>
          </cell>
          <cell r="H960" t="str">
            <v>c19</v>
          </cell>
          <cell r="I960" t="b">
            <v>0</v>
          </cell>
        </row>
        <row r="961">
          <cell r="F961" t="str">
            <v>TOTAL SISTEMA</v>
          </cell>
          <cell r="H961" t="str">
            <v>c19</v>
          </cell>
          <cell r="I961" t="b">
            <v>0</v>
          </cell>
        </row>
        <row r="962">
          <cell r="F962" t="str">
            <v>TOTAL SISTEMA</v>
          </cell>
          <cell r="H962" t="str">
            <v>c19</v>
          </cell>
          <cell r="I962" t="b">
            <v>0</v>
          </cell>
        </row>
        <row r="963">
          <cell r="F963" t="str">
            <v>TOTAL SISTEMA</v>
          </cell>
          <cell r="H963" t="str">
            <v>c19</v>
          </cell>
          <cell r="I963" t="b">
            <v>0</v>
          </cell>
        </row>
        <row r="964">
          <cell r="F964" t="str">
            <v>TOTAL SISTEMA</v>
          </cell>
          <cell r="H964" t="str">
            <v>c19</v>
          </cell>
          <cell r="I964" t="b">
            <v>0</v>
          </cell>
        </row>
        <row r="965">
          <cell r="F965" t="str">
            <v>TOTAL SISTEMA</v>
          </cell>
          <cell r="H965" t="str">
            <v>c19</v>
          </cell>
          <cell r="I965" t="b">
            <v>0</v>
          </cell>
        </row>
        <row r="966">
          <cell r="F966" t="str">
            <v>TOTAL SISTEMA</v>
          </cell>
          <cell r="H966" t="str">
            <v>c19</v>
          </cell>
          <cell r="I966" t="b">
            <v>0</v>
          </cell>
        </row>
        <row r="967">
          <cell r="F967" t="str">
            <v>TOTAL SISTEMA</v>
          </cell>
          <cell r="H967" t="str">
            <v>c19</v>
          </cell>
          <cell r="I967" t="b">
            <v>0</v>
          </cell>
        </row>
        <row r="968">
          <cell r="F968" t="str">
            <v>TOTAL SISTEMA</v>
          </cell>
          <cell r="H968" t="str">
            <v>c19</v>
          </cell>
          <cell r="I968" t="b">
            <v>0</v>
          </cell>
        </row>
        <row r="969">
          <cell r="F969" t="str">
            <v>TOTAL SISTEMA</v>
          </cell>
          <cell r="H969" t="str">
            <v>c19</v>
          </cell>
          <cell r="I969" t="b">
            <v>0</v>
          </cell>
        </row>
        <row r="970">
          <cell r="F970" t="str">
            <v>TOTAL SISTEMA</v>
          </cell>
          <cell r="H970" t="str">
            <v>c19</v>
          </cell>
          <cell r="I970" t="b">
            <v>0</v>
          </cell>
        </row>
        <row r="971">
          <cell r="F971" t="str">
            <v>TOTAL SISTEMA</v>
          </cell>
          <cell r="H971" t="str">
            <v>c19</v>
          </cell>
          <cell r="I971" t="b">
            <v>0</v>
          </cell>
        </row>
        <row r="972">
          <cell r="F972" t="str">
            <v>TOTAL SISTEMA</v>
          </cell>
          <cell r="H972" t="str">
            <v>c19</v>
          </cell>
          <cell r="I972" t="b">
            <v>0</v>
          </cell>
        </row>
        <row r="973">
          <cell r="F973" t="str">
            <v>TOTAL SISTEMA</v>
          </cell>
          <cell r="H973" t="str">
            <v>c19</v>
          </cell>
          <cell r="I973" t="b">
            <v>0</v>
          </cell>
        </row>
        <row r="974">
          <cell r="F974" t="str">
            <v>TOTAL SISTEMA</v>
          </cell>
          <cell r="H974" t="str">
            <v>c19</v>
          </cell>
          <cell r="I974" t="b">
            <v>0</v>
          </cell>
        </row>
        <row r="975">
          <cell r="F975" t="str">
            <v>TOTAL SISTEMA</v>
          </cell>
          <cell r="H975" t="str">
            <v>c19</v>
          </cell>
          <cell r="I975" t="b">
            <v>0</v>
          </cell>
        </row>
        <row r="976">
          <cell r="F976" t="str">
            <v>TOTAL SISTEMA</v>
          </cell>
          <cell r="H976" t="str">
            <v>c19</v>
          </cell>
          <cell r="I976" t="b">
            <v>0</v>
          </cell>
        </row>
        <row r="977">
          <cell r="F977" t="str">
            <v>TOTAL SISTEMA</v>
          </cell>
          <cell r="H977" t="str">
            <v>c19</v>
          </cell>
          <cell r="I977" t="b">
            <v>0</v>
          </cell>
        </row>
        <row r="978">
          <cell r="F978" t="str">
            <v>TOTAL SISTEMA</v>
          </cell>
          <cell r="H978" t="str">
            <v>c19</v>
          </cell>
          <cell r="I978" t="b">
            <v>0</v>
          </cell>
        </row>
        <row r="979">
          <cell r="F979" t="str">
            <v>TOTAL SISTEMA</v>
          </cell>
          <cell r="H979" t="str">
            <v>c19</v>
          </cell>
          <cell r="I979" t="b">
            <v>0</v>
          </cell>
        </row>
        <row r="980">
          <cell r="F980" t="str">
            <v>TOTAL SISTEMA</v>
          </cell>
          <cell r="H980" t="str">
            <v>c19</v>
          </cell>
          <cell r="I980" t="b">
            <v>0</v>
          </cell>
        </row>
        <row r="981">
          <cell r="F981" t="str">
            <v>TOTAL SISTEMA</v>
          </cell>
          <cell r="H981" t="str">
            <v>c19</v>
          </cell>
          <cell r="I981" t="b">
            <v>0</v>
          </cell>
        </row>
        <row r="982">
          <cell r="F982" t="str">
            <v>TOTAL SISTEMA</v>
          </cell>
          <cell r="H982" t="str">
            <v>c19</v>
          </cell>
          <cell r="I982" t="b">
            <v>0</v>
          </cell>
        </row>
        <row r="983">
          <cell r="F983" t="str">
            <v>TOTAL SISTEMA</v>
          </cell>
          <cell r="H983" t="str">
            <v>c19</v>
          </cell>
          <cell r="I983" t="b">
            <v>0</v>
          </cell>
        </row>
        <row r="984">
          <cell r="F984" t="str">
            <v>TOTAL SISTEMA</v>
          </cell>
          <cell r="H984" t="str">
            <v>c19</v>
          </cell>
          <cell r="I984" t="b">
            <v>0</v>
          </cell>
        </row>
        <row r="985">
          <cell r="F985" t="str">
            <v>TOTAL SISTEMA</v>
          </cell>
          <cell r="H985" t="str">
            <v>c19</v>
          </cell>
          <cell r="I985" t="b">
            <v>0</v>
          </cell>
        </row>
        <row r="986">
          <cell r="F986" t="str">
            <v>TOTAL SISTEMA</v>
          </cell>
          <cell r="H986" t="str">
            <v>c19</v>
          </cell>
          <cell r="I986" t="b">
            <v>0</v>
          </cell>
        </row>
        <row r="987">
          <cell r="F987" t="str">
            <v>TOTAL SISTEMA</v>
          </cell>
          <cell r="H987" t="str">
            <v>c19</v>
          </cell>
          <cell r="I987" t="b">
            <v>0</v>
          </cell>
        </row>
        <row r="988">
          <cell r="F988" t="str">
            <v>TOTAL SISTEMA</v>
          </cell>
          <cell r="H988" t="str">
            <v>c19</v>
          </cell>
          <cell r="I988" t="b">
            <v>0</v>
          </cell>
        </row>
        <row r="989">
          <cell r="F989" t="str">
            <v>TOTAL SISTEMA</v>
          </cell>
          <cell r="H989" t="str">
            <v>c19</v>
          </cell>
          <cell r="I989" t="b">
            <v>0</v>
          </cell>
        </row>
        <row r="990">
          <cell r="F990" t="str">
            <v>TOTAL SISTEMA</v>
          </cell>
          <cell r="H990" t="str">
            <v>c19</v>
          </cell>
          <cell r="I990" t="b">
            <v>0</v>
          </cell>
        </row>
        <row r="991">
          <cell r="F991" t="str">
            <v>TOTAL SISTEMA</v>
          </cell>
          <cell r="H991" t="str">
            <v>c19</v>
          </cell>
          <cell r="I991" t="b">
            <v>0</v>
          </cell>
        </row>
        <row r="992">
          <cell r="F992" t="str">
            <v>TOTAL SISTEMA</v>
          </cell>
          <cell r="H992" t="str">
            <v>c19</v>
          </cell>
          <cell r="I992" t="b">
            <v>0</v>
          </cell>
        </row>
        <row r="993">
          <cell r="F993" t="str">
            <v>TOTAL SISTEMA</v>
          </cell>
          <cell r="H993" t="str">
            <v>c19</v>
          </cell>
          <cell r="I993" t="b">
            <v>0</v>
          </cell>
        </row>
        <row r="994">
          <cell r="F994" t="str">
            <v>TOTAL SISTEMA</v>
          </cell>
          <cell r="H994" t="str">
            <v>c19</v>
          </cell>
          <cell r="I994" t="b">
            <v>0</v>
          </cell>
        </row>
        <row r="995">
          <cell r="F995" t="str">
            <v>TOTAL SISTEMA</v>
          </cell>
          <cell r="H995" t="str">
            <v>c19</v>
          </cell>
          <cell r="I995" t="b">
            <v>0</v>
          </cell>
        </row>
        <row r="996">
          <cell r="F996" t="str">
            <v>TOTAL SISTEMA</v>
          </cell>
          <cell r="H996" t="str">
            <v>c19</v>
          </cell>
          <cell r="I996" t="b">
            <v>0</v>
          </cell>
        </row>
        <row r="997">
          <cell r="F997" t="str">
            <v>TOTAL SISTEMA</v>
          </cell>
          <cell r="H997" t="str">
            <v>c19</v>
          </cell>
          <cell r="I997" t="b">
            <v>0</v>
          </cell>
        </row>
        <row r="998">
          <cell r="F998" t="str">
            <v>TOTAL SISTEMA</v>
          </cell>
          <cell r="H998" t="str">
            <v>c19</v>
          </cell>
          <cell r="I998" t="b">
            <v>0</v>
          </cell>
        </row>
        <row r="999">
          <cell r="F999" t="str">
            <v>TOTAL SISTEMA</v>
          </cell>
          <cell r="H999" t="str">
            <v>c19</v>
          </cell>
          <cell r="I999" t="b">
            <v>0</v>
          </cell>
        </row>
        <row r="1000">
          <cell r="F1000" t="str">
            <v>TOTAL SISTEMA</v>
          </cell>
          <cell r="H1000" t="str">
            <v>c19</v>
          </cell>
          <cell r="I1000" t="b">
            <v>0</v>
          </cell>
        </row>
        <row r="1001">
          <cell r="F1001" t="str">
            <v>TOTAL SISTEMA</v>
          </cell>
          <cell r="H1001" t="str">
            <v>c19</v>
          </cell>
          <cell r="I1001" t="b">
            <v>0</v>
          </cell>
        </row>
        <row r="1002">
          <cell r="F1002" t="str">
            <v>TOTAL SISTEMA</v>
          </cell>
          <cell r="H1002" t="str">
            <v>c19</v>
          </cell>
          <cell r="I1002" t="b">
            <v>0</v>
          </cell>
        </row>
        <row r="1003">
          <cell r="F1003" t="str">
            <v>TOTAL SISTEMA</v>
          </cell>
          <cell r="H1003" t="str">
            <v>c19</v>
          </cell>
          <cell r="I1003" t="b">
            <v>0</v>
          </cell>
        </row>
        <row r="1004">
          <cell r="F1004" t="str">
            <v>TOTAL SISTEMA</v>
          </cell>
          <cell r="H1004" t="str">
            <v>c19</v>
          </cell>
          <cell r="I1004" t="b">
            <v>0</v>
          </cell>
        </row>
        <row r="1005">
          <cell r="F1005" t="str">
            <v>TOTAL SISTEMA</v>
          </cell>
          <cell r="H1005" t="str">
            <v>c19</v>
          </cell>
          <cell r="I1005" t="b">
            <v>0</v>
          </cell>
        </row>
        <row r="1006">
          <cell r="F1006" t="str">
            <v>TOTAL SISTEMA</v>
          </cell>
          <cell r="H1006" t="str">
            <v>c19</v>
          </cell>
          <cell r="I1006" t="b">
            <v>0</v>
          </cell>
        </row>
        <row r="1007">
          <cell r="F1007" t="str">
            <v>TOTAL SISTEMA</v>
          </cell>
          <cell r="H1007" t="str">
            <v>c19</v>
          </cell>
          <cell r="I1007" t="b">
            <v>0</v>
          </cell>
        </row>
        <row r="1008">
          <cell r="F1008" t="str">
            <v>TOTAL SISTEMA</v>
          </cell>
          <cell r="H1008" t="str">
            <v>c19</v>
          </cell>
          <cell r="I1008" t="b">
            <v>0</v>
          </cell>
        </row>
        <row r="1009">
          <cell r="F1009" t="str">
            <v>TOTAL SISTEMA</v>
          </cell>
          <cell r="H1009" t="str">
            <v>c19</v>
          </cell>
          <cell r="I1009" t="b">
            <v>0</v>
          </cell>
        </row>
        <row r="1010">
          <cell r="F1010" t="str">
            <v>TOTAL SISTEMA</v>
          </cell>
          <cell r="H1010" t="str">
            <v>c19</v>
          </cell>
          <cell r="I1010" t="b">
            <v>0</v>
          </cell>
        </row>
        <row r="1011">
          <cell r="F1011" t="str">
            <v>TOTAL SISTEMA</v>
          </cell>
          <cell r="H1011" t="str">
            <v>c19</v>
          </cell>
          <cell r="I1011" t="b">
            <v>0</v>
          </cell>
        </row>
        <row r="1012">
          <cell r="F1012" t="str">
            <v>TOTAL SISTEMA</v>
          </cell>
          <cell r="H1012" t="str">
            <v>c19</v>
          </cell>
          <cell r="I1012" t="b">
            <v>0</v>
          </cell>
        </row>
        <row r="1013">
          <cell r="F1013" t="str">
            <v>TOTAL SISTEMA</v>
          </cell>
          <cell r="H1013" t="str">
            <v>c19</v>
          </cell>
          <cell r="I1013" t="b">
            <v>0</v>
          </cell>
        </row>
        <row r="1014">
          <cell r="F1014" t="str">
            <v>TOTAL SISTEMA</v>
          </cell>
          <cell r="H1014" t="str">
            <v>c19</v>
          </cell>
          <cell r="I1014" t="b">
            <v>0</v>
          </cell>
        </row>
        <row r="1015">
          <cell r="F1015" t="str">
            <v>TOTAL SISTEMA</v>
          </cell>
          <cell r="H1015" t="str">
            <v>c19</v>
          </cell>
          <cell r="I1015" t="b">
            <v>0</v>
          </cell>
        </row>
        <row r="1016">
          <cell r="F1016" t="str">
            <v>TOTAL SISTEMA</v>
          </cell>
          <cell r="H1016" t="str">
            <v>c19</v>
          </cell>
          <cell r="I1016" t="b">
            <v>0</v>
          </cell>
        </row>
        <row r="1017">
          <cell r="F1017" t="str">
            <v>TOTAL SISTEMA</v>
          </cell>
          <cell r="H1017" t="str">
            <v>c19</v>
          </cell>
          <cell r="I1017" t="b">
            <v>0</v>
          </cell>
        </row>
        <row r="1018">
          <cell r="F1018" t="str">
            <v>TOTAL SISTEMA</v>
          </cell>
          <cell r="H1018" t="str">
            <v>c19</v>
          </cell>
          <cell r="I1018" t="b">
            <v>0</v>
          </cell>
        </row>
        <row r="1019">
          <cell r="F1019" t="str">
            <v>TOTAL SISTEMA</v>
          </cell>
          <cell r="H1019" t="str">
            <v>c19</v>
          </cell>
          <cell r="I1019" t="b">
            <v>0</v>
          </cell>
        </row>
        <row r="1020">
          <cell r="F1020" t="str">
            <v>TOTAL SISTEMA</v>
          </cell>
          <cell r="H1020" t="str">
            <v>c19</v>
          </cell>
          <cell r="I1020" t="b">
            <v>0</v>
          </cell>
        </row>
        <row r="1021">
          <cell r="F1021" t="str">
            <v>TOTAL SISTEMA</v>
          </cell>
          <cell r="H1021" t="str">
            <v>c19</v>
          </cell>
          <cell r="I1021" t="b">
            <v>0</v>
          </cell>
        </row>
        <row r="1022">
          <cell r="F1022" t="str">
            <v>TOTAL SISTEMA</v>
          </cell>
          <cell r="H1022" t="str">
            <v>c19</v>
          </cell>
          <cell r="I1022" t="b">
            <v>0</v>
          </cell>
        </row>
        <row r="1023">
          <cell r="F1023" t="str">
            <v>TOTAL SISTEMA</v>
          </cell>
          <cell r="H1023" t="str">
            <v>c19</v>
          </cell>
          <cell r="I1023" t="b">
            <v>0</v>
          </cell>
        </row>
        <row r="1024">
          <cell r="F1024" t="str">
            <v>TOTAL SISTEMA</v>
          </cell>
          <cell r="H1024" t="str">
            <v>c19</v>
          </cell>
          <cell r="I1024" t="b">
            <v>0</v>
          </cell>
        </row>
        <row r="1025">
          <cell r="F1025" t="str">
            <v>TOTAL SISTEMA</v>
          </cell>
          <cell r="H1025" t="str">
            <v>c19</v>
          </cell>
          <cell r="I1025" t="b">
            <v>0</v>
          </cell>
        </row>
        <row r="1026">
          <cell r="F1026" t="str">
            <v>TOTAL SISTEMA</v>
          </cell>
          <cell r="H1026" t="str">
            <v>c19</v>
          </cell>
          <cell r="I1026" t="b">
            <v>0</v>
          </cell>
        </row>
        <row r="1027">
          <cell r="F1027" t="str">
            <v>TOTAL SISTEMA</v>
          </cell>
          <cell r="H1027" t="str">
            <v>c19</v>
          </cell>
          <cell r="I1027" t="b">
            <v>0</v>
          </cell>
        </row>
        <row r="1028">
          <cell r="F1028" t="str">
            <v>TOTAL SISTEMA</v>
          </cell>
          <cell r="H1028" t="str">
            <v>c19</v>
          </cell>
          <cell r="I1028" t="b">
            <v>0</v>
          </cell>
        </row>
        <row r="1029">
          <cell r="F1029" t="str">
            <v>TOTAL SISTEMA</v>
          </cell>
          <cell r="H1029" t="str">
            <v>c19</v>
          </cell>
          <cell r="I1029" t="b">
            <v>0</v>
          </cell>
        </row>
        <row r="1030">
          <cell r="F1030" t="str">
            <v>TOTAL SISTEMA</v>
          </cell>
          <cell r="H1030" t="str">
            <v>c19</v>
          </cell>
          <cell r="I1030" t="b">
            <v>0</v>
          </cell>
        </row>
        <row r="1031">
          <cell r="F1031" t="str">
            <v>TOTAL SISTEMA</v>
          </cell>
          <cell r="H1031" t="str">
            <v>c19</v>
          </cell>
          <cell r="I1031" t="b">
            <v>0</v>
          </cell>
        </row>
        <row r="1032">
          <cell r="F1032" t="str">
            <v>TOTAL SISTEMA</v>
          </cell>
          <cell r="H1032" t="str">
            <v>c19</v>
          </cell>
          <cell r="I1032" t="b">
            <v>0</v>
          </cell>
        </row>
        <row r="1033">
          <cell r="F1033" t="str">
            <v>TOTAL SISTEMA</v>
          </cell>
          <cell r="H1033" t="str">
            <v>c19</v>
          </cell>
          <cell r="I1033" t="b">
            <v>0</v>
          </cell>
        </row>
        <row r="1034">
          <cell r="F1034" t="str">
            <v>TOTAL SISTEMA</v>
          </cell>
          <cell r="H1034" t="str">
            <v>c19</v>
          </cell>
          <cell r="I1034" t="b">
            <v>0</v>
          </cell>
        </row>
        <row r="1035">
          <cell r="F1035" t="str">
            <v>TOTAL SISTEMA</v>
          </cell>
          <cell r="H1035" t="str">
            <v>c19</v>
          </cell>
          <cell r="I1035" t="b">
            <v>0</v>
          </cell>
        </row>
        <row r="1036">
          <cell r="F1036" t="str">
            <v>TOTAL SISTEMA</v>
          </cell>
          <cell r="H1036" t="str">
            <v>c19</v>
          </cell>
          <cell r="I1036" t="b">
            <v>0</v>
          </cell>
        </row>
        <row r="1037">
          <cell r="F1037" t="str">
            <v>TOTAL SISTEMA</v>
          </cell>
          <cell r="H1037" t="str">
            <v>c19</v>
          </cell>
          <cell r="I1037" t="b">
            <v>0</v>
          </cell>
        </row>
        <row r="1038">
          <cell r="F1038" t="str">
            <v>TOTAL SISTEMA</v>
          </cell>
          <cell r="H1038" t="str">
            <v>c19</v>
          </cell>
          <cell r="I1038" t="b">
            <v>0</v>
          </cell>
        </row>
        <row r="1039">
          <cell r="F1039" t="str">
            <v>TOTAL SISTEMA</v>
          </cell>
          <cell r="H1039" t="str">
            <v>c19</v>
          </cell>
          <cell r="I1039" t="b">
            <v>0</v>
          </cell>
        </row>
        <row r="1040">
          <cell r="F1040" t="str">
            <v>TOTAL SISTEMA</v>
          </cell>
          <cell r="H1040" t="str">
            <v>c19</v>
          </cell>
          <cell r="I1040" t="b">
            <v>0</v>
          </cell>
        </row>
        <row r="1041">
          <cell r="F1041" t="str">
            <v>TOTAL SISTEMA</v>
          </cell>
          <cell r="H1041" t="str">
            <v>c19</v>
          </cell>
          <cell r="I1041" t="b">
            <v>0</v>
          </cell>
        </row>
        <row r="1042">
          <cell r="F1042" t="str">
            <v>TOTAL SISTEMA</v>
          </cell>
          <cell r="H1042" t="str">
            <v>c19</v>
          </cell>
          <cell r="I1042" t="b">
            <v>0</v>
          </cell>
        </row>
        <row r="1043">
          <cell r="F1043" t="str">
            <v>TOTAL SISTEMA</v>
          </cell>
          <cell r="H1043" t="str">
            <v>c19</v>
          </cell>
          <cell r="I1043" t="b">
            <v>0</v>
          </cell>
        </row>
        <row r="1044">
          <cell r="F1044" t="str">
            <v>TOTAL SISTEMA</v>
          </cell>
          <cell r="H1044" t="str">
            <v>c19</v>
          </cell>
          <cell r="I1044" t="b">
            <v>0</v>
          </cell>
        </row>
        <row r="1045">
          <cell r="F1045" t="str">
            <v>TOTAL SISTEMA</v>
          </cell>
          <cell r="H1045" t="str">
            <v>c19</v>
          </cell>
          <cell r="I1045" t="b">
            <v>0</v>
          </cell>
        </row>
        <row r="1046">
          <cell r="F1046" t="str">
            <v>TOTAL SISTEMA</v>
          </cell>
          <cell r="H1046" t="str">
            <v>c19</v>
          </cell>
          <cell r="I1046" t="b">
            <v>0</v>
          </cell>
        </row>
        <row r="1047">
          <cell r="F1047" t="str">
            <v>TOTAL SISTEMA</v>
          </cell>
          <cell r="H1047" t="str">
            <v>c19</v>
          </cell>
          <cell r="I1047" t="b">
            <v>0</v>
          </cell>
        </row>
        <row r="1048">
          <cell r="F1048" t="str">
            <v>TOTAL SISTEMA</v>
          </cell>
          <cell r="H1048" t="str">
            <v>c19</v>
          </cell>
          <cell r="I1048" t="b">
            <v>0</v>
          </cell>
        </row>
        <row r="1049">
          <cell r="F1049" t="str">
            <v>TOTAL SISTEMA</v>
          </cell>
          <cell r="H1049" t="str">
            <v>c19</v>
          </cell>
          <cell r="I1049" t="b">
            <v>0</v>
          </cell>
        </row>
        <row r="1050">
          <cell r="F1050" t="str">
            <v>TOTAL SISTEMA</v>
          </cell>
          <cell r="H1050" t="str">
            <v>c19</v>
          </cell>
          <cell r="I1050" t="b">
            <v>0</v>
          </cell>
        </row>
        <row r="1051">
          <cell r="F1051" t="str">
            <v>TOTAL SISTEMA</v>
          </cell>
          <cell r="H1051" t="str">
            <v>c19</v>
          </cell>
          <cell r="I1051" t="b">
            <v>0</v>
          </cell>
        </row>
        <row r="1052">
          <cell r="F1052" t="str">
            <v>TOTAL SISTEMA</v>
          </cell>
          <cell r="H1052" t="str">
            <v>c19</v>
          </cell>
          <cell r="I1052" t="b">
            <v>0</v>
          </cell>
        </row>
        <row r="1053">
          <cell r="F1053" t="str">
            <v>TOTAL SISTEMA</v>
          </cell>
          <cell r="H1053" t="str">
            <v>c19</v>
          </cell>
          <cell r="I1053" t="b">
            <v>0</v>
          </cell>
        </row>
        <row r="1054">
          <cell r="F1054" t="str">
            <v>TOTAL SISTEMA</v>
          </cell>
          <cell r="H1054" t="str">
            <v>c19</v>
          </cell>
          <cell r="I1054" t="b">
            <v>0</v>
          </cell>
        </row>
        <row r="1055">
          <cell r="F1055" t="str">
            <v>TOTAL SISTEMA</v>
          </cell>
          <cell r="H1055" t="str">
            <v>c19</v>
          </cell>
          <cell r="I1055" t="b">
            <v>0</v>
          </cell>
        </row>
        <row r="1056">
          <cell r="F1056" t="str">
            <v>TOTAL SISTEMA</v>
          </cell>
          <cell r="H1056" t="str">
            <v>c19</v>
          </cell>
          <cell r="I1056" t="b">
            <v>0</v>
          </cell>
        </row>
        <row r="1057">
          <cell r="F1057" t="str">
            <v>TOTAL SISTEMA</v>
          </cell>
          <cell r="H1057" t="str">
            <v>c19</v>
          </cell>
          <cell r="I1057" t="b">
            <v>0</v>
          </cell>
        </row>
        <row r="1058">
          <cell r="F1058" t="str">
            <v>TOTAL SISTEMA</v>
          </cell>
          <cell r="H1058" t="str">
            <v>c19</v>
          </cell>
          <cell r="I1058" t="b">
            <v>0</v>
          </cell>
        </row>
        <row r="1059">
          <cell r="F1059" t="str">
            <v>TOTAL SISTEMA</v>
          </cell>
          <cell r="H1059" t="str">
            <v>c19</v>
          </cell>
          <cell r="I1059" t="b">
            <v>0</v>
          </cell>
        </row>
        <row r="1060">
          <cell r="F1060" t="str">
            <v>TOTAL SISTEMA</v>
          </cell>
          <cell r="H1060" t="str">
            <v>c19</v>
          </cell>
          <cell r="I1060" t="b">
            <v>0</v>
          </cell>
        </row>
        <row r="1061">
          <cell r="F1061" t="str">
            <v>TOTAL SISTEMA</v>
          </cell>
          <cell r="H1061" t="str">
            <v>c19</v>
          </cell>
          <cell r="I1061" t="b">
            <v>0</v>
          </cell>
        </row>
        <row r="1062">
          <cell r="F1062" t="str">
            <v>TOTAL SISTEMA</v>
          </cell>
          <cell r="H1062" t="str">
            <v>c19</v>
          </cell>
          <cell r="I1062" t="b">
            <v>0</v>
          </cell>
        </row>
        <row r="1063">
          <cell r="F1063" t="str">
            <v>TOTAL SISTEMA</v>
          </cell>
          <cell r="H1063" t="str">
            <v>c19</v>
          </cell>
          <cell r="I1063" t="b">
            <v>0</v>
          </cell>
        </row>
        <row r="1064">
          <cell r="F1064" t="str">
            <v>TOTAL SISTEMA</v>
          </cell>
          <cell r="H1064" t="str">
            <v>c19</v>
          </cell>
          <cell r="I1064" t="b">
            <v>0</v>
          </cell>
        </row>
        <row r="1065">
          <cell r="F1065" t="str">
            <v>TOTAL SISTEMA</v>
          </cell>
          <cell r="H1065" t="str">
            <v>c19</v>
          </cell>
          <cell r="I1065" t="b">
            <v>0</v>
          </cell>
        </row>
        <row r="1066">
          <cell r="F1066" t="str">
            <v>TOTAL SISTEMA</v>
          </cell>
          <cell r="H1066" t="str">
            <v>c19</v>
          </cell>
          <cell r="I1066" t="b">
            <v>0</v>
          </cell>
        </row>
        <row r="1067">
          <cell r="F1067" t="str">
            <v>TOTAL SISTEMA</v>
          </cell>
          <cell r="H1067" t="str">
            <v>c19</v>
          </cell>
          <cell r="I1067" t="b">
            <v>0</v>
          </cell>
        </row>
        <row r="1068">
          <cell r="F1068" t="str">
            <v>TOTAL SISTEMA</v>
          </cell>
          <cell r="H1068" t="str">
            <v>c19</v>
          </cell>
          <cell r="I1068" t="b">
            <v>0</v>
          </cell>
        </row>
        <row r="1069">
          <cell r="F1069" t="str">
            <v>TOTAL SISTEMA</v>
          </cell>
          <cell r="H1069" t="str">
            <v>c19</v>
          </cell>
          <cell r="I1069" t="b">
            <v>0</v>
          </cell>
        </row>
        <row r="1070">
          <cell r="F1070" t="str">
            <v>TOTAL SISTEMA</v>
          </cell>
          <cell r="H1070" t="str">
            <v>c19</v>
          </cell>
          <cell r="I1070" t="b">
            <v>0</v>
          </cell>
        </row>
        <row r="1071">
          <cell r="F1071" t="str">
            <v>TOTAL SISTEMA</v>
          </cell>
          <cell r="H1071" t="str">
            <v>c19</v>
          </cell>
          <cell r="I1071" t="b">
            <v>0</v>
          </cell>
        </row>
        <row r="1072">
          <cell r="F1072" t="str">
            <v>TOTAL SISTEMA</v>
          </cell>
          <cell r="H1072" t="str">
            <v>c19</v>
          </cell>
          <cell r="I1072" t="b">
            <v>0</v>
          </cell>
        </row>
        <row r="1073">
          <cell r="F1073" t="str">
            <v>TOTAL SISTEMA</v>
          </cell>
          <cell r="H1073" t="str">
            <v>c19</v>
          </cell>
          <cell r="I1073" t="b">
            <v>0</v>
          </cell>
        </row>
        <row r="1074">
          <cell r="F1074" t="str">
            <v>TOTAL SISTEMA</v>
          </cell>
          <cell r="H1074" t="str">
            <v>c19</v>
          </cell>
          <cell r="I1074" t="b">
            <v>0</v>
          </cell>
        </row>
        <row r="1075">
          <cell r="F1075" t="str">
            <v>TOTAL SISTEMA</v>
          </cell>
          <cell r="H1075" t="str">
            <v>c19</v>
          </cell>
          <cell r="I1075" t="b">
            <v>0</v>
          </cell>
        </row>
        <row r="1076">
          <cell r="F1076" t="str">
            <v>TOTAL SISTEMA</v>
          </cell>
          <cell r="H1076" t="str">
            <v>c19</v>
          </cell>
          <cell r="I1076" t="b">
            <v>0</v>
          </cell>
        </row>
        <row r="1077">
          <cell r="F1077" t="str">
            <v>TOTAL SISTEMA</v>
          </cell>
          <cell r="H1077" t="str">
            <v>c19</v>
          </cell>
          <cell r="I1077" t="b">
            <v>0</v>
          </cell>
        </row>
        <row r="1078">
          <cell r="F1078" t="str">
            <v>TOTAL SISTEMA</v>
          </cell>
          <cell r="H1078" t="str">
            <v>c19</v>
          </cell>
          <cell r="I1078" t="b">
            <v>0</v>
          </cell>
        </row>
        <row r="1079">
          <cell r="F1079" t="str">
            <v>TOTAL SISTEMA</v>
          </cell>
          <cell r="H1079" t="str">
            <v>c19</v>
          </cell>
          <cell r="I1079" t="b">
            <v>0</v>
          </cell>
        </row>
        <row r="1080">
          <cell r="F1080" t="str">
            <v>TOTAL SISTEMA</v>
          </cell>
          <cell r="H1080" t="str">
            <v>c19</v>
          </cell>
          <cell r="I1080" t="b">
            <v>0</v>
          </cell>
        </row>
        <row r="1081">
          <cell r="F1081" t="str">
            <v>TOTAL SISTEMA</v>
          </cell>
          <cell r="H1081" t="str">
            <v>c19</v>
          </cell>
          <cell r="I1081" t="b">
            <v>0</v>
          </cell>
        </row>
        <row r="1082">
          <cell r="F1082" t="str">
            <v>TOTAL SISTEMA</v>
          </cell>
          <cell r="H1082" t="str">
            <v>c19</v>
          </cell>
          <cell r="I1082" t="b">
            <v>0</v>
          </cell>
        </row>
        <row r="1083">
          <cell r="F1083" t="str">
            <v>TOTAL SISTEMA</v>
          </cell>
          <cell r="H1083" t="str">
            <v>c19</v>
          </cell>
          <cell r="I1083" t="b">
            <v>0</v>
          </cell>
        </row>
        <row r="1084">
          <cell r="F1084" t="str">
            <v>TOTAL SISTEMA</v>
          </cell>
          <cell r="H1084" t="str">
            <v>c19</v>
          </cell>
          <cell r="I1084" t="b">
            <v>0</v>
          </cell>
        </row>
        <row r="1085">
          <cell r="F1085" t="str">
            <v>TOTAL SISTEMA</v>
          </cell>
          <cell r="H1085" t="str">
            <v>c19</v>
          </cell>
          <cell r="I1085" t="b">
            <v>0</v>
          </cell>
        </row>
        <row r="1086">
          <cell r="F1086" t="str">
            <v>TOTAL SISTEMA</v>
          </cell>
          <cell r="H1086" t="str">
            <v>c19</v>
          </cell>
          <cell r="I1086" t="b">
            <v>0</v>
          </cell>
        </row>
        <row r="1087">
          <cell r="F1087" t="str">
            <v>TOTAL SISTEMA</v>
          </cell>
          <cell r="H1087" t="str">
            <v>c19</v>
          </cell>
          <cell r="I1087" t="b">
            <v>0</v>
          </cell>
        </row>
        <row r="1088">
          <cell r="F1088" t="str">
            <v>TOTAL SISTEMA</v>
          </cell>
          <cell r="H1088" t="str">
            <v>c19</v>
          </cell>
          <cell r="I1088" t="b">
            <v>0</v>
          </cell>
        </row>
        <row r="1089">
          <cell r="F1089" t="str">
            <v>TOTAL SISTEMA</v>
          </cell>
          <cell r="H1089" t="str">
            <v>c19</v>
          </cell>
          <cell r="I1089" t="b">
            <v>0</v>
          </cell>
        </row>
        <row r="1090">
          <cell r="F1090" t="str">
            <v>TOTAL SISTEMA</v>
          </cell>
          <cell r="H1090" t="str">
            <v>c19</v>
          </cell>
          <cell r="I1090" t="b">
            <v>0</v>
          </cell>
        </row>
        <row r="1091">
          <cell r="F1091" t="str">
            <v>TOTAL SISTEMA</v>
          </cell>
          <cell r="H1091" t="str">
            <v>c19</v>
          </cell>
          <cell r="I1091" t="b">
            <v>0</v>
          </cell>
        </row>
        <row r="1092">
          <cell r="F1092" t="str">
            <v>TOTAL SISTEMA</v>
          </cell>
          <cell r="H1092" t="str">
            <v>c19</v>
          </cell>
          <cell r="I1092" t="b">
            <v>0</v>
          </cell>
        </row>
        <row r="1093">
          <cell r="F1093" t="str">
            <v>TOTAL SISTEMA</v>
          </cell>
          <cell r="H1093" t="str">
            <v>c19</v>
          </cell>
          <cell r="I1093" t="b">
            <v>0</v>
          </cell>
        </row>
        <row r="1094">
          <cell r="F1094" t="str">
            <v>TOTAL SISTEMA</v>
          </cell>
          <cell r="H1094" t="str">
            <v>c19</v>
          </cell>
          <cell r="I1094" t="b">
            <v>0</v>
          </cell>
        </row>
        <row r="1095">
          <cell r="F1095" t="str">
            <v>TOTAL SISTEMA</v>
          </cell>
          <cell r="H1095" t="str">
            <v>c19</v>
          </cell>
          <cell r="I1095" t="b">
            <v>0</v>
          </cell>
        </row>
        <row r="1096">
          <cell r="F1096" t="str">
            <v>TOTAL SISTEMA</v>
          </cell>
          <cell r="H1096" t="str">
            <v>c19</v>
          </cell>
          <cell r="I1096" t="b">
            <v>0</v>
          </cell>
        </row>
        <row r="1097">
          <cell r="F1097" t="str">
            <v>TOTAL SISTEMA</v>
          </cell>
          <cell r="H1097" t="str">
            <v>c19</v>
          </cell>
          <cell r="I1097" t="b">
            <v>0</v>
          </cell>
        </row>
        <row r="1098">
          <cell r="F1098" t="str">
            <v>TOTAL SISTEMA</v>
          </cell>
          <cell r="H1098" t="str">
            <v>c19</v>
          </cell>
          <cell r="I1098" t="b">
            <v>0</v>
          </cell>
        </row>
        <row r="1099">
          <cell r="F1099" t="str">
            <v>TOTAL SISTEMA</v>
          </cell>
          <cell r="H1099" t="str">
            <v>c19</v>
          </cell>
          <cell r="I1099" t="b">
            <v>0</v>
          </cell>
        </row>
        <row r="1100">
          <cell r="F1100" t="str">
            <v>TOTAL SISTEMA</v>
          </cell>
          <cell r="H1100" t="str">
            <v>c19</v>
          </cell>
          <cell r="I1100" t="b">
            <v>0</v>
          </cell>
        </row>
        <row r="1101">
          <cell r="F1101" t="str">
            <v>TOTAL SISTEMA</v>
          </cell>
          <cell r="H1101" t="str">
            <v>c19</v>
          </cell>
          <cell r="I1101" t="b">
            <v>0</v>
          </cell>
        </row>
        <row r="1102">
          <cell r="F1102" t="str">
            <v>TOTAL SISTEMA</v>
          </cell>
          <cell r="H1102" t="str">
            <v>c19</v>
          </cell>
          <cell r="I1102" t="b">
            <v>0</v>
          </cell>
        </row>
        <row r="1103">
          <cell r="F1103" t="str">
            <v>TOTAL SISTEMA</v>
          </cell>
          <cell r="H1103" t="str">
            <v>c19</v>
          </cell>
          <cell r="I1103" t="b">
            <v>0</v>
          </cell>
        </row>
        <row r="1104">
          <cell r="F1104" t="str">
            <v>TOTAL SISTEMA</v>
          </cell>
          <cell r="H1104" t="str">
            <v>c19</v>
          </cell>
          <cell r="I1104" t="b">
            <v>0</v>
          </cell>
        </row>
        <row r="1105">
          <cell r="F1105" t="str">
            <v>TOTAL SISTEMA</v>
          </cell>
          <cell r="H1105" t="str">
            <v>c19</v>
          </cell>
          <cell r="I1105" t="b">
            <v>0</v>
          </cell>
        </row>
        <row r="1106">
          <cell r="F1106" t="str">
            <v>TOTAL SISTEMA</v>
          </cell>
          <cell r="H1106" t="str">
            <v>c19</v>
          </cell>
          <cell r="I1106" t="b">
            <v>0</v>
          </cell>
        </row>
        <row r="1107">
          <cell r="F1107" t="str">
            <v>TOTAL SISTEMA</v>
          </cell>
          <cell r="H1107" t="str">
            <v>c19</v>
          </cell>
          <cell r="I1107" t="b">
            <v>0</v>
          </cell>
        </row>
        <row r="1108">
          <cell r="F1108" t="str">
            <v>TOTAL SISTEMA</v>
          </cell>
          <cell r="H1108" t="str">
            <v>c19</v>
          </cell>
          <cell r="I1108" t="b">
            <v>0</v>
          </cell>
        </row>
        <row r="1109">
          <cell r="F1109" t="str">
            <v>TOTAL SISTEMA</v>
          </cell>
          <cell r="H1109" t="str">
            <v>c19</v>
          </cell>
          <cell r="I1109" t="b">
            <v>0</v>
          </cell>
        </row>
        <row r="1110">
          <cell r="F1110" t="str">
            <v>TOTAL SISTEMA</v>
          </cell>
          <cell r="H1110" t="str">
            <v>c19</v>
          </cell>
          <cell r="I1110" t="b">
            <v>0</v>
          </cell>
        </row>
        <row r="1111">
          <cell r="F1111" t="str">
            <v>TOTAL SISTEMA</v>
          </cell>
          <cell r="H1111" t="str">
            <v>c19</v>
          </cell>
          <cell r="I1111" t="b">
            <v>0</v>
          </cell>
        </row>
        <row r="1112">
          <cell r="F1112" t="str">
            <v>TOTAL SISTEMA</v>
          </cell>
          <cell r="H1112" t="str">
            <v>c19</v>
          </cell>
          <cell r="I1112" t="b">
            <v>0</v>
          </cell>
        </row>
        <row r="1113">
          <cell r="F1113" t="str">
            <v>TOTAL SISTEMA</v>
          </cell>
          <cell r="H1113" t="str">
            <v>c19</v>
          </cell>
          <cell r="I1113" t="b">
            <v>0</v>
          </cell>
        </row>
        <row r="1114">
          <cell r="F1114" t="str">
            <v>TOTAL SISTEMA</v>
          </cell>
          <cell r="H1114" t="str">
            <v>c19</v>
          </cell>
          <cell r="I1114" t="b">
            <v>0</v>
          </cell>
        </row>
        <row r="1115">
          <cell r="F1115" t="str">
            <v>TOTAL SISTEMA</v>
          </cell>
          <cell r="H1115" t="str">
            <v>c19</v>
          </cell>
          <cell r="I1115" t="b">
            <v>0</v>
          </cell>
        </row>
        <row r="1116">
          <cell r="F1116" t="str">
            <v>TOTAL SISTEMA</v>
          </cell>
          <cell r="H1116" t="str">
            <v>c19</v>
          </cell>
          <cell r="I1116" t="b">
            <v>0</v>
          </cell>
        </row>
        <row r="1117">
          <cell r="F1117" t="str">
            <v>TOTAL SISTEMA</v>
          </cell>
          <cell r="H1117" t="str">
            <v>c19</v>
          </cell>
          <cell r="I1117" t="b">
            <v>0</v>
          </cell>
        </row>
        <row r="1118">
          <cell r="F1118" t="str">
            <v>TOTAL SISTEMA</v>
          </cell>
          <cell r="H1118" t="str">
            <v>c19</v>
          </cell>
          <cell r="I1118" t="b">
            <v>0</v>
          </cell>
        </row>
        <row r="1119">
          <cell r="F1119" t="str">
            <v>TOTAL SISTEMA</v>
          </cell>
          <cell r="H1119" t="str">
            <v>c19</v>
          </cell>
          <cell r="I1119" t="b">
            <v>0</v>
          </cell>
        </row>
        <row r="1120">
          <cell r="F1120" t="str">
            <v>TOTAL SISTEMA</v>
          </cell>
          <cell r="H1120" t="str">
            <v>c19</v>
          </cell>
          <cell r="I1120" t="b">
            <v>0</v>
          </cell>
        </row>
        <row r="1121">
          <cell r="F1121" t="str">
            <v>TOTAL SISTEMA</v>
          </cell>
          <cell r="H1121" t="str">
            <v>c19</v>
          </cell>
          <cell r="I1121" t="b">
            <v>0</v>
          </cell>
        </row>
        <row r="1122">
          <cell r="F1122" t="str">
            <v>TOTAL SISTEMA</v>
          </cell>
          <cell r="H1122" t="str">
            <v>c19</v>
          </cell>
          <cell r="I1122" t="b">
            <v>0</v>
          </cell>
        </row>
        <row r="1123">
          <cell r="F1123" t="str">
            <v>TOTAL SISTEMA</v>
          </cell>
          <cell r="H1123" t="str">
            <v>c19</v>
          </cell>
          <cell r="I1123" t="b">
            <v>0</v>
          </cell>
        </row>
        <row r="1124">
          <cell r="F1124" t="str">
            <v>TOTAL SISTEMA</v>
          </cell>
          <cell r="H1124" t="str">
            <v>c19</v>
          </cell>
          <cell r="I1124" t="b">
            <v>0</v>
          </cell>
        </row>
        <row r="1125">
          <cell r="F1125" t="str">
            <v>TOTAL SISTEMA</v>
          </cell>
          <cell r="H1125" t="str">
            <v>c19</v>
          </cell>
          <cell r="I1125" t="b">
            <v>0</v>
          </cell>
        </row>
        <row r="1126">
          <cell r="F1126" t="str">
            <v>TOTAL SISTEMA</v>
          </cell>
          <cell r="H1126" t="str">
            <v>c19</v>
          </cell>
          <cell r="I1126" t="b">
            <v>0</v>
          </cell>
        </row>
        <row r="1127">
          <cell r="F1127" t="str">
            <v>TOTAL SISTEMA</v>
          </cell>
          <cell r="H1127" t="str">
            <v>c19</v>
          </cell>
          <cell r="I1127" t="b">
            <v>0</v>
          </cell>
        </row>
        <row r="1128">
          <cell r="F1128" t="str">
            <v>TOTAL SISTEMA</v>
          </cell>
          <cell r="H1128" t="str">
            <v>c19</v>
          </cell>
          <cell r="I1128" t="b">
            <v>0</v>
          </cell>
        </row>
        <row r="1129">
          <cell r="F1129" t="str">
            <v>TOTAL SISTEMA</v>
          </cell>
          <cell r="H1129" t="str">
            <v>c19</v>
          </cell>
          <cell r="I1129" t="b">
            <v>0</v>
          </cell>
        </row>
        <row r="1130">
          <cell r="F1130" t="str">
            <v>TOTAL SISTEMA</v>
          </cell>
          <cell r="H1130" t="str">
            <v>c19</v>
          </cell>
          <cell r="I1130" t="b">
            <v>0</v>
          </cell>
        </row>
        <row r="1131">
          <cell r="F1131" t="str">
            <v>TOTAL SISTEMA</v>
          </cell>
          <cell r="H1131" t="str">
            <v>c19</v>
          </cell>
          <cell r="I1131" t="b">
            <v>0</v>
          </cell>
        </row>
        <row r="1132">
          <cell r="F1132" t="str">
            <v>TOTAL SISTEMA</v>
          </cell>
          <cell r="H1132" t="str">
            <v>c19</v>
          </cell>
          <cell r="I1132" t="b">
            <v>0</v>
          </cell>
        </row>
        <row r="1133">
          <cell r="F1133" t="str">
            <v>TOTAL SISTEMA</v>
          </cell>
          <cell r="H1133" t="str">
            <v>c19</v>
          </cell>
          <cell r="I1133" t="b">
            <v>0</v>
          </cell>
        </row>
        <row r="1134">
          <cell r="F1134" t="str">
            <v>TOTAL SISTEMA</v>
          </cell>
          <cell r="H1134" t="str">
            <v>c19</v>
          </cell>
          <cell r="I1134" t="b">
            <v>0</v>
          </cell>
        </row>
        <row r="1135">
          <cell r="F1135" t="str">
            <v>TOTAL SISTEMA</v>
          </cell>
          <cell r="H1135" t="str">
            <v>c19</v>
          </cell>
          <cell r="I1135" t="b">
            <v>0</v>
          </cell>
        </row>
        <row r="1136">
          <cell r="F1136" t="str">
            <v>TOTAL SISTEMA</v>
          </cell>
          <cell r="H1136" t="str">
            <v>c19</v>
          </cell>
          <cell r="I1136" t="b">
            <v>0</v>
          </cell>
        </row>
        <row r="1137">
          <cell r="F1137" t="str">
            <v>TOTAL SISTEMA</v>
          </cell>
          <cell r="H1137" t="str">
            <v>c19</v>
          </cell>
          <cell r="I1137" t="b">
            <v>0</v>
          </cell>
        </row>
        <row r="1138">
          <cell r="F1138" t="str">
            <v>TOTAL SISTEMA</v>
          </cell>
          <cell r="H1138" t="str">
            <v>c19</v>
          </cell>
          <cell r="I1138" t="b">
            <v>0</v>
          </cell>
        </row>
        <row r="1139">
          <cell r="F1139" t="str">
            <v>TOTAL SISTEMA</v>
          </cell>
          <cell r="H1139" t="str">
            <v>c19</v>
          </cell>
          <cell r="I1139" t="b">
            <v>0</v>
          </cell>
        </row>
        <row r="1140">
          <cell r="F1140" t="str">
            <v>TOTAL SISTEMA</v>
          </cell>
          <cell r="H1140" t="str">
            <v>c19</v>
          </cell>
          <cell r="I1140" t="b">
            <v>0</v>
          </cell>
        </row>
        <row r="1141">
          <cell r="F1141" t="str">
            <v>TOTAL SISTEMA</v>
          </cell>
          <cell r="H1141" t="str">
            <v>c19</v>
          </cell>
          <cell r="I1141" t="b">
            <v>0</v>
          </cell>
        </row>
        <row r="1142">
          <cell r="F1142" t="str">
            <v>TOTAL SISTEMA</v>
          </cell>
          <cell r="H1142" t="str">
            <v>c19</v>
          </cell>
          <cell r="I1142" t="b">
            <v>0</v>
          </cell>
        </row>
        <row r="1143">
          <cell r="F1143" t="str">
            <v>TOTAL SISTEMA</v>
          </cell>
          <cell r="H1143" t="str">
            <v>c19</v>
          </cell>
          <cell r="I1143" t="b">
            <v>0</v>
          </cell>
        </row>
        <row r="1144">
          <cell r="F1144" t="str">
            <v>TOTAL SISTEMA</v>
          </cell>
          <cell r="H1144" t="str">
            <v>c19</v>
          </cell>
          <cell r="I1144" t="b">
            <v>0</v>
          </cell>
        </row>
        <row r="1145">
          <cell r="F1145" t="str">
            <v>TOTAL SISTEMA</v>
          </cell>
          <cell r="H1145" t="str">
            <v>c19</v>
          </cell>
          <cell r="I1145" t="b">
            <v>0</v>
          </cell>
        </row>
        <row r="1146">
          <cell r="F1146" t="str">
            <v>TOTAL SISTEMA</v>
          </cell>
          <cell r="H1146" t="str">
            <v>c19</v>
          </cell>
          <cell r="I1146" t="b">
            <v>0</v>
          </cell>
        </row>
        <row r="1147">
          <cell r="F1147" t="str">
            <v>TOTAL SISTEMA</v>
          </cell>
          <cell r="H1147" t="str">
            <v>c19</v>
          </cell>
          <cell r="I1147" t="b">
            <v>0</v>
          </cell>
        </row>
        <row r="1148">
          <cell r="F1148" t="str">
            <v>TOTAL SISTEMA</v>
          </cell>
          <cell r="H1148" t="str">
            <v>c19</v>
          </cell>
          <cell r="I1148" t="b">
            <v>0</v>
          </cell>
        </row>
        <row r="1149">
          <cell r="F1149" t="str">
            <v>TOTAL SISTEMA</v>
          </cell>
          <cell r="H1149" t="str">
            <v>c19</v>
          </cell>
          <cell r="I1149" t="b">
            <v>0</v>
          </cell>
        </row>
        <row r="1150">
          <cell r="F1150" t="str">
            <v>TOTAL SISTEMA</v>
          </cell>
          <cell r="H1150" t="str">
            <v>c19</v>
          </cell>
          <cell r="I1150" t="b">
            <v>0</v>
          </cell>
        </row>
        <row r="1151">
          <cell r="F1151" t="str">
            <v>TOTAL SISTEMA</v>
          </cell>
          <cell r="H1151" t="str">
            <v>c19</v>
          </cell>
          <cell r="I1151" t="b">
            <v>0</v>
          </cell>
        </row>
        <row r="1152">
          <cell r="F1152" t="str">
            <v>TOTAL SISTEMA</v>
          </cell>
          <cell r="H1152" t="str">
            <v>c19</v>
          </cell>
          <cell r="I1152" t="b">
            <v>0</v>
          </cell>
        </row>
        <row r="1153">
          <cell r="F1153" t="str">
            <v>TOTAL SISTEMA</v>
          </cell>
          <cell r="H1153" t="str">
            <v>c19</v>
          </cell>
          <cell r="I1153" t="b">
            <v>0</v>
          </cell>
        </row>
        <row r="1154">
          <cell r="F1154" t="str">
            <v>TOTAL SISTEMA</v>
          </cell>
          <cell r="H1154" t="str">
            <v>c19</v>
          </cell>
          <cell r="I1154" t="b">
            <v>0</v>
          </cell>
        </row>
        <row r="1155">
          <cell r="F1155" t="str">
            <v>TOTAL SISTEMA</v>
          </cell>
          <cell r="H1155" t="str">
            <v>c19</v>
          </cell>
          <cell r="I1155" t="b">
            <v>0</v>
          </cell>
        </row>
        <row r="1156">
          <cell r="F1156" t="str">
            <v>TOTAL SISTEMA</v>
          </cell>
          <cell r="H1156" t="str">
            <v>c19</v>
          </cell>
          <cell r="I1156" t="b">
            <v>0</v>
          </cell>
        </row>
        <row r="1157">
          <cell r="F1157" t="str">
            <v>TOTAL SISTEMA</v>
          </cell>
          <cell r="H1157" t="str">
            <v>c19</v>
          </cell>
          <cell r="I1157" t="b">
            <v>0</v>
          </cell>
        </row>
        <row r="1158">
          <cell r="F1158" t="str">
            <v>TOTAL SISTEMA</v>
          </cell>
          <cell r="H1158" t="str">
            <v>c19</v>
          </cell>
          <cell r="I1158" t="b">
            <v>0</v>
          </cell>
        </row>
        <row r="1159">
          <cell r="F1159" t="str">
            <v>TOTAL SISTEMA</v>
          </cell>
          <cell r="H1159" t="str">
            <v>c19</v>
          </cell>
          <cell r="I1159" t="b">
            <v>0</v>
          </cell>
        </row>
        <row r="1160">
          <cell r="F1160" t="str">
            <v>TOTAL SISTEMA</v>
          </cell>
          <cell r="H1160" t="str">
            <v>c19</v>
          </cell>
          <cell r="I1160" t="b">
            <v>0</v>
          </cell>
        </row>
        <row r="1161">
          <cell r="F1161" t="str">
            <v>TOTAL SISTEMA</v>
          </cell>
          <cell r="H1161" t="str">
            <v>c19</v>
          </cell>
          <cell r="I1161" t="b">
            <v>0</v>
          </cell>
        </row>
        <row r="1162">
          <cell r="F1162" t="str">
            <v>TOTAL SISTEMA</v>
          </cell>
          <cell r="H1162" t="str">
            <v>c19</v>
          </cell>
          <cell r="I1162" t="b">
            <v>0</v>
          </cell>
        </row>
        <row r="1163">
          <cell r="F1163" t="str">
            <v>TOTAL SISTEMA</v>
          </cell>
          <cell r="H1163" t="str">
            <v>c19</v>
          </cell>
          <cell r="I1163" t="b">
            <v>0</v>
          </cell>
        </row>
        <row r="1164">
          <cell r="F1164" t="str">
            <v>TOTAL SISTEMA</v>
          </cell>
          <cell r="H1164" t="str">
            <v>c19</v>
          </cell>
          <cell r="I1164" t="b">
            <v>0</v>
          </cell>
        </row>
        <row r="1165">
          <cell r="F1165" t="str">
            <v>TOTAL SISTEMA</v>
          </cell>
          <cell r="H1165" t="str">
            <v>c19</v>
          </cell>
          <cell r="I1165" t="b">
            <v>0</v>
          </cell>
        </row>
        <row r="1166">
          <cell r="F1166" t="str">
            <v>TOTAL SISTEMA</v>
          </cell>
          <cell r="H1166" t="str">
            <v>c19</v>
          </cell>
          <cell r="I1166" t="b">
            <v>0</v>
          </cell>
        </row>
        <row r="1167">
          <cell r="F1167" t="str">
            <v>TOTAL SISTEMA</v>
          </cell>
          <cell r="H1167" t="str">
            <v>c19</v>
          </cell>
          <cell r="I1167" t="b">
            <v>0</v>
          </cell>
        </row>
        <row r="1168">
          <cell r="F1168" t="str">
            <v>TOTAL SISTEMA</v>
          </cell>
          <cell r="H1168" t="str">
            <v>c19</v>
          </cell>
          <cell r="I1168" t="b">
            <v>0</v>
          </cell>
        </row>
        <row r="1169">
          <cell r="F1169" t="str">
            <v>TOTAL SISTEMA</v>
          </cell>
          <cell r="H1169" t="str">
            <v>c19</v>
          </cell>
          <cell r="I1169" t="b">
            <v>0</v>
          </cell>
        </row>
        <row r="1170">
          <cell r="F1170" t="str">
            <v>TOTAL SISTEMA</v>
          </cell>
          <cell r="H1170" t="str">
            <v>c19</v>
          </cell>
          <cell r="I1170" t="b">
            <v>0</v>
          </cell>
        </row>
        <row r="1171">
          <cell r="F1171" t="str">
            <v>TOTAL SISTEMA</v>
          </cell>
          <cell r="H1171" t="str">
            <v>c19</v>
          </cell>
          <cell r="I1171" t="b">
            <v>0</v>
          </cell>
        </row>
        <row r="1172">
          <cell r="F1172" t="str">
            <v>TOTAL SISTEMA</v>
          </cell>
          <cell r="H1172" t="str">
            <v>c19</v>
          </cell>
          <cell r="I1172" t="b">
            <v>0</v>
          </cell>
        </row>
        <row r="1173">
          <cell r="F1173" t="str">
            <v>TOTAL SISTEMA</v>
          </cell>
          <cell r="H1173" t="str">
            <v>c19</v>
          </cell>
          <cell r="I1173" t="b">
            <v>0</v>
          </cell>
        </row>
        <row r="1174">
          <cell r="F1174" t="str">
            <v>TOTAL SISTEMA</v>
          </cell>
          <cell r="H1174" t="str">
            <v>c19</v>
          </cell>
          <cell r="I1174" t="b">
            <v>0</v>
          </cell>
        </row>
        <row r="1175">
          <cell r="F1175" t="str">
            <v>TOTAL SISTEMA</v>
          </cell>
          <cell r="H1175" t="str">
            <v>c19</v>
          </cell>
          <cell r="I1175" t="b">
            <v>0</v>
          </cell>
        </row>
        <row r="1176">
          <cell r="F1176" t="str">
            <v>TOTAL SISTEMA</v>
          </cell>
          <cell r="H1176" t="str">
            <v>c19</v>
          </cell>
          <cell r="I1176" t="b">
            <v>0</v>
          </cell>
        </row>
        <row r="1177">
          <cell r="F1177" t="str">
            <v>TOTAL SISTEMA</v>
          </cell>
          <cell r="H1177" t="str">
            <v>c19</v>
          </cell>
          <cell r="I1177" t="b">
            <v>0</v>
          </cell>
        </row>
        <row r="1178">
          <cell r="F1178" t="str">
            <v>TOTAL SISTEMA</v>
          </cell>
          <cell r="H1178" t="str">
            <v>c19</v>
          </cell>
          <cell r="I1178" t="b">
            <v>0</v>
          </cell>
        </row>
        <row r="1179">
          <cell r="F1179" t="str">
            <v>TOTAL SISTEMA</v>
          </cell>
          <cell r="H1179" t="str">
            <v>c19</v>
          </cell>
          <cell r="I1179" t="b">
            <v>0</v>
          </cell>
        </row>
        <row r="1180">
          <cell r="F1180" t="str">
            <v>TOTAL SISTEMA</v>
          </cell>
          <cell r="H1180" t="str">
            <v>c19</v>
          </cell>
          <cell r="I1180" t="b">
            <v>0</v>
          </cell>
        </row>
        <row r="1181">
          <cell r="F1181" t="str">
            <v>TOTAL SISTEMA</v>
          </cell>
          <cell r="H1181" t="str">
            <v>c19</v>
          </cell>
          <cell r="I1181" t="b">
            <v>0</v>
          </cell>
        </row>
        <row r="1182">
          <cell r="F1182" t="str">
            <v>TOTAL SISTEMA</v>
          </cell>
          <cell r="H1182" t="str">
            <v>c19</v>
          </cell>
          <cell r="I1182" t="b">
            <v>0</v>
          </cell>
        </row>
        <row r="1183">
          <cell r="F1183" t="str">
            <v>TOTAL SISTEMA</v>
          </cell>
          <cell r="H1183" t="str">
            <v>c19</v>
          </cell>
          <cell r="I1183" t="b">
            <v>0</v>
          </cell>
        </row>
        <row r="1184">
          <cell r="F1184" t="str">
            <v>TOTAL SISTEMA</v>
          </cell>
          <cell r="H1184" t="str">
            <v>c19</v>
          </cell>
          <cell r="I1184" t="b">
            <v>0</v>
          </cell>
        </row>
        <row r="1185">
          <cell r="F1185" t="str">
            <v>TOTAL SISTEMA</v>
          </cell>
          <cell r="H1185" t="str">
            <v>c19</v>
          </cell>
          <cell r="I1185" t="b">
            <v>0</v>
          </cell>
        </row>
        <row r="1186">
          <cell r="F1186" t="str">
            <v>TOTAL SISTEMA</v>
          </cell>
          <cell r="H1186" t="str">
            <v>c19</v>
          </cell>
          <cell r="I1186" t="b">
            <v>0</v>
          </cell>
        </row>
        <row r="1187">
          <cell r="F1187" t="str">
            <v>TOTAL SISTEMA</v>
          </cell>
          <cell r="H1187" t="str">
            <v>c19</v>
          </cell>
          <cell r="I1187" t="b">
            <v>0</v>
          </cell>
        </row>
        <row r="1188">
          <cell r="F1188" t="str">
            <v>TOTAL SISTEMA</v>
          </cell>
          <cell r="H1188" t="str">
            <v>c19</v>
          </cell>
          <cell r="I1188" t="b">
            <v>0</v>
          </cell>
        </row>
        <row r="1189">
          <cell r="F1189" t="str">
            <v>TOTAL SISTEMA</v>
          </cell>
          <cell r="H1189" t="str">
            <v>c19</v>
          </cell>
          <cell r="I1189" t="b">
            <v>0</v>
          </cell>
        </row>
        <row r="1190">
          <cell r="F1190" t="str">
            <v>TOTAL SISTEMA</v>
          </cell>
          <cell r="H1190" t="str">
            <v>c19</v>
          </cell>
          <cell r="I1190" t="b">
            <v>0</v>
          </cell>
        </row>
        <row r="1191">
          <cell r="F1191" t="str">
            <v>TOTAL SISTEMA</v>
          </cell>
          <cell r="H1191" t="str">
            <v>c19</v>
          </cell>
          <cell r="I1191" t="b">
            <v>0</v>
          </cell>
        </row>
        <row r="1192">
          <cell r="F1192" t="str">
            <v>TOTAL SISTEMA</v>
          </cell>
          <cell r="H1192" t="str">
            <v>c19</v>
          </cell>
          <cell r="I1192" t="b">
            <v>0</v>
          </cell>
        </row>
        <row r="1193">
          <cell r="F1193" t="str">
            <v>TOTAL SISTEMA</v>
          </cell>
          <cell r="H1193" t="str">
            <v>c19</v>
          </cell>
          <cell r="I1193" t="b">
            <v>0</v>
          </cell>
        </row>
        <row r="1194">
          <cell r="F1194" t="str">
            <v>TOTAL SISTEMA</v>
          </cell>
          <cell r="H1194" t="str">
            <v>c19</v>
          </cell>
          <cell r="I1194" t="b">
            <v>0</v>
          </cell>
        </row>
        <row r="1195">
          <cell r="F1195" t="str">
            <v>TOTAL SISTEMA</v>
          </cell>
          <cell r="H1195" t="str">
            <v>c19</v>
          </cell>
          <cell r="I1195" t="b">
            <v>0</v>
          </cell>
        </row>
        <row r="1196">
          <cell r="F1196" t="str">
            <v>TOTAL SISTEMA</v>
          </cell>
          <cell r="H1196" t="str">
            <v>c19</v>
          </cell>
          <cell r="I1196" t="b">
            <v>0</v>
          </cell>
        </row>
        <row r="1197">
          <cell r="F1197" t="str">
            <v>TOTAL SISTEMA</v>
          </cell>
          <cell r="H1197" t="str">
            <v>c19</v>
          </cell>
          <cell r="I1197" t="b">
            <v>0</v>
          </cell>
        </row>
        <row r="1198">
          <cell r="F1198" t="str">
            <v>TOTAL SISTEMA</v>
          </cell>
          <cell r="H1198" t="str">
            <v>c19</v>
          </cell>
          <cell r="I1198" t="b">
            <v>0</v>
          </cell>
        </row>
        <row r="1199">
          <cell r="F1199" t="str">
            <v>TOTAL SISTEMA</v>
          </cell>
          <cell r="H1199" t="str">
            <v>c19</v>
          </cell>
          <cell r="I1199" t="b">
            <v>0</v>
          </cell>
        </row>
        <row r="1200">
          <cell r="F1200" t="str">
            <v>TOTAL SISTEMA</v>
          </cell>
          <cell r="H1200" t="str">
            <v>c19</v>
          </cell>
          <cell r="I1200" t="b">
            <v>0</v>
          </cell>
        </row>
        <row r="1201">
          <cell r="F1201" t="str">
            <v>TOTAL SISTEMA</v>
          </cell>
          <cell r="H1201" t="str">
            <v>c19</v>
          </cell>
          <cell r="I1201" t="b">
            <v>0</v>
          </cell>
        </row>
        <row r="1202">
          <cell r="F1202" t="str">
            <v>TOTAL SISTEMA</v>
          </cell>
          <cell r="H1202" t="str">
            <v>c19</v>
          </cell>
          <cell r="I1202" t="b">
            <v>0</v>
          </cell>
        </row>
        <row r="1203">
          <cell r="F1203" t="str">
            <v>TOTAL SISTEMA</v>
          </cell>
          <cell r="H1203" t="str">
            <v>c19</v>
          </cell>
          <cell r="I1203" t="b">
            <v>0</v>
          </cell>
        </row>
        <row r="1204">
          <cell r="F1204" t="str">
            <v>TOTAL SISTEMA</v>
          </cell>
          <cell r="H1204" t="str">
            <v>c19</v>
          </cell>
          <cell r="I1204" t="b">
            <v>0</v>
          </cell>
        </row>
        <row r="1205">
          <cell r="F1205" t="str">
            <v>TOTAL SISTEMA</v>
          </cell>
          <cell r="H1205" t="str">
            <v>c19</v>
          </cell>
          <cell r="I1205" t="b">
            <v>0</v>
          </cell>
        </row>
        <row r="1206">
          <cell r="F1206" t="str">
            <v>TOTAL SISTEMA</v>
          </cell>
          <cell r="H1206" t="str">
            <v>c19</v>
          </cell>
          <cell r="I1206" t="b">
            <v>0</v>
          </cell>
        </row>
        <row r="1207">
          <cell r="F1207" t="str">
            <v>TOTAL SISTEMA</v>
          </cell>
          <cell r="H1207" t="str">
            <v>c19</v>
          </cell>
          <cell r="I1207" t="b">
            <v>0</v>
          </cell>
        </row>
        <row r="1208">
          <cell r="F1208" t="str">
            <v>TOTAL SISTEMA</v>
          </cell>
          <cell r="H1208" t="str">
            <v>c19</v>
          </cell>
          <cell r="I1208" t="b">
            <v>0</v>
          </cell>
        </row>
        <row r="1209">
          <cell r="F1209" t="str">
            <v>TOTAL SISTEMA</v>
          </cell>
          <cell r="H1209" t="str">
            <v>c19</v>
          </cell>
          <cell r="I1209" t="b">
            <v>0</v>
          </cell>
        </row>
        <row r="1210">
          <cell r="F1210" t="str">
            <v>TOTAL SISTEMA</v>
          </cell>
          <cell r="H1210" t="str">
            <v>c19</v>
          </cell>
          <cell r="I1210" t="b">
            <v>0</v>
          </cell>
        </row>
        <row r="1211">
          <cell r="F1211" t="str">
            <v>TOTAL SISTEMA</v>
          </cell>
          <cell r="H1211" t="str">
            <v>c19</v>
          </cell>
          <cell r="I1211" t="b">
            <v>0</v>
          </cell>
        </row>
        <row r="1212">
          <cell r="F1212" t="str">
            <v>TOTAL SISTEMA</v>
          </cell>
          <cell r="H1212" t="str">
            <v>c19</v>
          </cell>
          <cell r="I1212" t="b">
            <v>0</v>
          </cell>
        </row>
        <row r="1213">
          <cell r="F1213" t="str">
            <v>TOTAL SISTEMA</v>
          </cell>
          <cell r="H1213" t="str">
            <v>c19</v>
          </cell>
          <cell r="I1213" t="b">
            <v>0</v>
          </cell>
        </row>
        <row r="1214">
          <cell r="F1214" t="str">
            <v>TOTAL SISTEMA</v>
          </cell>
          <cell r="H1214" t="str">
            <v>c19</v>
          </cell>
          <cell r="I1214" t="b">
            <v>0</v>
          </cell>
        </row>
        <row r="1215">
          <cell r="F1215" t="str">
            <v>TOTAL SISTEMA</v>
          </cell>
          <cell r="H1215" t="str">
            <v>c19</v>
          </cell>
          <cell r="I1215" t="b">
            <v>0</v>
          </cell>
        </row>
        <row r="1216">
          <cell r="F1216" t="str">
            <v>TOTAL SISTEMA</v>
          </cell>
          <cell r="H1216" t="str">
            <v>c19</v>
          </cell>
          <cell r="I1216" t="b">
            <v>0</v>
          </cell>
        </row>
        <row r="1217">
          <cell r="F1217" t="str">
            <v>TOTAL SISTEMA</v>
          </cell>
          <cell r="H1217" t="str">
            <v>c19</v>
          </cell>
          <cell r="I1217" t="b">
            <v>0</v>
          </cell>
        </row>
        <row r="1218">
          <cell r="F1218" t="str">
            <v>TOTAL SISTEMA</v>
          </cell>
          <cell r="H1218" t="str">
            <v>c19</v>
          </cell>
          <cell r="I1218" t="b">
            <v>0</v>
          </cell>
        </row>
        <row r="1219">
          <cell r="F1219" t="str">
            <v>TOTAL SISTEMA</v>
          </cell>
          <cell r="H1219" t="str">
            <v>c19</v>
          </cell>
          <cell r="I1219" t="b">
            <v>0</v>
          </cell>
        </row>
        <row r="1220">
          <cell r="F1220" t="str">
            <v>TOTAL SISTEMA</v>
          </cell>
          <cell r="H1220" t="str">
            <v>c19</v>
          </cell>
          <cell r="I1220" t="b">
            <v>0</v>
          </cell>
        </row>
        <row r="1221">
          <cell r="F1221" t="str">
            <v>TOTAL SISTEMA</v>
          </cell>
          <cell r="H1221" t="str">
            <v>c19</v>
          </cell>
          <cell r="I1221" t="b">
            <v>0</v>
          </cell>
        </row>
        <row r="1222">
          <cell r="F1222" t="str">
            <v>TOTAL SISTEMA</v>
          </cell>
          <cell r="H1222" t="str">
            <v>c19</v>
          </cell>
          <cell r="I1222" t="b">
            <v>0</v>
          </cell>
        </row>
        <row r="1223">
          <cell r="F1223" t="str">
            <v>TOTAL SISTEMA</v>
          </cell>
          <cell r="H1223" t="str">
            <v>c19</v>
          </cell>
          <cell r="I1223" t="b">
            <v>0</v>
          </cell>
        </row>
        <row r="1224">
          <cell r="F1224" t="str">
            <v>TOTAL SISTEMA</v>
          </cell>
          <cell r="H1224" t="str">
            <v>c19</v>
          </cell>
          <cell r="I1224" t="b">
            <v>0</v>
          </cell>
        </row>
        <row r="1225">
          <cell r="F1225" t="str">
            <v>TOTAL SISTEMA</v>
          </cell>
          <cell r="H1225" t="str">
            <v>c19</v>
          </cell>
          <cell r="I1225" t="b">
            <v>0</v>
          </cell>
        </row>
        <row r="1226">
          <cell r="F1226" t="str">
            <v>TOTAL SISTEMA</v>
          </cell>
          <cell r="H1226" t="str">
            <v>c19</v>
          </cell>
          <cell r="I1226" t="b">
            <v>0</v>
          </cell>
        </row>
        <row r="1227">
          <cell r="F1227" t="str">
            <v>TOTAL SISTEMA</v>
          </cell>
          <cell r="H1227" t="str">
            <v>c19</v>
          </cell>
          <cell r="I1227" t="b">
            <v>0</v>
          </cell>
        </row>
        <row r="1228">
          <cell r="F1228" t="str">
            <v>TOTAL SISTEMA</v>
          </cell>
          <cell r="H1228" t="str">
            <v>c19</v>
          </cell>
          <cell r="I1228" t="b">
            <v>0</v>
          </cell>
        </row>
        <row r="1229">
          <cell r="F1229" t="str">
            <v>TOTAL SISTEMA</v>
          </cell>
          <cell r="H1229" t="str">
            <v>c19</v>
          </cell>
          <cell r="I1229" t="b">
            <v>0</v>
          </cell>
        </row>
        <row r="1230">
          <cell r="F1230" t="str">
            <v>TOTAL SISTEMA</v>
          </cell>
          <cell r="H1230" t="str">
            <v>c19</v>
          </cell>
          <cell r="I1230" t="b">
            <v>0</v>
          </cell>
        </row>
        <row r="1231">
          <cell r="F1231" t="str">
            <v>TOTAL SISTEMA</v>
          </cell>
          <cell r="H1231" t="str">
            <v>c19</v>
          </cell>
          <cell r="I1231" t="b">
            <v>0</v>
          </cell>
        </row>
        <row r="1232">
          <cell r="F1232" t="str">
            <v>TOTAL SISTEMA</v>
          </cell>
          <cell r="H1232" t="str">
            <v>c19</v>
          </cell>
          <cell r="I1232" t="b">
            <v>0</v>
          </cell>
        </row>
        <row r="1233">
          <cell r="F1233" t="str">
            <v>TOTAL SISTEMA</v>
          </cell>
          <cell r="H1233" t="str">
            <v>c19</v>
          </cell>
          <cell r="I1233" t="b">
            <v>0</v>
          </cell>
        </row>
        <row r="1234">
          <cell r="F1234" t="str">
            <v>TOTAL SISTEMA</v>
          </cell>
          <cell r="H1234" t="str">
            <v>c19</v>
          </cell>
          <cell r="I1234" t="b">
            <v>0</v>
          </cell>
        </row>
        <row r="1235">
          <cell r="F1235" t="str">
            <v>TOTAL SISTEMA</v>
          </cell>
          <cell r="H1235" t="str">
            <v>c19</v>
          </cell>
          <cell r="I1235" t="b">
            <v>0</v>
          </cell>
        </row>
        <row r="1236">
          <cell r="F1236" t="str">
            <v>TOTAL SISTEMA</v>
          </cell>
          <cell r="H1236" t="str">
            <v>c19</v>
          </cell>
          <cell r="I1236" t="b">
            <v>0</v>
          </cell>
        </row>
        <row r="1237">
          <cell r="F1237" t="str">
            <v>TOTAL SISTEMA</v>
          </cell>
          <cell r="H1237" t="str">
            <v>c19</v>
          </cell>
          <cell r="I1237" t="b">
            <v>0</v>
          </cell>
        </row>
        <row r="1238">
          <cell r="F1238" t="str">
            <v>TOTAL SISTEMA</v>
          </cell>
          <cell r="H1238" t="str">
            <v>c19</v>
          </cell>
          <cell r="I1238" t="b">
            <v>0</v>
          </cell>
        </row>
        <row r="1239">
          <cell r="F1239" t="str">
            <v>TOTAL SISTEMA</v>
          </cell>
          <cell r="H1239" t="str">
            <v>c19</v>
          </cell>
          <cell r="I1239" t="b">
            <v>0</v>
          </cell>
        </row>
        <row r="1240">
          <cell r="F1240" t="str">
            <v>TOTAL SISTEMA</v>
          </cell>
          <cell r="H1240" t="str">
            <v>c19</v>
          </cell>
          <cell r="I1240" t="b">
            <v>0</v>
          </cell>
        </row>
        <row r="1241">
          <cell r="F1241" t="str">
            <v>TOTAL SISTEMA</v>
          </cell>
          <cell r="H1241" t="str">
            <v>c19</v>
          </cell>
          <cell r="I1241" t="b">
            <v>0</v>
          </cell>
        </row>
        <row r="1242">
          <cell r="F1242" t="str">
            <v>TOTAL SISTEMA</v>
          </cell>
          <cell r="H1242" t="str">
            <v>c19</v>
          </cell>
          <cell r="I1242" t="b">
            <v>0</v>
          </cell>
        </row>
        <row r="1243">
          <cell r="F1243" t="str">
            <v>TOTAL SISTEMA</v>
          </cell>
          <cell r="H1243" t="str">
            <v>c19</v>
          </cell>
          <cell r="I1243" t="b">
            <v>0</v>
          </cell>
        </row>
        <row r="1244">
          <cell r="F1244" t="str">
            <v>TOTAL SISTEMA</v>
          </cell>
          <cell r="H1244" t="str">
            <v>c19</v>
          </cell>
          <cell r="I1244" t="b">
            <v>0</v>
          </cell>
        </row>
        <row r="1245">
          <cell r="F1245" t="str">
            <v>TOTAL SISTEMA</v>
          </cell>
          <cell r="H1245" t="str">
            <v>c19</v>
          </cell>
          <cell r="I1245" t="b">
            <v>0</v>
          </cell>
        </row>
        <row r="1246">
          <cell r="F1246" t="str">
            <v>TOTAL SISTEMA</v>
          </cell>
          <cell r="H1246" t="str">
            <v>c19</v>
          </cell>
          <cell r="I1246" t="b">
            <v>0</v>
          </cell>
        </row>
        <row r="1247">
          <cell r="F1247" t="str">
            <v>TOTAL SISTEMA</v>
          </cell>
          <cell r="H1247" t="str">
            <v>c19</v>
          </cell>
          <cell r="I1247" t="b">
            <v>0</v>
          </cell>
        </row>
        <row r="1248">
          <cell r="F1248" t="str">
            <v>TOTAL SISTEMA</v>
          </cell>
          <cell r="H1248" t="str">
            <v>c19</v>
          </cell>
          <cell r="I1248" t="b">
            <v>0</v>
          </cell>
        </row>
        <row r="1249">
          <cell r="F1249" t="str">
            <v>TOTAL SISTEMA</v>
          </cell>
          <cell r="H1249" t="str">
            <v>c19</v>
          </cell>
          <cell r="I1249" t="b">
            <v>0</v>
          </cell>
        </row>
        <row r="1250">
          <cell r="F1250" t="str">
            <v>TOTAL SISTEMA</v>
          </cell>
          <cell r="H1250" t="str">
            <v>c19</v>
          </cell>
          <cell r="I1250" t="b">
            <v>0</v>
          </cell>
        </row>
        <row r="1251">
          <cell r="F1251" t="str">
            <v>TOTAL SISTEMA</v>
          </cell>
          <cell r="H1251" t="str">
            <v>c19</v>
          </cell>
          <cell r="I1251" t="b">
            <v>0</v>
          </cell>
        </row>
        <row r="1252">
          <cell r="F1252" t="str">
            <v>TOTAL SISTEMA</v>
          </cell>
          <cell r="H1252" t="str">
            <v>c19</v>
          </cell>
          <cell r="I1252" t="b">
            <v>0</v>
          </cell>
        </row>
        <row r="1253">
          <cell r="F1253" t="str">
            <v>TOTAL SISTEMA</v>
          </cell>
          <cell r="H1253" t="str">
            <v>c19</v>
          </cell>
          <cell r="I1253" t="b">
            <v>0</v>
          </cell>
        </row>
        <row r="1254">
          <cell r="F1254" t="str">
            <v>TOTAL SISTEMA</v>
          </cell>
          <cell r="H1254" t="str">
            <v>c19</v>
          </cell>
          <cell r="I1254" t="b">
            <v>0</v>
          </cell>
        </row>
        <row r="1255">
          <cell r="F1255" t="str">
            <v>TOTAL SISTEMA</v>
          </cell>
          <cell r="H1255" t="str">
            <v>c19</v>
          </cell>
          <cell r="I1255" t="b">
            <v>0</v>
          </cell>
        </row>
        <row r="1256">
          <cell r="F1256" t="str">
            <v>TOTAL SISTEMA</v>
          </cell>
          <cell r="H1256" t="str">
            <v>c19</v>
          </cell>
          <cell r="I1256" t="b">
            <v>0</v>
          </cell>
        </row>
        <row r="1257">
          <cell r="F1257" t="str">
            <v>TOTAL SISTEMA</v>
          </cell>
          <cell r="H1257" t="str">
            <v>c19</v>
          </cell>
          <cell r="I1257" t="b">
            <v>0</v>
          </cell>
        </row>
        <row r="1258">
          <cell r="F1258" t="str">
            <v>TOTAL SISTEMA</v>
          </cell>
          <cell r="H1258" t="str">
            <v>c19</v>
          </cell>
          <cell r="I1258" t="b">
            <v>0</v>
          </cell>
        </row>
        <row r="1259">
          <cell r="F1259" t="str">
            <v>TOTAL SISTEMA</v>
          </cell>
          <cell r="H1259" t="str">
            <v>c19</v>
          </cell>
          <cell r="I1259" t="b">
            <v>0</v>
          </cell>
        </row>
        <row r="1260">
          <cell r="F1260" t="str">
            <v>TOTAL SISTEMA</v>
          </cell>
          <cell r="H1260" t="str">
            <v>c19</v>
          </cell>
          <cell r="I1260" t="b">
            <v>0</v>
          </cell>
        </row>
        <row r="1261">
          <cell r="F1261" t="str">
            <v>TOTAL SISTEMA</v>
          </cell>
          <cell r="H1261" t="str">
            <v>c19</v>
          </cell>
          <cell r="I1261" t="b">
            <v>0</v>
          </cell>
        </row>
        <row r="1262">
          <cell r="F1262" t="str">
            <v>TOTAL SISTEMA</v>
          </cell>
          <cell r="H1262" t="str">
            <v>c19</v>
          </cell>
          <cell r="I1262" t="b">
            <v>0</v>
          </cell>
        </row>
        <row r="1263">
          <cell r="F1263" t="str">
            <v>TOTAL SISTEMA</v>
          </cell>
          <cell r="H1263" t="str">
            <v>c19</v>
          </cell>
          <cell r="I1263" t="b">
            <v>0</v>
          </cell>
        </row>
        <row r="1264">
          <cell r="F1264" t="str">
            <v>TOTAL SISTEMA</v>
          </cell>
          <cell r="H1264" t="str">
            <v>c19</v>
          </cell>
          <cell r="I1264" t="b">
            <v>0</v>
          </cell>
        </row>
        <row r="1265">
          <cell r="F1265" t="str">
            <v>TOTAL SISTEMA</v>
          </cell>
          <cell r="H1265" t="str">
            <v>c19</v>
          </cell>
          <cell r="I1265" t="b">
            <v>0</v>
          </cell>
        </row>
        <row r="1266">
          <cell r="F1266" t="str">
            <v>TOTAL SISTEMA</v>
          </cell>
          <cell r="H1266" t="str">
            <v>c19</v>
          </cell>
          <cell r="I1266" t="b">
            <v>0</v>
          </cell>
        </row>
        <row r="1267">
          <cell r="F1267" t="str">
            <v>TOTAL SISTEMA</v>
          </cell>
          <cell r="H1267" t="str">
            <v>c19</v>
          </cell>
          <cell r="I1267" t="b">
            <v>0</v>
          </cell>
        </row>
        <row r="1268">
          <cell r="F1268" t="str">
            <v>TOTAL SISTEMA</v>
          </cell>
          <cell r="H1268" t="str">
            <v>c19</v>
          </cell>
          <cell r="I1268" t="b">
            <v>0</v>
          </cell>
        </row>
        <row r="1269">
          <cell r="F1269" t="str">
            <v>TOTAL SISTEMA</v>
          </cell>
          <cell r="H1269" t="str">
            <v>c19</v>
          </cell>
          <cell r="I1269" t="b">
            <v>0</v>
          </cell>
        </row>
        <row r="1270">
          <cell r="F1270" t="str">
            <v>TOTAL SISTEMA</v>
          </cell>
          <cell r="H1270" t="str">
            <v>c19</v>
          </cell>
          <cell r="I1270" t="b">
            <v>0</v>
          </cell>
        </row>
        <row r="1271">
          <cell r="F1271" t="str">
            <v>TOTAL SISTEMA</v>
          </cell>
          <cell r="H1271" t="str">
            <v>c19</v>
          </cell>
          <cell r="I1271" t="b">
            <v>0</v>
          </cell>
        </row>
        <row r="1272">
          <cell r="F1272" t="str">
            <v>TOTAL SISTEMA</v>
          </cell>
          <cell r="H1272" t="str">
            <v>c19</v>
          </cell>
          <cell r="I1272" t="b">
            <v>0</v>
          </cell>
        </row>
        <row r="1273">
          <cell r="F1273" t="str">
            <v>TOTAL SISTEMA</v>
          </cell>
          <cell r="H1273" t="str">
            <v>c19</v>
          </cell>
          <cell r="I1273" t="b">
            <v>0</v>
          </cell>
        </row>
        <row r="1274">
          <cell r="F1274" t="str">
            <v>TOTAL SISTEMA</v>
          </cell>
          <cell r="H1274" t="str">
            <v>c19</v>
          </cell>
          <cell r="I1274" t="b">
            <v>0</v>
          </cell>
        </row>
        <row r="1275">
          <cell r="F1275" t="str">
            <v>TOTAL SISTEMA</v>
          </cell>
          <cell r="H1275" t="str">
            <v>c19</v>
          </cell>
          <cell r="I1275" t="b">
            <v>0</v>
          </cell>
        </row>
        <row r="1276">
          <cell r="F1276" t="str">
            <v>TOTAL SISTEMA</v>
          </cell>
          <cell r="H1276" t="str">
            <v>c19</v>
          </cell>
          <cell r="I1276" t="b">
            <v>0</v>
          </cell>
        </row>
        <row r="1277">
          <cell r="F1277" t="str">
            <v>TOTAL SISTEMA</v>
          </cell>
          <cell r="H1277" t="str">
            <v>c19</v>
          </cell>
          <cell r="I1277" t="b">
            <v>0</v>
          </cell>
        </row>
        <row r="1278">
          <cell r="F1278" t="str">
            <v>TOTAL SISTEMA</v>
          </cell>
          <cell r="H1278" t="str">
            <v>c19</v>
          </cell>
          <cell r="I1278" t="b">
            <v>0</v>
          </cell>
        </row>
        <row r="1279">
          <cell r="F1279" t="str">
            <v>TOTAL SISTEMA</v>
          </cell>
          <cell r="H1279" t="str">
            <v>c19</v>
          </cell>
          <cell r="I1279" t="b">
            <v>0</v>
          </cell>
        </row>
        <row r="1280">
          <cell r="F1280" t="str">
            <v>TOTAL SISTEMA</v>
          </cell>
          <cell r="H1280" t="str">
            <v>c19</v>
          </cell>
          <cell r="I1280" t="b">
            <v>0</v>
          </cell>
        </row>
        <row r="1281">
          <cell r="F1281" t="str">
            <v>TOTAL SISTEMA</v>
          </cell>
          <cell r="H1281" t="str">
            <v>c19</v>
          </cell>
          <cell r="I1281" t="b">
            <v>0</v>
          </cell>
        </row>
        <row r="1282">
          <cell r="F1282" t="str">
            <v>TOTAL SISTEMA</v>
          </cell>
          <cell r="H1282" t="str">
            <v>c19</v>
          </cell>
          <cell r="I1282" t="b">
            <v>0</v>
          </cell>
        </row>
        <row r="1283">
          <cell r="F1283" t="str">
            <v>TOTAL SISTEMA</v>
          </cell>
          <cell r="H1283" t="str">
            <v>c19</v>
          </cell>
          <cell r="I1283" t="b">
            <v>0</v>
          </cell>
        </row>
        <row r="1284">
          <cell r="F1284" t="str">
            <v>TOTAL SISTEMA</v>
          </cell>
          <cell r="H1284" t="str">
            <v>c19</v>
          </cell>
          <cell r="I1284" t="b">
            <v>0</v>
          </cell>
        </row>
        <row r="1285">
          <cell r="F1285" t="str">
            <v>TOTAL SISTEMA</v>
          </cell>
          <cell r="H1285" t="str">
            <v>c19</v>
          </cell>
          <cell r="I1285" t="b">
            <v>0</v>
          </cell>
        </row>
        <row r="1286">
          <cell r="F1286" t="str">
            <v>TOTAL SISTEMA</v>
          </cell>
          <cell r="H1286" t="str">
            <v>c19</v>
          </cell>
          <cell r="I1286" t="b">
            <v>0</v>
          </cell>
        </row>
        <row r="1287">
          <cell r="F1287" t="str">
            <v>TOTAL SISTEMA</v>
          </cell>
          <cell r="H1287" t="str">
            <v>c19</v>
          </cell>
          <cell r="I1287" t="b">
            <v>0</v>
          </cell>
        </row>
        <row r="1288">
          <cell r="F1288" t="str">
            <v>TOTAL SISTEMA</v>
          </cell>
          <cell r="H1288" t="str">
            <v>c19</v>
          </cell>
          <cell r="I1288" t="b">
            <v>0</v>
          </cell>
        </row>
        <row r="1289">
          <cell r="F1289" t="str">
            <v>TOTAL SISTEMA</v>
          </cell>
          <cell r="H1289" t="str">
            <v>c19</v>
          </cell>
          <cell r="I1289" t="b">
            <v>0</v>
          </cell>
        </row>
        <row r="1290">
          <cell r="F1290" t="str">
            <v>TOTAL SISTEMA</v>
          </cell>
          <cell r="H1290" t="str">
            <v>c19</v>
          </cell>
          <cell r="I1290" t="b">
            <v>0</v>
          </cell>
        </row>
        <row r="1291">
          <cell r="F1291" t="str">
            <v>TOTAL SISTEMA</v>
          </cell>
          <cell r="H1291" t="str">
            <v>c19</v>
          </cell>
          <cell r="I1291" t="b">
            <v>0</v>
          </cell>
        </row>
        <row r="1292">
          <cell r="F1292" t="str">
            <v>TOTAL SISTEMA</v>
          </cell>
          <cell r="H1292" t="str">
            <v>c19</v>
          </cell>
          <cell r="I1292" t="b">
            <v>0</v>
          </cell>
        </row>
        <row r="1293">
          <cell r="F1293" t="str">
            <v>TOTAL SISTEMA</v>
          </cell>
          <cell r="H1293" t="str">
            <v>c19</v>
          </cell>
          <cell r="I1293" t="b">
            <v>0</v>
          </cell>
        </row>
        <row r="1294">
          <cell r="F1294" t="str">
            <v>TOTAL SISTEMA</v>
          </cell>
          <cell r="H1294" t="str">
            <v>c19</v>
          </cell>
          <cell r="I1294" t="b">
            <v>0</v>
          </cell>
        </row>
        <row r="1295">
          <cell r="F1295" t="str">
            <v>TOTAL SISTEMA</v>
          </cell>
          <cell r="H1295" t="str">
            <v>c19</v>
          </cell>
          <cell r="I1295" t="b">
            <v>0</v>
          </cell>
        </row>
        <row r="1296">
          <cell r="F1296" t="str">
            <v>TOTAL SISTEMA</v>
          </cell>
          <cell r="H1296" t="str">
            <v>c19</v>
          </cell>
          <cell r="I1296" t="b">
            <v>0</v>
          </cell>
        </row>
        <row r="1297">
          <cell r="F1297" t="str">
            <v>TOTAL SISTEMA</v>
          </cell>
          <cell r="H1297" t="str">
            <v>c19</v>
          </cell>
          <cell r="I1297" t="b">
            <v>0</v>
          </cell>
        </row>
        <row r="1298">
          <cell r="F1298" t="str">
            <v>TOTAL SISTEMA</v>
          </cell>
          <cell r="H1298" t="str">
            <v>c19</v>
          </cell>
          <cell r="I1298" t="b">
            <v>0</v>
          </cell>
        </row>
        <row r="1299">
          <cell r="F1299" t="str">
            <v>TOTAL SISTEMA</v>
          </cell>
          <cell r="H1299" t="str">
            <v>c19</v>
          </cell>
          <cell r="I1299" t="b">
            <v>0</v>
          </cell>
        </row>
        <row r="1300">
          <cell r="F1300" t="str">
            <v>TOTAL SISTEMA</v>
          </cell>
          <cell r="H1300" t="str">
            <v>c19</v>
          </cell>
          <cell r="I1300" t="b">
            <v>0</v>
          </cell>
        </row>
        <row r="1301">
          <cell r="F1301" t="str">
            <v>TOTAL SISTEMA</v>
          </cell>
          <cell r="H1301" t="str">
            <v>c19</v>
          </cell>
          <cell r="I1301" t="b">
            <v>0</v>
          </cell>
        </row>
        <row r="1302">
          <cell r="F1302" t="str">
            <v>TOTAL SISTEMA</v>
          </cell>
          <cell r="H1302" t="str">
            <v>c19</v>
          </cell>
          <cell r="I1302" t="b">
            <v>0</v>
          </cell>
        </row>
        <row r="1303">
          <cell r="F1303" t="str">
            <v>TOTAL SISTEMA</v>
          </cell>
          <cell r="H1303" t="str">
            <v>c19</v>
          </cell>
          <cell r="I1303" t="b">
            <v>0</v>
          </cell>
        </row>
        <row r="1304">
          <cell r="F1304" t="str">
            <v>TOTAL SISTEMA</v>
          </cell>
          <cell r="H1304" t="str">
            <v>c19</v>
          </cell>
          <cell r="I1304" t="b">
            <v>0</v>
          </cell>
        </row>
        <row r="1305">
          <cell r="F1305" t="str">
            <v>TOTAL SISTEMA</v>
          </cell>
          <cell r="H1305" t="str">
            <v>c19</v>
          </cell>
          <cell r="I1305" t="b">
            <v>0</v>
          </cell>
        </row>
        <row r="1306">
          <cell r="F1306" t="str">
            <v>TOTAL SISTEMA</v>
          </cell>
          <cell r="H1306" t="str">
            <v>c19</v>
          </cell>
          <cell r="I1306" t="b">
            <v>0</v>
          </cell>
        </row>
        <row r="1307">
          <cell r="F1307" t="str">
            <v>TOTAL SISTEMA</v>
          </cell>
          <cell r="H1307" t="str">
            <v>c19</v>
          </cell>
          <cell r="I1307" t="b">
            <v>0</v>
          </cell>
        </row>
        <row r="1308">
          <cell r="F1308" t="str">
            <v>TOTAL SISTEMA</v>
          </cell>
          <cell r="H1308" t="str">
            <v>c19</v>
          </cell>
          <cell r="I1308" t="b">
            <v>0</v>
          </cell>
        </row>
        <row r="1309">
          <cell r="F1309" t="str">
            <v>TOTAL SISTEMA</v>
          </cell>
          <cell r="H1309" t="str">
            <v>c19</v>
          </cell>
          <cell r="I1309" t="b">
            <v>0</v>
          </cell>
        </row>
        <row r="1310">
          <cell r="F1310" t="str">
            <v>TOTAL SISTEMA</v>
          </cell>
          <cell r="H1310" t="str">
            <v>c19</v>
          </cell>
          <cell r="I1310" t="b">
            <v>0</v>
          </cell>
        </row>
        <row r="1311">
          <cell r="F1311" t="str">
            <v>TOTAL SISTEMA</v>
          </cell>
          <cell r="H1311" t="str">
            <v>c19</v>
          </cell>
          <cell r="I1311" t="b">
            <v>0</v>
          </cell>
        </row>
        <row r="1312">
          <cell r="F1312" t="str">
            <v>TOTAL SISTEMA</v>
          </cell>
          <cell r="H1312" t="str">
            <v>c19</v>
          </cell>
          <cell r="I1312" t="b">
            <v>0</v>
          </cell>
        </row>
        <row r="1313">
          <cell r="F1313" t="str">
            <v>TOTAL SISTEMA</v>
          </cell>
          <cell r="H1313" t="str">
            <v>c19</v>
          </cell>
          <cell r="I1313" t="b">
            <v>0</v>
          </cell>
        </row>
        <row r="1314">
          <cell r="F1314" t="str">
            <v>TOTAL SISTEMA</v>
          </cell>
          <cell r="H1314" t="str">
            <v>c19</v>
          </cell>
          <cell r="I1314" t="b">
            <v>0</v>
          </cell>
        </row>
        <row r="1315">
          <cell r="F1315" t="str">
            <v>TOTAL SISTEMA</v>
          </cell>
          <cell r="H1315" t="str">
            <v>c19</v>
          </cell>
          <cell r="I1315" t="b">
            <v>0</v>
          </cell>
        </row>
        <row r="1316">
          <cell r="F1316" t="str">
            <v>TOTAL SISTEMA</v>
          </cell>
          <cell r="H1316" t="str">
            <v>c19</v>
          </cell>
          <cell r="I1316" t="b">
            <v>0</v>
          </cell>
        </row>
        <row r="1317">
          <cell r="F1317" t="str">
            <v>TOTAL SISTEMA</v>
          </cell>
          <cell r="H1317" t="str">
            <v>c19</v>
          </cell>
          <cell r="I1317" t="b">
            <v>0</v>
          </cell>
        </row>
        <row r="1318">
          <cell r="F1318" t="str">
            <v>TOTAL SISTEMA</v>
          </cell>
          <cell r="H1318" t="str">
            <v>c19</v>
          </cell>
          <cell r="I1318" t="b">
            <v>0</v>
          </cell>
        </row>
        <row r="1319">
          <cell r="F1319" t="str">
            <v>TOTAL SISTEMA</v>
          </cell>
          <cell r="H1319" t="str">
            <v>c19</v>
          </cell>
          <cell r="I1319" t="b">
            <v>0</v>
          </cell>
        </row>
        <row r="1320">
          <cell r="F1320" t="str">
            <v>TOTAL SISTEMA</v>
          </cell>
          <cell r="H1320" t="str">
            <v>c19</v>
          </cell>
          <cell r="I1320" t="b">
            <v>0</v>
          </cell>
        </row>
        <row r="1321">
          <cell r="F1321" t="str">
            <v>TOTAL SISTEMA</v>
          </cell>
          <cell r="H1321" t="str">
            <v>c19</v>
          </cell>
          <cell r="I1321" t="b">
            <v>0</v>
          </cell>
        </row>
        <row r="1322">
          <cell r="F1322" t="str">
            <v>TOTAL SISTEMA</v>
          </cell>
          <cell r="H1322" t="str">
            <v>c19</v>
          </cell>
          <cell r="I1322" t="b">
            <v>0</v>
          </cell>
        </row>
        <row r="1323">
          <cell r="F1323" t="str">
            <v>TOTAL SISTEMA</v>
          </cell>
          <cell r="H1323" t="str">
            <v>c19</v>
          </cell>
          <cell r="I1323" t="b">
            <v>0</v>
          </cell>
        </row>
        <row r="1324">
          <cell r="F1324" t="str">
            <v>TOTAL SISTEMA</v>
          </cell>
          <cell r="H1324" t="str">
            <v>c19</v>
          </cell>
          <cell r="I1324" t="b">
            <v>0</v>
          </cell>
        </row>
        <row r="1325">
          <cell r="F1325" t="str">
            <v>TOTAL SISTEMA</v>
          </cell>
          <cell r="H1325" t="str">
            <v>c19</v>
          </cell>
          <cell r="I1325" t="b">
            <v>0</v>
          </cell>
        </row>
        <row r="1326">
          <cell r="F1326" t="str">
            <v>TOTAL SISTEMA</v>
          </cell>
          <cell r="H1326" t="str">
            <v>c19</v>
          </cell>
          <cell r="I1326" t="b">
            <v>0</v>
          </cell>
        </row>
        <row r="1327">
          <cell r="F1327" t="str">
            <v>TOTAL SISTEMA</v>
          </cell>
          <cell r="H1327" t="str">
            <v>c19</v>
          </cell>
          <cell r="I1327" t="b">
            <v>0</v>
          </cell>
        </row>
        <row r="1328">
          <cell r="F1328" t="str">
            <v>TOTAL SISTEMA</v>
          </cell>
          <cell r="H1328" t="str">
            <v>c19</v>
          </cell>
          <cell r="I1328" t="b">
            <v>0</v>
          </cell>
        </row>
        <row r="1329">
          <cell r="F1329" t="str">
            <v>TOTAL SISTEMA</v>
          </cell>
          <cell r="H1329" t="str">
            <v>c19</v>
          </cell>
          <cell r="I1329" t="b">
            <v>0</v>
          </cell>
        </row>
        <row r="1330">
          <cell r="F1330" t="str">
            <v>TOTAL SISTEMA</v>
          </cell>
          <cell r="H1330" t="str">
            <v>c19</v>
          </cell>
          <cell r="I1330" t="b">
            <v>0</v>
          </cell>
        </row>
        <row r="1331">
          <cell r="F1331" t="str">
            <v>TOTAL SISTEMA</v>
          </cell>
          <cell r="H1331" t="str">
            <v>c19</v>
          </cell>
          <cell r="I1331" t="b">
            <v>0</v>
          </cell>
        </row>
        <row r="1332">
          <cell r="F1332" t="str">
            <v>TOTAL SISTEMA</v>
          </cell>
          <cell r="H1332" t="str">
            <v>c19</v>
          </cell>
          <cell r="I1332" t="b">
            <v>0</v>
          </cell>
        </row>
        <row r="1333">
          <cell r="F1333" t="str">
            <v>TOTAL SISTEMA</v>
          </cell>
          <cell r="H1333" t="str">
            <v>c19</v>
          </cell>
          <cell r="I1333" t="b">
            <v>0</v>
          </cell>
        </row>
        <row r="1334">
          <cell r="F1334" t="str">
            <v>TOTAL SISTEMA</v>
          </cell>
          <cell r="H1334" t="str">
            <v>c19</v>
          </cell>
          <cell r="I1334" t="b">
            <v>0</v>
          </cell>
        </row>
        <row r="1335">
          <cell r="F1335" t="str">
            <v>TOTAL SISTEMA</v>
          </cell>
          <cell r="H1335" t="str">
            <v>c19</v>
          </cell>
          <cell r="I1335" t="b">
            <v>0</v>
          </cell>
        </row>
        <row r="1336">
          <cell r="F1336" t="str">
            <v>TOTAL SISTEMA</v>
          </cell>
          <cell r="H1336" t="str">
            <v>c19</v>
          </cell>
          <cell r="I1336" t="b">
            <v>0</v>
          </cell>
        </row>
        <row r="1337">
          <cell r="F1337" t="str">
            <v>TOTAL SISTEMA</v>
          </cell>
          <cell r="H1337" t="str">
            <v>c19</v>
          </cell>
          <cell r="I1337" t="b">
            <v>0</v>
          </cell>
        </row>
        <row r="1338">
          <cell r="F1338" t="str">
            <v>TOTAL SISTEMA</v>
          </cell>
          <cell r="H1338" t="str">
            <v>c19</v>
          </cell>
          <cell r="I1338" t="b">
            <v>0</v>
          </cell>
        </row>
        <row r="1339">
          <cell r="F1339" t="str">
            <v>TOTAL SISTEMA</v>
          </cell>
          <cell r="H1339" t="str">
            <v>c19</v>
          </cell>
          <cell r="I1339" t="b">
            <v>0</v>
          </cell>
        </row>
        <row r="1340">
          <cell r="F1340" t="str">
            <v>TOTAL SISTEMA</v>
          </cell>
          <cell r="H1340" t="str">
            <v>c19</v>
          </cell>
          <cell r="I1340" t="b">
            <v>0</v>
          </cell>
        </row>
        <row r="1341">
          <cell r="F1341" t="str">
            <v>TOTAL SISTEMA</v>
          </cell>
          <cell r="H1341" t="str">
            <v>c19</v>
          </cell>
          <cell r="I1341" t="b">
            <v>0</v>
          </cell>
        </row>
        <row r="1342">
          <cell r="F1342" t="str">
            <v>TOTAL SISTEMA</v>
          </cell>
          <cell r="H1342" t="str">
            <v>c19</v>
          </cell>
          <cell r="I1342" t="b">
            <v>0</v>
          </cell>
        </row>
        <row r="1343">
          <cell r="F1343" t="str">
            <v>TOTAL SISTEMA</v>
          </cell>
          <cell r="H1343" t="str">
            <v>c19</v>
          </cell>
          <cell r="I1343" t="b">
            <v>0</v>
          </cell>
        </row>
        <row r="1344">
          <cell r="F1344" t="str">
            <v>TOTAL SISTEMA</v>
          </cell>
          <cell r="H1344" t="str">
            <v>c19</v>
          </cell>
          <cell r="I1344" t="b">
            <v>0</v>
          </cell>
        </row>
        <row r="1345">
          <cell r="F1345" t="str">
            <v>TOTAL SISTEMA</v>
          </cell>
          <cell r="H1345" t="str">
            <v>c19</v>
          </cell>
          <cell r="I1345" t="b">
            <v>0</v>
          </cell>
        </row>
        <row r="1346">
          <cell r="F1346" t="str">
            <v>TOTAL SISTEMA</v>
          </cell>
          <cell r="H1346" t="str">
            <v>c19</v>
          </cell>
          <cell r="I1346" t="b">
            <v>0</v>
          </cell>
        </row>
        <row r="1347">
          <cell r="F1347" t="str">
            <v>TOTAL SISTEMA</v>
          </cell>
          <cell r="H1347" t="str">
            <v>c19</v>
          </cell>
          <cell r="I1347" t="b">
            <v>0</v>
          </cell>
        </row>
        <row r="1348">
          <cell r="F1348" t="str">
            <v>TOTAL SISTEMA</v>
          </cell>
          <cell r="H1348" t="str">
            <v>c19</v>
          </cell>
          <cell r="I1348" t="b">
            <v>0</v>
          </cell>
        </row>
        <row r="1349">
          <cell r="F1349" t="str">
            <v>TOTAL SISTEMA</v>
          </cell>
          <cell r="H1349" t="str">
            <v>c19</v>
          </cell>
          <cell r="I1349" t="b">
            <v>0</v>
          </cell>
        </row>
        <row r="1350">
          <cell r="F1350" t="str">
            <v>TOTAL SISTEMA</v>
          </cell>
          <cell r="H1350" t="str">
            <v>c19</v>
          </cell>
          <cell r="I1350" t="b">
            <v>0</v>
          </cell>
        </row>
        <row r="1351">
          <cell r="F1351" t="str">
            <v>TOTAL SISTEMA</v>
          </cell>
          <cell r="H1351" t="str">
            <v>c19</v>
          </cell>
          <cell r="I1351" t="b">
            <v>0</v>
          </cell>
        </row>
        <row r="1352">
          <cell r="F1352" t="str">
            <v>TOTAL SISTEMA</v>
          </cell>
          <cell r="H1352" t="str">
            <v>c19</v>
          </cell>
          <cell r="I1352" t="b">
            <v>0</v>
          </cell>
        </row>
        <row r="1353">
          <cell r="F1353" t="str">
            <v>TOTAL SISTEMA</v>
          </cell>
          <cell r="H1353" t="str">
            <v>c19</v>
          </cell>
          <cell r="I1353" t="b">
            <v>0</v>
          </cell>
        </row>
        <row r="1354">
          <cell r="F1354" t="str">
            <v>TOTAL SISTEMA</v>
          </cell>
          <cell r="H1354" t="str">
            <v>c19</v>
          </cell>
          <cell r="I1354" t="b">
            <v>0</v>
          </cell>
        </row>
        <row r="1355">
          <cell r="F1355" t="str">
            <v>TOTAL SISTEMA</v>
          </cell>
          <cell r="H1355" t="str">
            <v>c19</v>
          </cell>
          <cell r="I1355" t="b">
            <v>0</v>
          </cell>
        </row>
        <row r="1356">
          <cell r="F1356" t="str">
            <v>TOTAL SISTEMA</v>
          </cell>
          <cell r="H1356" t="str">
            <v>c19</v>
          </cell>
          <cell r="I1356" t="b">
            <v>0</v>
          </cell>
        </row>
        <row r="1357">
          <cell r="F1357" t="str">
            <v>TOTAL SISTEMA</v>
          </cell>
          <cell r="H1357" t="str">
            <v>c19</v>
          </cell>
          <cell r="I1357" t="b">
            <v>0</v>
          </cell>
        </row>
        <row r="1358">
          <cell r="F1358" t="str">
            <v>TOTAL SISTEMA</v>
          </cell>
          <cell r="H1358" t="str">
            <v>c19</v>
          </cell>
          <cell r="I1358" t="b">
            <v>0</v>
          </cell>
        </row>
        <row r="1359">
          <cell r="F1359" t="str">
            <v>TOTAL SISTEMA</v>
          </cell>
          <cell r="H1359" t="str">
            <v>c19</v>
          </cell>
          <cell r="I1359" t="b">
            <v>0</v>
          </cell>
        </row>
        <row r="1360">
          <cell r="F1360" t="str">
            <v>TOTAL SISTEMA</v>
          </cell>
          <cell r="H1360" t="str">
            <v>c19</v>
          </cell>
          <cell r="I1360" t="b">
            <v>0</v>
          </cell>
        </row>
        <row r="1361">
          <cell r="F1361" t="str">
            <v>TOTAL SISTEMA</v>
          </cell>
          <cell r="H1361" t="str">
            <v>c19</v>
          </cell>
          <cell r="I1361" t="b">
            <v>0</v>
          </cell>
        </row>
        <row r="1362">
          <cell r="F1362" t="str">
            <v>TOTAL SISTEMA</v>
          </cell>
          <cell r="H1362" t="str">
            <v>c19</v>
          </cell>
          <cell r="I1362" t="b">
            <v>0</v>
          </cell>
        </row>
        <row r="1363">
          <cell r="F1363" t="str">
            <v>TOTAL SISTEMA</v>
          </cell>
          <cell r="H1363" t="str">
            <v>c19</v>
          </cell>
          <cell r="I1363" t="b">
            <v>0</v>
          </cell>
        </row>
        <row r="1364">
          <cell r="F1364" t="str">
            <v>TOTAL SISTEMA</v>
          </cell>
          <cell r="H1364" t="str">
            <v>c19</v>
          </cell>
          <cell r="I1364" t="b">
            <v>0</v>
          </cell>
        </row>
        <row r="1365">
          <cell r="F1365" t="str">
            <v>TOTAL SISTEMA</v>
          </cell>
          <cell r="H1365" t="str">
            <v>c19</v>
          </cell>
          <cell r="I1365" t="b">
            <v>0</v>
          </cell>
        </row>
        <row r="1366">
          <cell r="F1366" t="str">
            <v>TOTAL SISTEMA</v>
          </cell>
          <cell r="H1366" t="str">
            <v>c19</v>
          </cell>
          <cell r="I1366" t="b">
            <v>0</v>
          </cell>
        </row>
        <row r="1367">
          <cell r="F1367" t="str">
            <v>TOTAL SISTEMA</v>
          </cell>
          <cell r="H1367" t="str">
            <v>c19</v>
          </cell>
          <cell r="I1367" t="b">
            <v>0</v>
          </cell>
        </row>
        <row r="1368">
          <cell r="F1368" t="str">
            <v>TOTAL SISTEMA</v>
          </cell>
          <cell r="H1368" t="str">
            <v>c19</v>
          </cell>
          <cell r="I1368" t="b">
            <v>0</v>
          </cell>
        </row>
        <row r="1369">
          <cell r="F1369" t="str">
            <v>TOTAL SISTEMA</v>
          </cell>
          <cell r="H1369" t="str">
            <v>c19</v>
          </cell>
          <cell r="I1369" t="b">
            <v>0</v>
          </cell>
        </row>
        <row r="1370">
          <cell r="F1370" t="str">
            <v>TOTAL SISTEMA</v>
          </cell>
          <cell r="H1370" t="str">
            <v>c19</v>
          </cell>
          <cell r="I1370" t="b">
            <v>0</v>
          </cell>
        </row>
        <row r="1371">
          <cell r="F1371" t="str">
            <v>TOTAL SISTEMA</v>
          </cell>
          <cell r="H1371" t="str">
            <v>c19</v>
          </cell>
          <cell r="I1371" t="b">
            <v>0</v>
          </cell>
        </row>
        <row r="1372">
          <cell r="F1372" t="str">
            <v>TOTAL SISTEMA</v>
          </cell>
          <cell r="H1372" t="str">
            <v>c19</v>
          </cell>
          <cell r="I1372" t="b">
            <v>0</v>
          </cell>
        </row>
        <row r="1373">
          <cell r="F1373" t="str">
            <v>TOTAL SISTEMA</v>
          </cell>
          <cell r="H1373" t="str">
            <v>c19</v>
          </cell>
          <cell r="I1373" t="b">
            <v>0</v>
          </cell>
        </row>
        <row r="1374">
          <cell r="F1374" t="str">
            <v>TOTAL SISTEMA</v>
          </cell>
          <cell r="H1374" t="str">
            <v>c19</v>
          </cell>
          <cell r="I1374" t="b">
            <v>0</v>
          </cell>
        </row>
        <row r="1375">
          <cell r="F1375" t="str">
            <v>TOTAL SISTEMA</v>
          </cell>
          <cell r="H1375" t="str">
            <v>c19</v>
          </cell>
          <cell r="I1375" t="b">
            <v>0</v>
          </cell>
        </row>
        <row r="1376">
          <cell r="F1376" t="str">
            <v>TOTAL SISTEMA</v>
          </cell>
          <cell r="H1376" t="str">
            <v>c19</v>
          </cell>
          <cell r="I1376" t="b">
            <v>0</v>
          </cell>
        </row>
        <row r="1377">
          <cell r="F1377" t="str">
            <v>TOTAL SISTEMA</v>
          </cell>
          <cell r="H1377" t="str">
            <v>c19</v>
          </cell>
          <cell r="I1377" t="b">
            <v>0</v>
          </cell>
        </row>
        <row r="1378">
          <cell r="F1378" t="str">
            <v>TOTAL SISTEMA</v>
          </cell>
          <cell r="H1378" t="str">
            <v>c19</v>
          </cell>
          <cell r="I1378" t="b">
            <v>0</v>
          </cell>
        </row>
        <row r="1379">
          <cell r="F1379" t="str">
            <v>TOTAL SISTEMA</v>
          </cell>
          <cell r="H1379" t="str">
            <v>c19</v>
          </cell>
          <cell r="I1379" t="b">
            <v>0</v>
          </cell>
        </row>
        <row r="1380">
          <cell r="F1380" t="str">
            <v>TOTAL SISTEMA</v>
          </cell>
          <cell r="H1380" t="str">
            <v>c19</v>
          </cell>
          <cell r="I1380" t="b">
            <v>0</v>
          </cell>
        </row>
        <row r="1381">
          <cell r="F1381" t="str">
            <v>TOTAL SISTEMA</v>
          </cell>
          <cell r="H1381" t="str">
            <v>c19</v>
          </cell>
          <cell r="I1381" t="b">
            <v>0</v>
          </cell>
        </row>
        <row r="1382">
          <cell r="F1382" t="str">
            <v>TOTAL SISTEMA</v>
          </cell>
          <cell r="H1382" t="str">
            <v>c19</v>
          </cell>
          <cell r="I1382" t="b">
            <v>0</v>
          </cell>
        </row>
        <row r="1383">
          <cell r="F1383" t="str">
            <v>TOTAL SISTEMA</v>
          </cell>
          <cell r="H1383" t="str">
            <v>c19</v>
          </cell>
          <cell r="I1383" t="b">
            <v>0</v>
          </cell>
        </row>
        <row r="1384">
          <cell r="F1384" t="str">
            <v>TOTAL SISTEMA</v>
          </cell>
          <cell r="H1384" t="str">
            <v>c19</v>
          </cell>
          <cell r="I1384" t="b">
            <v>0</v>
          </cell>
        </row>
        <row r="1385">
          <cell r="F1385" t="str">
            <v>TOTAL SISTEMA</v>
          </cell>
          <cell r="H1385" t="str">
            <v>c19</v>
          </cell>
          <cell r="I1385" t="b">
            <v>0</v>
          </cell>
        </row>
        <row r="1386">
          <cell r="F1386" t="str">
            <v>TOTAL SISTEMA</v>
          </cell>
          <cell r="H1386" t="str">
            <v>c19</v>
          </cell>
          <cell r="I1386" t="b">
            <v>0</v>
          </cell>
        </row>
        <row r="1387">
          <cell r="F1387" t="str">
            <v>TOTAL SISTEMA</v>
          </cell>
          <cell r="H1387" t="str">
            <v>c19</v>
          </cell>
          <cell r="I1387" t="b">
            <v>0</v>
          </cell>
        </row>
        <row r="1388">
          <cell r="F1388" t="str">
            <v>TOTAL SISTEMA</v>
          </cell>
          <cell r="H1388" t="str">
            <v>c19</v>
          </cell>
          <cell r="I1388" t="b">
            <v>0</v>
          </cell>
        </row>
        <row r="1389">
          <cell r="F1389" t="str">
            <v>TOTAL SISTEMA</v>
          </cell>
          <cell r="H1389" t="str">
            <v>c19</v>
          </cell>
          <cell r="I1389" t="b">
            <v>0</v>
          </cell>
        </row>
        <row r="1390">
          <cell r="F1390" t="str">
            <v>TOTAL SISTEMA</v>
          </cell>
          <cell r="H1390" t="str">
            <v>c19</v>
          </cell>
          <cell r="I1390" t="b">
            <v>0</v>
          </cell>
        </row>
        <row r="1391">
          <cell r="F1391" t="str">
            <v>TOTAL SISTEMA</v>
          </cell>
          <cell r="H1391" t="str">
            <v>c19</v>
          </cell>
          <cell r="I1391" t="b">
            <v>0</v>
          </cell>
        </row>
        <row r="1392">
          <cell r="F1392" t="str">
            <v>TOTAL SISTEMA</v>
          </cell>
          <cell r="H1392" t="str">
            <v>c19</v>
          </cell>
          <cell r="I1392" t="b">
            <v>0</v>
          </cell>
        </row>
        <row r="1393">
          <cell r="F1393" t="str">
            <v>TOTAL SISTEMA</v>
          </cell>
          <cell r="H1393" t="str">
            <v>c19</v>
          </cell>
          <cell r="I1393" t="b">
            <v>0</v>
          </cell>
        </row>
        <row r="1394">
          <cell r="F1394" t="str">
            <v>TOTAL SISTEMA</v>
          </cell>
          <cell r="H1394" t="str">
            <v>c19</v>
          </cell>
          <cell r="I1394" t="b">
            <v>0</v>
          </cell>
        </row>
        <row r="1395">
          <cell r="F1395" t="str">
            <v>TOTAL SISTEMA</v>
          </cell>
          <cell r="H1395" t="str">
            <v>c19</v>
          </cell>
          <cell r="I1395" t="b">
            <v>0</v>
          </cell>
        </row>
        <row r="1396">
          <cell r="F1396" t="str">
            <v>TOTAL SISTEMA</v>
          </cell>
          <cell r="H1396" t="str">
            <v>c19</v>
          </cell>
          <cell r="I1396" t="b">
            <v>0</v>
          </cell>
        </row>
        <row r="1397">
          <cell r="F1397" t="str">
            <v>TOTAL SISTEMA</v>
          </cell>
          <cell r="H1397" t="str">
            <v>c19</v>
          </cell>
          <cell r="I1397" t="b">
            <v>0</v>
          </cell>
        </row>
        <row r="1398">
          <cell r="F1398" t="str">
            <v>TOTAL SISTEMA</v>
          </cell>
          <cell r="H1398" t="str">
            <v>c19</v>
          </cell>
          <cell r="I1398" t="b">
            <v>0</v>
          </cell>
        </row>
        <row r="1399">
          <cell r="F1399" t="str">
            <v>TOTAL SISTEMA</v>
          </cell>
          <cell r="H1399" t="str">
            <v>c19</v>
          </cell>
          <cell r="I1399" t="b">
            <v>0</v>
          </cell>
        </row>
        <row r="1400">
          <cell r="F1400" t="str">
            <v>TOTAL SISTEMA</v>
          </cell>
          <cell r="H1400" t="str">
            <v>c19</v>
          </cell>
          <cell r="I1400" t="b">
            <v>0</v>
          </cell>
        </row>
        <row r="1401">
          <cell r="F1401" t="str">
            <v>TOTAL SISTEMA</v>
          </cell>
          <cell r="H1401" t="str">
            <v>c19</v>
          </cell>
          <cell r="I1401" t="b">
            <v>0</v>
          </cell>
        </row>
        <row r="1402">
          <cell r="F1402" t="str">
            <v>TOTAL SISTEMA</v>
          </cell>
          <cell r="H1402" t="str">
            <v>c19</v>
          </cell>
          <cell r="I1402" t="b">
            <v>0</v>
          </cell>
        </row>
        <row r="1403">
          <cell r="F1403" t="str">
            <v>TOTAL SISTEMA</v>
          </cell>
          <cell r="H1403" t="str">
            <v>c19</v>
          </cell>
          <cell r="I1403" t="b">
            <v>0</v>
          </cell>
        </row>
        <row r="1404">
          <cell r="F1404" t="str">
            <v>TOTAL SISTEMA</v>
          </cell>
          <cell r="H1404" t="str">
            <v>c19</v>
          </cell>
          <cell r="I1404" t="b">
            <v>0</v>
          </cell>
        </row>
        <row r="1405">
          <cell r="F1405" t="str">
            <v>TOTAL SISTEMA</v>
          </cell>
          <cell r="H1405" t="str">
            <v>c19</v>
          </cell>
          <cell r="I1405" t="b">
            <v>0</v>
          </cell>
        </row>
        <row r="1406">
          <cell r="F1406" t="str">
            <v>TOTAL SISTEMA</v>
          </cell>
          <cell r="H1406" t="str">
            <v>c19</v>
          </cell>
          <cell r="I1406" t="b">
            <v>0</v>
          </cell>
        </row>
        <row r="1407">
          <cell r="F1407" t="str">
            <v>TOTAL SISTEMA</v>
          </cell>
          <cell r="H1407" t="str">
            <v>c19</v>
          </cell>
          <cell r="I1407" t="b">
            <v>0</v>
          </cell>
        </row>
        <row r="1408">
          <cell r="F1408" t="str">
            <v>TOTAL SISTEMA</v>
          </cell>
          <cell r="H1408" t="str">
            <v>c19</v>
          </cell>
          <cell r="I1408" t="b">
            <v>0</v>
          </cell>
        </row>
        <row r="1409">
          <cell r="F1409" t="str">
            <v>TOTAL SISTEMA</v>
          </cell>
          <cell r="H1409" t="str">
            <v>c19</v>
          </cell>
          <cell r="I1409" t="b">
            <v>0</v>
          </cell>
        </row>
        <row r="1410">
          <cell r="F1410" t="str">
            <v>TOTAL SISTEMA</v>
          </cell>
          <cell r="H1410" t="str">
            <v>c19</v>
          </cell>
          <cell r="I1410" t="b">
            <v>0</v>
          </cell>
        </row>
        <row r="1411">
          <cell r="F1411" t="str">
            <v>TOTAL SISTEMA</v>
          </cell>
          <cell r="H1411" t="str">
            <v>c19</v>
          </cell>
          <cell r="I1411" t="b">
            <v>0</v>
          </cell>
        </row>
        <row r="1412">
          <cell r="F1412" t="str">
            <v>TOTAL SISTEMA</v>
          </cell>
          <cell r="H1412" t="str">
            <v>c19</v>
          </cell>
          <cell r="I1412" t="b">
            <v>0</v>
          </cell>
        </row>
        <row r="1413">
          <cell r="F1413" t="str">
            <v>TOTAL SISTEMA</v>
          </cell>
          <cell r="H1413" t="str">
            <v>c19</v>
          </cell>
          <cell r="I1413" t="b">
            <v>0</v>
          </cell>
        </row>
        <row r="1414">
          <cell r="F1414" t="str">
            <v>TOTAL SISTEMA</v>
          </cell>
          <cell r="H1414" t="str">
            <v>c19</v>
          </cell>
          <cell r="I1414" t="b">
            <v>0</v>
          </cell>
        </row>
        <row r="1415">
          <cell r="F1415" t="str">
            <v>TOTAL SISTEMA</v>
          </cell>
          <cell r="H1415" t="str">
            <v>c19</v>
          </cell>
          <cell r="I1415" t="b">
            <v>0</v>
          </cell>
        </row>
        <row r="1416">
          <cell r="F1416" t="str">
            <v>TOTAL SISTEMA</v>
          </cell>
          <cell r="H1416" t="str">
            <v>c19</v>
          </cell>
          <cell r="I1416" t="b">
            <v>0</v>
          </cell>
        </row>
        <row r="1417">
          <cell r="F1417" t="str">
            <v>TOTAL SISTEMA</v>
          </cell>
          <cell r="H1417" t="str">
            <v>c19</v>
          </cell>
          <cell r="I1417" t="b">
            <v>0</v>
          </cell>
        </row>
        <row r="1418">
          <cell r="F1418" t="str">
            <v>TOTAL SISTEMA</v>
          </cell>
          <cell r="H1418" t="str">
            <v>c19</v>
          </cell>
          <cell r="I1418" t="b">
            <v>0</v>
          </cell>
        </row>
        <row r="1419">
          <cell r="F1419" t="str">
            <v>TOTAL SISTEMA</v>
          </cell>
          <cell r="H1419" t="str">
            <v>c19</v>
          </cell>
          <cell r="I1419" t="b">
            <v>0</v>
          </cell>
        </row>
        <row r="1420">
          <cell r="F1420" t="str">
            <v>TOTAL SISTEMA</v>
          </cell>
          <cell r="H1420" t="str">
            <v>c19</v>
          </cell>
          <cell r="I1420" t="b">
            <v>0</v>
          </cell>
        </row>
        <row r="1421">
          <cell r="F1421" t="str">
            <v>TOTAL SISTEMA</v>
          </cell>
          <cell r="H1421" t="str">
            <v>c19</v>
          </cell>
          <cell r="I1421" t="b">
            <v>0</v>
          </cell>
        </row>
        <row r="1422">
          <cell r="F1422" t="str">
            <v>TOTAL SISTEMA</v>
          </cell>
          <cell r="H1422" t="str">
            <v>c19</v>
          </cell>
          <cell r="I1422" t="b">
            <v>0</v>
          </cell>
        </row>
        <row r="1423">
          <cell r="F1423" t="str">
            <v>TOTAL SISTEMA</v>
          </cell>
          <cell r="H1423" t="str">
            <v>c19</v>
          </cell>
          <cell r="I1423" t="b">
            <v>0</v>
          </cell>
        </row>
        <row r="1424">
          <cell r="F1424" t="str">
            <v>TOTAL SISTEMA</v>
          </cell>
          <cell r="H1424" t="str">
            <v>c19</v>
          </cell>
          <cell r="I1424" t="b">
            <v>0</v>
          </cell>
        </row>
        <row r="1425">
          <cell r="F1425" t="str">
            <v>TOTAL SISTEMA</v>
          </cell>
          <cell r="H1425" t="str">
            <v>c19</v>
          </cell>
          <cell r="I1425" t="b">
            <v>0</v>
          </cell>
        </row>
        <row r="1426">
          <cell r="F1426" t="str">
            <v>TOTAL SISTEMA</v>
          </cell>
          <cell r="H1426" t="str">
            <v>c19</v>
          </cell>
          <cell r="I1426" t="b">
            <v>0</v>
          </cell>
        </row>
        <row r="1427">
          <cell r="F1427" t="str">
            <v>TOTAL SISTEMA</v>
          </cell>
          <cell r="H1427" t="str">
            <v>c19</v>
          </cell>
          <cell r="I1427" t="b">
            <v>0</v>
          </cell>
        </row>
        <row r="1428">
          <cell r="F1428" t="str">
            <v>TOTAL SISTEMA</v>
          </cell>
          <cell r="H1428" t="str">
            <v>c19</v>
          </cell>
          <cell r="I1428" t="b">
            <v>0</v>
          </cell>
        </row>
        <row r="1429">
          <cell r="F1429" t="str">
            <v>TOTAL SISTEMA</v>
          </cell>
          <cell r="H1429" t="str">
            <v>c19</v>
          </cell>
          <cell r="I1429" t="b">
            <v>0</v>
          </cell>
        </row>
        <row r="1430">
          <cell r="F1430" t="str">
            <v>TOTAL SISTEMA</v>
          </cell>
          <cell r="H1430" t="str">
            <v>c19</v>
          </cell>
          <cell r="I1430" t="b">
            <v>0</v>
          </cell>
        </row>
        <row r="1431">
          <cell r="F1431" t="str">
            <v>TOTAL SISTEMA</v>
          </cell>
          <cell r="H1431" t="str">
            <v>c19</v>
          </cell>
          <cell r="I1431" t="b">
            <v>0</v>
          </cell>
        </row>
        <row r="1432">
          <cell r="F1432" t="str">
            <v>TOTAL SISTEMA</v>
          </cell>
          <cell r="H1432" t="str">
            <v>c19</v>
          </cell>
          <cell r="I1432" t="b">
            <v>0</v>
          </cell>
        </row>
        <row r="1433">
          <cell r="F1433" t="str">
            <v>TOTAL SISTEMA</v>
          </cell>
          <cell r="H1433" t="str">
            <v>c19</v>
          </cell>
          <cell r="I1433" t="b">
            <v>0</v>
          </cell>
        </row>
        <row r="1434">
          <cell r="F1434" t="str">
            <v>TOTAL SISTEMA</v>
          </cell>
          <cell r="H1434" t="str">
            <v>c19</v>
          </cell>
          <cell r="I1434" t="b">
            <v>0</v>
          </cell>
        </row>
        <row r="1435">
          <cell r="F1435" t="str">
            <v>TOTAL SISTEMA</v>
          </cell>
          <cell r="H1435" t="str">
            <v>c19</v>
          </cell>
          <cell r="I1435" t="b">
            <v>0</v>
          </cell>
        </row>
        <row r="1436">
          <cell r="F1436" t="str">
            <v>TOTAL SISTEMA</v>
          </cell>
          <cell r="H1436" t="str">
            <v>c19</v>
          </cell>
          <cell r="I1436" t="b">
            <v>0</v>
          </cell>
        </row>
        <row r="1437">
          <cell r="F1437" t="str">
            <v>TOTAL SISTEMA</v>
          </cell>
          <cell r="H1437" t="str">
            <v>c19</v>
          </cell>
          <cell r="I1437" t="b">
            <v>0</v>
          </cell>
        </row>
        <row r="1438">
          <cell r="F1438" t="str">
            <v>TOTAL SISTEMA</v>
          </cell>
          <cell r="H1438" t="str">
            <v>c19</v>
          </cell>
          <cell r="I1438" t="b">
            <v>0</v>
          </cell>
        </row>
        <row r="1439">
          <cell r="F1439" t="str">
            <v>TOTAL SISTEMA</v>
          </cell>
          <cell r="H1439" t="str">
            <v>c19</v>
          </cell>
          <cell r="I1439" t="b">
            <v>0</v>
          </cell>
        </row>
        <row r="1440">
          <cell r="F1440" t="str">
            <v>TOTAL SISTEMA</v>
          </cell>
          <cell r="H1440" t="str">
            <v>c19</v>
          </cell>
          <cell r="I1440" t="b">
            <v>0</v>
          </cell>
        </row>
        <row r="1441">
          <cell r="F1441" t="str">
            <v>TOTAL SISTEMA</v>
          </cell>
          <cell r="H1441" t="str">
            <v>c19</v>
          </cell>
          <cell r="I1441" t="b">
            <v>0</v>
          </cell>
        </row>
        <row r="1442">
          <cell r="F1442" t="str">
            <v>TOTAL SISTEMA</v>
          </cell>
          <cell r="H1442" t="str">
            <v>c19</v>
          </cell>
          <cell r="I1442" t="b">
            <v>0</v>
          </cell>
        </row>
        <row r="1443">
          <cell r="F1443" t="str">
            <v>TOTAL SISTEMA</v>
          </cell>
          <cell r="H1443" t="str">
            <v>c19</v>
          </cell>
          <cell r="I1443" t="b">
            <v>0</v>
          </cell>
        </row>
        <row r="1444">
          <cell r="F1444" t="str">
            <v>TOTAL SISTEMA</v>
          </cell>
          <cell r="H1444" t="str">
            <v>c19</v>
          </cell>
          <cell r="I1444" t="b">
            <v>0</v>
          </cell>
        </row>
        <row r="1445">
          <cell r="F1445" t="str">
            <v>TOTAL SISTEMA</v>
          </cell>
          <cell r="H1445" t="str">
            <v>c19</v>
          </cell>
          <cell r="I1445" t="b">
            <v>0</v>
          </cell>
        </row>
        <row r="1446">
          <cell r="F1446" t="str">
            <v>TOTAL SISTEMA</v>
          </cell>
          <cell r="H1446" t="str">
            <v>c19</v>
          </cell>
          <cell r="I1446" t="b">
            <v>0</v>
          </cell>
        </row>
        <row r="1447">
          <cell r="F1447" t="str">
            <v>TOTAL SISTEMA</v>
          </cell>
          <cell r="H1447" t="str">
            <v>c19</v>
          </cell>
          <cell r="I1447" t="b">
            <v>0</v>
          </cell>
        </row>
        <row r="1448">
          <cell r="F1448" t="str">
            <v>TOTAL SISTEMA</v>
          </cell>
          <cell r="H1448" t="str">
            <v>c19</v>
          </cell>
          <cell r="I1448" t="b">
            <v>0</v>
          </cell>
        </row>
        <row r="1449">
          <cell r="F1449" t="str">
            <v>TOTAL SISTEMA</v>
          </cell>
          <cell r="H1449" t="str">
            <v>c19</v>
          </cell>
          <cell r="I1449" t="b">
            <v>0</v>
          </cell>
        </row>
        <row r="1450">
          <cell r="F1450" t="str">
            <v>TOTAL SISTEMA</v>
          </cell>
          <cell r="H1450" t="str">
            <v>c19</v>
          </cell>
          <cell r="I1450" t="b">
            <v>0</v>
          </cell>
        </row>
        <row r="1451">
          <cell r="F1451" t="str">
            <v>TOTAL SISTEMA</v>
          </cell>
          <cell r="H1451" t="str">
            <v>c19</v>
          </cell>
          <cell r="I1451" t="b">
            <v>0</v>
          </cell>
        </row>
        <row r="1452">
          <cell r="F1452" t="str">
            <v>TOTAL SISTEMA</v>
          </cell>
          <cell r="H1452" t="str">
            <v>c19</v>
          </cell>
          <cell r="I1452" t="b">
            <v>0</v>
          </cell>
        </row>
        <row r="1453">
          <cell r="F1453" t="str">
            <v>TOTAL SISTEMA</v>
          </cell>
          <cell r="H1453" t="str">
            <v>c19</v>
          </cell>
          <cell r="I1453" t="b">
            <v>0</v>
          </cell>
        </row>
        <row r="1454">
          <cell r="F1454" t="str">
            <v>TOTAL SISTEMA</v>
          </cell>
          <cell r="H1454" t="str">
            <v>c19</v>
          </cell>
          <cell r="I1454" t="b">
            <v>0</v>
          </cell>
        </row>
        <row r="1455">
          <cell r="F1455" t="str">
            <v>TOTAL SISTEMA</v>
          </cell>
          <cell r="H1455" t="str">
            <v>c19</v>
          </cell>
          <cell r="I1455" t="b">
            <v>0</v>
          </cell>
        </row>
        <row r="1456">
          <cell r="F1456" t="str">
            <v>TOTAL SISTEMA</v>
          </cell>
          <cell r="H1456" t="str">
            <v>c19</v>
          </cell>
          <cell r="I1456" t="b">
            <v>0</v>
          </cell>
        </row>
        <row r="1457">
          <cell r="F1457" t="str">
            <v>TOTAL SISTEMA</v>
          </cell>
          <cell r="H1457" t="str">
            <v>c19</v>
          </cell>
          <cell r="I1457" t="b">
            <v>0</v>
          </cell>
        </row>
        <row r="1458">
          <cell r="F1458" t="str">
            <v>TOTAL SISTEMA</v>
          </cell>
          <cell r="H1458" t="str">
            <v>c19</v>
          </cell>
          <cell r="I1458" t="b">
            <v>0</v>
          </cell>
        </row>
        <row r="1459">
          <cell r="F1459" t="str">
            <v>TOTAL SISTEMA</v>
          </cell>
          <cell r="H1459" t="str">
            <v>c19</v>
          </cell>
          <cell r="I1459" t="b">
            <v>0</v>
          </cell>
        </row>
        <row r="1460">
          <cell r="F1460" t="str">
            <v>TOTAL SISTEMA</v>
          </cell>
          <cell r="H1460" t="str">
            <v>c19</v>
          </cell>
          <cell r="I1460" t="b">
            <v>0</v>
          </cell>
        </row>
        <row r="1461">
          <cell r="F1461" t="str">
            <v>TOTAL SISTEMA</v>
          </cell>
          <cell r="H1461" t="str">
            <v>c19</v>
          </cell>
          <cell r="I1461" t="b">
            <v>0</v>
          </cell>
        </row>
        <row r="1462">
          <cell r="F1462" t="str">
            <v>TOTAL SISTEMA</v>
          </cell>
          <cell r="H1462" t="str">
            <v>c19</v>
          </cell>
          <cell r="I1462" t="b">
            <v>0</v>
          </cell>
        </row>
        <row r="1463">
          <cell r="F1463" t="str">
            <v>TOTAL SISTEMA</v>
          </cell>
          <cell r="H1463" t="str">
            <v>c19</v>
          </cell>
          <cell r="I1463" t="b">
            <v>0</v>
          </cell>
        </row>
        <row r="1464">
          <cell r="F1464" t="str">
            <v>TOTAL SISTEMA</v>
          </cell>
          <cell r="H1464" t="str">
            <v>c19</v>
          </cell>
          <cell r="I1464" t="b">
            <v>0</v>
          </cell>
        </row>
        <row r="1465">
          <cell r="F1465" t="str">
            <v>TOTAL SISTEMA</v>
          </cell>
          <cell r="H1465" t="str">
            <v>c19</v>
          </cell>
          <cell r="I1465" t="b">
            <v>0</v>
          </cell>
        </row>
        <row r="1466">
          <cell r="F1466" t="str">
            <v>TOTAL SISTEMA</v>
          </cell>
          <cell r="H1466" t="str">
            <v>c19</v>
          </cell>
          <cell r="I1466" t="b">
            <v>0</v>
          </cell>
        </row>
        <row r="1467">
          <cell r="F1467" t="str">
            <v>TOTAL SISTEMA</v>
          </cell>
          <cell r="H1467" t="str">
            <v>c19</v>
          </cell>
          <cell r="I1467" t="b">
            <v>0</v>
          </cell>
        </row>
        <row r="1468">
          <cell r="F1468" t="str">
            <v>TOTAL SISTEMA</v>
          </cell>
          <cell r="H1468" t="str">
            <v>c19</v>
          </cell>
          <cell r="I1468" t="b">
            <v>0</v>
          </cell>
        </row>
        <row r="1469">
          <cell r="F1469" t="str">
            <v>TOTAL SISTEMA</v>
          </cell>
          <cell r="H1469" t="str">
            <v>c19</v>
          </cell>
          <cell r="I1469" t="b">
            <v>0</v>
          </cell>
        </row>
        <row r="1470">
          <cell r="F1470" t="str">
            <v>TOTAL SISTEMA</v>
          </cell>
          <cell r="H1470" t="str">
            <v>c19</v>
          </cell>
          <cell r="I1470" t="b">
            <v>0</v>
          </cell>
        </row>
        <row r="1471">
          <cell r="F1471" t="str">
            <v>TOTAL SISTEMA</v>
          </cell>
          <cell r="H1471" t="str">
            <v>c19</v>
          </cell>
          <cell r="I1471" t="b">
            <v>0</v>
          </cell>
        </row>
        <row r="1472">
          <cell r="F1472" t="str">
            <v>TOTAL SISTEMA</v>
          </cell>
          <cell r="H1472" t="str">
            <v>c19</v>
          </cell>
          <cell r="I1472" t="b">
            <v>0</v>
          </cell>
        </row>
        <row r="1473">
          <cell r="F1473" t="str">
            <v>TOTAL SISTEMA</v>
          </cell>
          <cell r="H1473" t="str">
            <v>c19</v>
          </cell>
          <cell r="I1473" t="b">
            <v>0</v>
          </cell>
        </row>
        <row r="1474">
          <cell r="F1474" t="str">
            <v>TOTAL SISTEMA</v>
          </cell>
          <cell r="H1474" t="str">
            <v>c19</v>
          </cell>
          <cell r="I1474" t="b">
            <v>0</v>
          </cell>
        </row>
        <row r="1475">
          <cell r="F1475" t="str">
            <v>TOTAL SISTEMA</v>
          </cell>
          <cell r="H1475" t="str">
            <v>c19</v>
          </cell>
          <cell r="I1475" t="b">
            <v>0</v>
          </cell>
        </row>
        <row r="1476">
          <cell r="F1476" t="str">
            <v>TOTAL SISTEMA</v>
          </cell>
          <cell r="H1476" t="str">
            <v>c19</v>
          </cell>
          <cell r="I1476" t="b">
            <v>0</v>
          </cell>
        </row>
        <row r="1477">
          <cell r="F1477" t="str">
            <v>TOTAL SISTEMA</v>
          </cell>
          <cell r="H1477" t="str">
            <v>c19</v>
          </cell>
          <cell r="I1477" t="b">
            <v>0</v>
          </cell>
        </row>
        <row r="1478">
          <cell r="F1478" t="str">
            <v>TOTAL SISTEMA</v>
          </cell>
          <cell r="H1478" t="str">
            <v>c19</v>
          </cell>
          <cell r="I1478" t="b">
            <v>0</v>
          </cell>
        </row>
        <row r="1479">
          <cell r="F1479" t="str">
            <v>TOTAL SISTEMA</v>
          </cell>
          <cell r="H1479" t="str">
            <v>c19</v>
          </cell>
          <cell r="I1479" t="b">
            <v>0</v>
          </cell>
        </row>
        <row r="1480">
          <cell r="F1480" t="str">
            <v>TOTAL SISTEMA</v>
          </cell>
          <cell r="H1480" t="str">
            <v>c19</v>
          </cell>
          <cell r="I1480" t="b">
            <v>0</v>
          </cell>
        </row>
        <row r="1481">
          <cell r="F1481" t="str">
            <v>TOTAL SISTEMA</v>
          </cell>
          <cell r="H1481" t="str">
            <v>c19</v>
          </cell>
          <cell r="I1481" t="b">
            <v>0</v>
          </cell>
        </row>
        <row r="1482">
          <cell r="F1482" t="str">
            <v>TOTAL SISTEMA</v>
          </cell>
          <cell r="H1482" t="str">
            <v>c19</v>
          </cell>
          <cell r="I1482" t="b">
            <v>0</v>
          </cell>
        </row>
        <row r="1483">
          <cell r="F1483" t="str">
            <v>TOTAL SISTEMA</v>
          </cell>
          <cell r="H1483" t="str">
            <v>c19</v>
          </cell>
          <cell r="I1483" t="b">
            <v>0</v>
          </cell>
        </row>
        <row r="1484">
          <cell r="F1484" t="str">
            <v>TOTAL SISTEMA</v>
          </cell>
          <cell r="H1484" t="str">
            <v>c19</v>
          </cell>
          <cell r="I1484" t="b">
            <v>0</v>
          </cell>
        </row>
        <row r="1485">
          <cell r="F1485" t="str">
            <v>TOTAL SISTEMA</v>
          </cell>
          <cell r="H1485" t="str">
            <v>c19</v>
          </cell>
          <cell r="I1485" t="b">
            <v>0</v>
          </cell>
        </row>
        <row r="1486">
          <cell r="F1486" t="str">
            <v>TOTAL SISTEMA</v>
          </cell>
          <cell r="H1486" t="str">
            <v>c19</v>
          </cell>
          <cell r="I1486" t="b">
            <v>0</v>
          </cell>
        </row>
        <row r="1487">
          <cell r="F1487" t="str">
            <v>TOTAL SISTEMA</v>
          </cell>
          <cell r="H1487" t="str">
            <v>c19</v>
          </cell>
          <cell r="I1487" t="b">
            <v>0</v>
          </cell>
        </row>
        <row r="1488">
          <cell r="F1488" t="str">
            <v>TOTAL SISTEMA</v>
          </cell>
          <cell r="H1488" t="str">
            <v>c19</v>
          </cell>
          <cell r="I1488" t="b">
            <v>0</v>
          </cell>
        </row>
        <row r="1489">
          <cell r="F1489" t="str">
            <v>TOTAL SISTEMA</v>
          </cell>
          <cell r="H1489" t="str">
            <v>c19</v>
          </cell>
          <cell r="I1489" t="b">
            <v>0</v>
          </cell>
        </row>
        <row r="1490">
          <cell r="F1490" t="str">
            <v>TOTAL SISTEMA</v>
          </cell>
          <cell r="H1490" t="str">
            <v>c19</v>
          </cell>
          <cell r="I1490" t="b">
            <v>0</v>
          </cell>
        </row>
        <row r="1491">
          <cell r="F1491" t="str">
            <v>TOTAL SISTEMA</v>
          </cell>
          <cell r="H1491" t="str">
            <v>c19</v>
          </cell>
          <cell r="I1491" t="b">
            <v>0</v>
          </cell>
        </row>
        <row r="1492">
          <cell r="F1492" t="str">
            <v>TOTAL SISTEMA</v>
          </cell>
          <cell r="H1492" t="str">
            <v>c19</v>
          </cell>
          <cell r="I1492" t="b">
            <v>0</v>
          </cell>
        </row>
        <row r="1493">
          <cell r="F1493" t="str">
            <v>TOTAL SISTEMA</v>
          </cell>
          <cell r="H1493" t="str">
            <v>c19</v>
          </cell>
          <cell r="I1493" t="b">
            <v>0</v>
          </cell>
        </row>
        <row r="1494">
          <cell r="F1494" t="str">
            <v>TOTAL SISTEMA</v>
          </cell>
          <cell r="H1494" t="str">
            <v>c19</v>
          </cell>
          <cell r="I1494" t="b">
            <v>0</v>
          </cell>
        </row>
        <row r="1495">
          <cell r="F1495" t="str">
            <v>TOTAL SISTEMA</v>
          </cell>
          <cell r="H1495" t="str">
            <v>c19</v>
          </cell>
          <cell r="I1495" t="b">
            <v>0</v>
          </cell>
        </row>
        <row r="1496">
          <cell r="F1496" t="str">
            <v>TOTAL SISTEMA</v>
          </cell>
          <cell r="H1496" t="str">
            <v>c19</v>
          </cell>
          <cell r="I1496" t="b">
            <v>0</v>
          </cell>
        </row>
        <row r="1497">
          <cell r="F1497" t="str">
            <v>TOTAL SISTEMA</v>
          </cell>
          <cell r="H1497" t="str">
            <v>c19</v>
          </cell>
          <cell r="I1497" t="b">
            <v>0</v>
          </cell>
        </row>
        <row r="1498">
          <cell r="F1498" t="str">
            <v>TOTAL SISTEMA</v>
          </cell>
          <cell r="H1498" t="str">
            <v>c19</v>
          </cell>
          <cell r="I1498" t="b">
            <v>0</v>
          </cell>
        </row>
        <row r="1499">
          <cell r="F1499" t="str">
            <v>TOTAL SISTEMA</v>
          </cell>
          <cell r="H1499" t="str">
            <v>c19</v>
          </cell>
          <cell r="I1499" t="b">
            <v>0</v>
          </cell>
        </row>
        <row r="1500">
          <cell r="F1500" t="str">
            <v>TOTAL SISTEMA</v>
          </cell>
          <cell r="H1500" t="str">
            <v>c19</v>
          </cell>
          <cell r="I1500" t="b">
            <v>0</v>
          </cell>
        </row>
        <row r="1501">
          <cell r="F1501" t="str">
            <v>TOTAL SISTEMA</v>
          </cell>
          <cell r="H1501" t="str">
            <v>c19</v>
          </cell>
          <cell r="I1501" t="b">
            <v>0</v>
          </cell>
        </row>
        <row r="1502">
          <cell r="F1502" t="str">
            <v>TOTAL SISTEMA</v>
          </cell>
          <cell r="H1502" t="str">
            <v>c19</v>
          </cell>
          <cell r="I1502" t="b">
            <v>0</v>
          </cell>
        </row>
        <row r="1503">
          <cell r="F1503" t="str">
            <v>TOTAL SISTEMA</v>
          </cell>
          <cell r="H1503" t="str">
            <v>c19</v>
          </cell>
          <cell r="I1503" t="b">
            <v>0</v>
          </cell>
        </row>
        <row r="1504">
          <cell r="F1504" t="str">
            <v>TOTAL SISTEMA</v>
          </cell>
          <cell r="H1504" t="str">
            <v>c19</v>
          </cell>
          <cell r="I1504" t="b">
            <v>0</v>
          </cell>
        </row>
        <row r="1505">
          <cell r="F1505" t="str">
            <v>TOTAL SISTEMA</v>
          </cell>
          <cell r="H1505" t="str">
            <v>c19</v>
          </cell>
          <cell r="I1505" t="b">
            <v>0</v>
          </cell>
        </row>
        <row r="1506">
          <cell r="F1506" t="str">
            <v>TOTAL SISTEMA</v>
          </cell>
          <cell r="H1506" t="str">
            <v>c19</v>
          </cell>
          <cell r="I1506" t="b">
            <v>0</v>
          </cell>
        </row>
        <row r="1507">
          <cell r="F1507" t="str">
            <v>TOTAL SISTEMA</v>
          </cell>
          <cell r="H1507" t="str">
            <v>c19</v>
          </cell>
          <cell r="I1507" t="b">
            <v>0</v>
          </cell>
        </row>
        <row r="1508">
          <cell r="F1508" t="str">
            <v>TOTAL SISTEMA</v>
          </cell>
          <cell r="H1508" t="str">
            <v>c19</v>
          </cell>
          <cell r="I1508" t="b">
            <v>0</v>
          </cell>
        </row>
        <row r="1509">
          <cell r="F1509" t="str">
            <v>TOTAL SISTEMA</v>
          </cell>
          <cell r="H1509" t="str">
            <v>c19</v>
          </cell>
          <cell r="I1509" t="b">
            <v>0</v>
          </cell>
        </row>
        <row r="1510">
          <cell r="F1510" t="str">
            <v>TOTAL SISTEMA</v>
          </cell>
          <cell r="H1510" t="str">
            <v>c19</v>
          </cell>
          <cell r="I1510" t="b">
            <v>0</v>
          </cell>
        </row>
        <row r="1511">
          <cell r="F1511" t="str">
            <v>TOTAL SISTEMA</v>
          </cell>
          <cell r="H1511" t="str">
            <v>c19</v>
          </cell>
          <cell r="I1511" t="b">
            <v>0</v>
          </cell>
        </row>
        <row r="1512">
          <cell r="F1512" t="str">
            <v>TOTAL SISTEMA</v>
          </cell>
          <cell r="H1512" t="str">
            <v>c19</v>
          </cell>
          <cell r="I1512" t="b">
            <v>0</v>
          </cell>
        </row>
        <row r="1513">
          <cell r="F1513" t="str">
            <v>TOTAL SISTEMA</v>
          </cell>
          <cell r="H1513" t="str">
            <v>c19</v>
          </cell>
          <cell r="I1513" t="b">
            <v>0</v>
          </cell>
        </row>
        <row r="1514">
          <cell r="F1514" t="str">
            <v>TOTAL SISTEMA</v>
          </cell>
          <cell r="H1514" t="str">
            <v>c19</v>
          </cell>
          <cell r="I1514" t="b">
            <v>0</v>
          </cell>
        </row>
        <row r="1515">
          <cell r="F1515" t="str">
            <v>TOTAL SISTEMA</v>
          </cell>
          <cell r="H1515" t="str">
            <v>c19</v>
          </cell>
          <cell r="I1515" t="b">
            <v>0</v>
          </cell>
        </row>
        <row r="1516">
          <cell r="F1516" t="str">
            <v>TOTAL SISTEMA</v>
          </cell>
          <cell r="H1516" t="str">
            <v>c19</v>
          </cell>
          <cell r="I1516" t="b">
            <v>0</v>
          </cell>
        </row>
        <row r="1517">
          <cell r="F1517" t="str">
            <v>TOTAL SISTEMA</v>
          </cell>
          <cell r="H1517" t="str">
            <v>c19</v>
          </cell>
          <cell r="I1517" t="b">
            <v>0</v>
          </cell>
        </row>
        <row r="1518">
          <cell r="F1518" t="str">
            <v>TOTAL SISTEMA</v>
          </cell>
          <cell r="H1518" t="str">
            <v>c19</v>
          </cell>
          <cell r="I1518" t="b">
            <v>0</v>
          </cell>
        </row>
        <row r="1519">
          <cell r="F1519" t="str">
            <v>TOTAL SISTEMA</v>
          </cell>
          <cell r="H1519" t="str">
            <v>c19</v>
          </cell>
          <cell r="I1519" t="b">
            <v>0</v>
          </cell>
        </row>
        <row r="1520">
          <cell r="F1520" t="str">
            <v>TOTAL SISTEMA</v>
          </cell>
          <cell r="H1520" t="str">
            <v>c19</v>
          </cell>
          <cell r="I1520" t="b">
            <v>0</v>
          </cell>
        </row>
        <row r="1521">
          <cell r="F1521" t="str">
            <v>TOTAL SISTEMA</v>
          </cell>
          <cell r="H1521" t="str">
            <v>c19</v>
          </cell>
          <cell r="I1521" t="b">
            <v>0</v>
          </cell>
        </row>
        <row r="1522">
          <cell r="F1522" t="str">
            <v>TOTAL SISTEMA</v>
          </cell>
          <cell r="H1522" t="str">
            <v>c19</v>
          </cell>
          <cell r="I1522" t="b">
            <v>0</v>
          </cell>
        </row>
        <row r="1523">
          <cell r="F1523" t="str">
            <v>TOTAL SISTEMA</v>
          </cell>
          <cell r="H1523" t="str">
            <v>c19</v>
          </cell>
          <cell r="I1523" t="b">
            <v>0</v>
          </cell>
        </row>
        <row r="1524">
          <cell r="F1524" t="str">
            <v>TOTAL SISTEMA</v>
          </cell>
          <cell r="H1524" t="str">
            <v>c19</v>
          </cell>
          <cell r="I1524" t="b">
            <v>0</v>
          </cell>
        </row>
        <row r="1525">
          <cell r="F1525" t="str">
            <v>TOTAL SISTEMA</v>
          </cell>
          <cell r="H1525" t="str">
            <v>c19</v>
          </cell>
          <cell r="I1525" t="b">
            <v>0</v>
          </cell>
        </row>
        <row r="1526">
          <cell r="F1526" t="str">
            <v>TOTAL SISTEMA</v>
          </cell>
          <cell r="H1526" t="str">
            <v>c19</v>
          </cell>
          <cell r="I1526" t="b">
            <v>0</v>
          </cell>
        </row>
        <row r="1527">
          <cell r="F1527" t="str">
            <v>TOTAL SISTEMA</v>
          </cell>
          <cell r="H1527" t="str">
            <v>c19</v>
          </cell>
          <cell r="I1527" t="b">
            <v>0</v>
          </cell>
        </row>
        <row r="1528">
          <cell r="F1528" t="str">
            <v>TOTAL SISTEMA</v>
          </cell>
          <cell r="H1528" t="str">
            <v>c19</v>
          </cell>
          <cell r="I1528" t="b">
            <v>0</v>
          </cell>
        </row>
        <row r="1529">
          <cell r="F1529" t="str">
            <v>TOTAL SISTEMA</v>
          </cell>
          <cell r="H1529" t="str">
            <v>c19</v>
          </cell>
          <cell r="I1529" t="b">
            <v>0</v>
          </cell>
        </row>
        <row r="1530">
          <cell r="F1530" t="str">
            <v>TOTAL SISTEMA</v>
          </cell>
          <cell r="H1530" t="str">
            <v>c19</v>
          </cell>
          <cell r="I1530" t="b">
            <v>0</v>
          </cell>
        </row>
        <row r="1531">
          <cell r="F1531" t="str">
            <v>TOTAL SISTEMA</v>
          </cell>
          <cell r="H1531" t="str">
            <v>c19</v>
          </cell>
          <cell r="I1531" t="b">
            <v>0</v>
          </cell>
        </row>
        <row r="1532">
          <cell r="F1532" t="str">
            <v>TOTAL SISTEMA</v>
          </cell>
          <cell r="H1532" t="str">
            <v>c19</v>
          </cell>
          <cell r="I1532" t="b">
            <v>0</v>
          </cell>
        </row>
        <row r="1533">
          <cell r="F1533" t="str">
            <v>TOTAL SISTEMA</v>
          </cell>
          <cell r="H1533" t="str">
            <v>c19</v>
          </cell>
          <cell r="I1533" t="b">
            <v>0</v>
          </cell>
        </row>
        <row r="1534">
          <cell r="F1534" t="str">
            <v>TOTAL SISTEMA</v>
          </cell>
          <cell r="H1534" t="str">
            <v>c19</v>
          </cell>
          <cell r="I1534" t="b">
            <v>0</v>
          </cell>
        </row>
        <row r="1535">
          <cell r="F1535" t="str">
            <v>TOTAL SISTEMA</v>
          </cell>
          <cell r="H1535" t="str">
            <v>c19</v>
          </cell>
          <cell r="I1535" t="b">
            <v>0</v>
          </cell>
        </row>
        <row r="1536">
          <cell r="F1536" t="str">
            <v>TOTAL SISTEMA</v>
          </cell>
          <cell r="H1536" t="str">
            <v>c19</v>
          </cell>
          <cell r="I1536" t="b">
            <v>0</v>
          </cell>
        </row>
        <row r="1537">
          <cell r="F1537" t="str">
            <v>TOTAL SISTEMA</v>
          </cell>
          <cell r="H1537" t="str">
            <v>c19</v>
          </cell>
          <cell r="I1537" t="b">
            <v>0</v>
          </cell>
        </row>
        <row r="1538">
          <cell r="F1538" t="str">
            <v>TOTAL SISTEMA</v>
          </cell>
          <cell r="H1538" t="str">
            <v>c19</v>
          </cell>
          <cell r="I1538" t="b">
            <v>0</v>
          </cell>
        </row>
        <row r="1539">
          <cell r="F1539" t="str">
            <v>TOTAL SISTEMA</v>
          </cell>
          <cell r="H1539" t="str">
            <v>c19</v>
          </cell>
          <cell r="I1539" t="b">
            <v>0</v>
          </cell>
        </row>
        <row r="1540">
          <cell r="F1540" t="str">
            <v>TOTAL SISTEMA</v>
          </cell>
          <cell r="H1540" t="str">
            <v>c19</v>
          </cell>
          <cell r="I1540" t="b">
            <v>0</v>
          </cell>
        </row>
        <row r="1541">
          <cell r="F1541" t="str">
            <v>TOTAL SISTEMA</v>
          </cell>
          <cell r="H1541" t="str">
            <v>c19</v>
          </cell>
          <cell r="I1541" t="b">
            <v>0</v>
          </cell>
        </row>
        <row r="1542">
          <cell r="F1542" t="str">
            <v>TOTAL SISTEMA</v>
          </cell>
          <cell r="H1542" t="str">
            <v>c19</v>
          </cell>
          <cell r="I1542" t="b">
            <v>0</v>
          </cell>
        </row>
        <row r="1543">
          <cell r="F1543" t="str">
            <v>TOTAL SISTEMA</v>
          </cell>
          <cell r="H1543" t="str">
            <v>c19</v>
          </cell>
          <cell r="I1543" t="b">
            <v>0</v>
          </cell>
        </row>
        <row r="1544">
          <cell r="F1544" t="str">
            <v>TOTAL SISTEMA</v>
          </cell>
          <cell r="H1544" t="str">
            <v>c19</v>
          </cell>
          <cell r="I1544" t="b">
            <v>0</v>
          </cell>
        </row>
        <row r="1545">
          <cell r="F1545" t="str">
            <v>TOTAL SISTEMA</v>
          </cell>
          <cell r="H1545" t="str">
            <v>c19</v>
          </cell>
          <cell r="I1545" t="b">
            <v>0</v>
          </cell>
        </row>
        <row r="1546">
          <cell r="F1546" t="str">
            <v>TOTAL SISTEMA</v>
          </cell>
          <cell r="H1546" t="str">
            <v>c19</v>
          </cell>
          <cell r="I1546" t="b">
            <v>0</v>
          </cell>
        </row>
        <row r="1547">
          <cell r="F1547" t="str">
            <v>TOTAL SISTEMA</v>
          </cell>
          <cell r="H1547" t="str">
            <v>c19</v>
          </cell>
          <cell r="I1547" t="b">
            <v>0</v>
          </cell>
        </row>
        <row r="1548">
          <cell r="F1548" t="str">
            <v>TOTAL SISTEMA</v>
          </cell>
          <cell r="H1548" t="str">
            <v>c19</v>
          </cell>
          <cell r="I1548" t="b">
            <v>0</v>
          </cell>
        </row>
        <row r="1549">
          <cell r="F1549" t="str">
            <v>TOTAL SISTEMA</v>
          </cell>
          <cell r="H1549" t="str">
            <v>c19</v>
          </cell>
          <cell r="I1549" t="b">
            <v>0</v>
          </cell>
        </row>
        <row r="1550">
          <cell r="F1550" t="str">
            <v>TOTAL SISTEMA</v>
          </cell>
          <cell r="H1550" t="str">
            <v>c19</v>
          </cell>
          <cell r="I1550" t="b">
            <v>0</v>
          </cell>
        </row>
        <row r="1551">
          <cell r="F1551" t="str">
            <v>TOTAL SISTEMA</v>
          </cell>
          <cell r="H1551" t="str">
            <v>c19</v>
          </cell>
          <cell r="I1551" t="b">
            <v>0</v>
          </cell>
        </row>
        <row r="1552">
          <cell r="F1552" t="str">
            <v>TOTAL SISTEMA</v>
          </cell>
          <cell r="H1552" t="str">
            <v>c19</v>
          </cell>
          <cell r="I1552" t="b">
            <v>0</v>
          </cell>
        </row>
        <row r="1553">
          <cell r="F1553" t="str">
            <v>TOTAL SISTEMA</v>
          </cell>
          <cell r="H1553" t="str">
            <v>c19</v>
          </cell>
          <cell r="I1553" t="b">
            <v>0</v>
          </cell>
        </row>
        <row r="1554">
          <cell r="F1554" t="str">
            <v>TOTAL SISTEMA</v>
          </cell>
          <cell r="H1554" t="str">
            <v>c19</v>
          </cell>
          <cell r="I1554" t="b">
            <v>0</v>
          </cell>
        </row>
        <row r="1555">
          <cell r="F1555" t="str">
            <v>TOTAL SISTEMA</v>
          </cell>
          <cell r="H1555" t="str">
            <v>c19</v>
          </cell>
          <cell r="I1555" t="b">
            <v>0</v>
          </cell>
        </row>
        <row r="1556">
          <cell r="F1556" t="str">
            <v>TOTAL SISTEMA</v>
          </cell>
          <cell r="H1556" t="str">
            <v>c19</v>
          </cell>
          <cell r="I1556" t="b">
            <v>0</v>
          </cell>
        </row>
        <row r="1557">
          <cell r="F1557" t="str">
            <v>TOTAL SISTEMA</v>
          </cell>
          <cell r="H1557" t="str">
            <v>c19</v>
          </cell>
          <cell r="I1557" t="b">
            <v>0</v>
          </cell>
        </row>
        <row r="1558">
          <cell r="F1558" t="str">
            <v>TOTAL SISTEMA</v>
          </cell>
          <cell r="H1558" t="str">
            <v>c19</v>
          </cell>
          <cell r="I1558" t="b">
            <v>0</v>
          </cell>
        </row>
        <row r="1559">
          <cell r="F1559" t="str">
            <v>TOTAL SISTEMA</v>
          </cell>
          <cell r="H1559" t="str">
            <v>c19</v>
          </cell>
          <cell r="I1559" t="b">
            <v>0</v>
          </cell>
        </row>
        <row r="1560">
          <cell r="F1560" t="str">
            <v>TOTAL SISTEMA</v>
          </cell>
          <cell r="H1560" t="str">
            <v>c19</v>
          </cell>
          <cell r="I1560" t="b">
            <v>0</v>
          </cell>
        </row>
        <row r="1561">
          <cell r="F1561" t="str">
            <v>TOTAL SISTEMA</v>
          </cell>
          <cell r="H1561" t="str">
            <v>c19</v>
          </cell>
          <cell r="I1561" t="b">
            <v>0</v>
          </cell>
        </row>
        <row r="1562">
          <cell r="F1562" t="str">
            <v>TOTAL SISTEMA</v>
          </cell>
          <cell r="H1562" t="str">
            <v>c19</v>
          </cell>
          <cell r="I1562" t="b">
            <v>0</v>
          </cell>
        </row>
        <row r="1563">
          <cell r="F1563" t="str">
            <v>TOTAL SISTEMA</v>
          </cell>
          <cell r="H1563" t="str">
            <v>c19</v>
          </cell>
          <cell r="I1563" t="b">
            <v>0</v>
          </cell>
        </row>
        <row r="1564">
          <cell r="F1564" t="str">
            <v>TOTAL SISTEMA</v>
          </cell>
          <cell r="H1564" t="str">
            <v>c19</v>
          </cell>
          <cell r="I1564" t="b">
            <v>0</v>
          </cell>
        </row>
        <row r="1565">
          <cell r="F1565" t="str">
            <v>TOTAL SISTEMA</v>
          </cell>
          <cell r="H1565" t="str">
            <v>c19</v>
          </cell>
          <cell r="I1565" t="b">
            <v>0</v>
          </cell>
        </row>
        <row r="1566">
          <cell r="F1566" t="str">
            <v>TOTAL SISTEMA</v>
          </cell>
          <cell r="H1566" t="str">
            <v>c19</v>
          </cell>
          <cell r="I1566" t="b">
            <v>0</v>
          </cell>
        </row>
        <row r="1567">
          <cell r="F1567" t="str">
            <v>TOTAL SISTEMA</v>
          </cell>
          <cell r="H1567" t="str">
            <v>c19</v>
          </cell>
          <cell r="I1567" t="b">
            <v>0</v>
          </cell>
        </row>
        <row r="1568">
          <cell r="F1568" t="str">
            <v>TOTAL SISTEMA</v>
          </cell>
          <cell r="H1568" t="str">
            <v>c19</v>
          </cell>
          <cell r="I1568" t="b">
            <v>0</v>
          </cell>
        </row>
        <row r="1569">
          <cell r="F1569" t="str">
            <v>TOTAL SISTEMA</v>
          </cell>
          <cell r="H1569" t="str">
            <v>c19</v>
          </cell>
          <cell r="I1569" t="b">
            <v>0</v>
          </cell>
        </row>
        <row r="1570">
          <cell r="F1570" t="str">
            <v>TOTAL SISTEMA</v>
          </cell>
          <cell r="H1570" t="str">
            <v>c19</v>
          </cell>
          <cell r="I1570" t="b">
            <v>0</v>
          </cell>
        </row>
        <row r="1571">
          <cell r="F1571" t="str">
            <v>TOTAL SISTEMA</v>
          </cell>
          <cell r="H1571" t="str">
            <v>c19</v>
          </cell>
          <cell r="I1571" t="b">
            <v>0</v>
          </cell>
        </row>
        <row r="1572">
          <cell r="F1572" t="str">
            <v>TOTAL SISTEMA</v>
          </cell>
          <cell r="H1572" t="str">
            <v>c19</v>
          </cell>
          <cell r="I1572" t="b">
            <v>0</v>
          </cell>
        </row>
        <row r="1573">
          <cell r="F1573" t="str">
            <v>TOTAL SISTEMA</v>
          </cell>
          <cell r="H1573" t="str">
            <v>c19</v>
          </cell>
          <cell r="I1573" t="b">
            <v>0</v>
          </cell>
        </row>
        <row r="1574">
          <cell r="F1574" t="str">
            <v>TOTAL SISTEMA</v>
          </cell>
          <cell r="H1574" t="str">
            <v>c19</v>
          </cell>
          <cell r="I1574" t="b">
            <v>0</v>
          </cell>
        </row>
        <row r="1575">
          <cell r="F1575" t="str">
            <v>TOTAL SISTEMA</v>
          </cell>
          <cell r="H1575" t="str">
            <v>c19</v>
          </cell>
          <cell r="I1575" t="b">
            <v>0</v>
          </cell>
        </row>
        <row r="1576">
          <cell r="F1576" t="str">
            <v>TOTAL SISTEMA</v>
          </cell>
          <cell r="H1576" t="str">
            <v>c19</v>
          </cell>
          <cell r="I1576" t="b">
            <v>0</v>
          </cell>
        </row>
        <row r="1577">
          <cell r="F1577" t="str">
            <v>TOTAL SISTEMA</v>
          </cell>
          <cell r="H1577" t="str">
            <v>c19</v>
          </cell>
          <cell r="I1577" t="b">
            <v>0</v>
          </cell>
        </row>
        <row r="1578">
          <cell r="F1578" t="str">
            <v>TOTAL SISTEMA</v>
          </cell>
          <cell r="H1578" t="str">
            <v>c19</v>
          </cell>
          <cell r="I1578" t="b">
            <v>0</v>
          </cell>
        </row>
        <row r="1579">
          <cell r="F1579" t="str">
            <v>TOTAL SISTEMA</v>
          </cell>
          <cell r="H1579" t="str">
            <v>c19</v>
          </cell>
          <cell r="I1579" t="b">
            <v>0</v>
          </cell>
        </row>
        <row r="1580">
          <cell r="F1580" t="str">
            <v>TOTAL SISTEMA</v>
          </cell>
          <cell r="H1580" t="str">
            <v>c19</v>
          </cell>
          <cell r="I1580" t="b">
            <v>0</v>
          </cell>
        </row>
        <row r="1581">
          <cell r="F1581" t="str">
            <v>TOTAL SISTEMA</v>
          </cell>
          <cell r="H1581" t="str">
            <v>c19</v>
          </cell>
          <cell r="I1581" t="b">
            <v>0</v>
          </cell>
        </row>
        <row r="1582">
          <cell r="F1582" t="str">
            <v>TOTAL SISTEMA</v>
          </cell>
          <cell r="H1582" t="str">
            <v>c19</v>
          </cell>
          <cell r="I1582" t="b">
            <v>0</v>
          </cell>
        </row>
        <row r="1583">
          <cell r="F1583" t="str">
            <v>TOTAL SISTEMA</v>
          </cell>
          <cell r="H1583" t="str">
            <v>c19</v>
          </cell>
          <cell r="I1583" t="b">
            <v>0</v>
          </cell>
        </row>
        <row r="1584">
          <cell r="F1584" t="str">
            <v>TOTAL SISTEMA</v>
          </cell>
          <cell r="H1584" t="str">
            <v>c19</v>
          </cell>
          <cell r="I1584" t="b">
            <v>0</v>
          </cell>
        </row>
        <row r="1585">
          <cell r="F1585" t="str">
            <v>TOTAL SISTEMA</v>
          </cell>
          <cell r="H1585" t="str">
            <v>c19</v>
          </cell>
          <cell r="I1585" t="b">
            <v>0</v>
          </cell>
        </row>
        <row r="1586">
          <cell r="F1586" t="str">
            <v>TOTAL SISTEMA</v>
          </cell>
          <cell r="H1586" t="str">
            <v>c19</v>
          </cell>
          <cell r="I1586" t="b">
            <v>0</v>
          </cell>
        </row>
        <row r="1587">
          <cell r="F1587" t="str">
            <v>TOTAL SISTEMA</v>
          </cell>
          <cell r="H1587" t="str">
            <v>c19</v>
          </cell>
          <cell r="I1587" t="b">
            <v>0</v>
          </cell>
        </row>
        <row r="1588">
          <cell r="F1588" t="str">
            <v>TOTAL SISTEMA</v>
          </cell>
          <cell r="H1588" t="str">
            <v>c19</v>
          </cell>
          <cell r="I1588" t="b">
            <v>0</v>
          </cell>
        </row>
        <row r="1589">
          <cell r="F1589" t="str">
            <v>TOTAL SISTEMA</v>
          </cell>
          <cell r="H1589" t="str">
            <v>c19</v>
          </cell>
          <cell r="I1589" t="b">
            <v>0</v>
          </cell>
        </row>
        <row r="1590">
          <cell r="F1590" t="str">
            <v>TOTAL SISTEMA</v>
          </cell>
          <cell r="H1590" t="str">
            <v>c19</v>
          </cell>
          <cell r="I1590" t="b">
            <v>0</v>
          </cell>
        </row>
        <row r="1591">
          <cell r="F1591" t="str">
            <v>TOTAL SISTEMA</v>
          </cell>
          <cell r="H1591" t="str">
            <v>c19</v>
          </cell>
          <cell r="I1591" t="b">
            <v>0</v>
          </cell>
        </row>
        <row r="1592">
          <cell r="F1592" t="str">
            <v>TOTAL SISTEMA</v>
          </cell>
          <cell r="H1592" t="str">
            <v>c19</v>
          </cell>
          <cell r="I1592" t="b">
            <v>0</v>
          </cell>
        </row>
        <row r="1593">
          <cell r="F1593" t="str">
            <v>TOTAL SISTEMA</v>
          </cell>
          <cell r="H1593" t="str">
            <v>c19</v>
          </cell>
          <cell r="I1593" t="b">
            <v>0</v>
          </cell>
        </row>
        <row r="1594">
          <cell r="F1594" t="str">
            <v>TOTAL SISTEMA</v>
          </cell>
          <cell r="H1594" t="str">
            <v>c19</v>
          </cell>
          <cell r="I1594" t="b">
            <v>0</v>
          </cell>
        </row>
        <row r="1595">
          <cell r="F1595" t="str">
            <v>TOTAL SISTEMA</v>
          </cell>
          <cell r="H1595" t="str">
            <v>c19</v>
          </cell>
          <cell r="I1595" t="b">
            <v>0</v>
          </cell>
        </row>
        <row r="1596">
          <cell r="F1596" t="str">
            <v>TOTAL SISTEMA</v>
          </cell>
          <cell r="H1596" t="str">
            <v>c19</v>
          </cell>
          <cell r="I1596" t="b">
            <v>0</v>
          </cell>
        </row>
        <row r="1597">
          <cell r="F1597" t="str">
            <v>TOTAL SISTEMA</v>
          </cell>
          <cell r="H1597" t="str">
            <v>c19</v>
          </cell>
          <cell r="I1597" t="b">
            <v>0</v>
          </cell>
        </row>
        <row r="1598">
          <cell r="F1598" t="str">
            <v>TOTAL SISTEMA</v>
          </cell>
          <cell r="H1598" t="str">
            <v>c19</v>
          </cell>
          <cell r="I1598" t="b">
            <v>0</v>
          </cell>
        </row>
        <row r="1599">
          <cell r="F1599" t="str">
            <v>TOTAL SISTEMA</v>
          </cell>
          <cell r="H1599" t="str">
            <v>c19</v>
          </cell>
          <cell r="I1599" t="b">
            <v>0</v>
          </cell>
        </row>
        <row r="1600">
          <cell r="F1600" t="str">
            <v>TOTAL SISTEMA</v>
          </cell>
          <cell r="H1600" t="str">
            <v>c19</v>
          </cell>
          <cell r="I1600" t="b">
            <v>0</v>
          </cell>
        </row>
        <row r="1601">
          <cell r="F1601" t="str">
            <v>TOTAL SISTEMA</v>
          </cell>
          <cell r="H1601" t="str">
            <v>c19</v>
          </cell>
          <cell r="I1601" t="b">
            <v>0</v>
          </cell>
        </row>
        <row r="1602">
          <cell r="F1602" t="str">
            <v>TOTAL SISTEMA</v>
          </cell>
          <cell r="H1602" t="str">
            <v>c19</v>
          </cell>
          <cell r="I1602" t="b">
            <v>0</v>
          </cell>
        </row>
        <row r="1603">
          <cell r="F1603" t="str">
            <v>TOTAL SISTEMA</v>
          </cell>
          <cell r="H1603" t="str">
            <v>c19</v>
          </cell>
          <cell r="I1603" t="b">
            <v>0</v>
          </cell>
        </row>
        <row r="1604">
          <cell r="F1604" t="str">
            <v>TOTAL SISTEMA</v>
          </cell>
          <cell r="H1604" t="str">
            <v>c19</v>
          </cell>
          <cell r="I1604" t="b">
            <v>0</v>
          </cell>
        </row>
        <row r="1605">
          <cell r="F1605" t="str">
            <v>TOTAL SISTEMA</v>
          </cell>
          <cell r="H1605" t="str">
            <v>c19</v>
          </cell>
          <cell r="I1605" t="b">
            <v>0</v>
          </cell>
        </row>
        <row r="1606">
          <cell r="F1606" t="str">
            <v>TOTAL SISTEMA</v>
          </cell>
          <cell r="H1606" t="str">
            <v>c19</v>
          </cell>
          <cell r="I1606" t="b">
            <v>0</v>
          </cell>
        </row>
        <row r="1607">
          <cell r="F1607" t="str">
            <v>TOTAL SISTEMA</v>
          </cell>
          <cell r="H1607" t="str">
            <v>c19</v>
          </cell>
          <cell r="I1607" t="b">
            <v>0</v>
          </cell>
        </row>
        <row r="1608">
          <cell r="F1608" t="str">
            <v>TOTAL SISTEMA</v>
          </cell>
          <cell r="H1608" t="str">
            <v>c19</v>
          </cell>
          <cell r="I1608" t="b">
            <v>0</v>
          </cell>
        </row>
        <row r="1609">
          <cell r="F1609" t="str">
            <v>TOTAL SISTEMA</v>
          </cell>
          <cell r="H1609" t="str">
            <v>c19</v>
          </cell>
          <cell r="I1609" t="b">
            <v>0</v>
          </cell>
        </row>
        <row r="1610">
          <cell r="F1610" t="str">
            <v>TOTAL SISTEMA</v>
          </cell>
          <cell r="H1610" t="str">
            <v>c19</v>
          </cell>
          <cell r="I1610" t="b">
            <v>0</v>
          </cell>
        </row>
        <row r="1611">
          <cell r="F1611" t="str">
            <v>TOTAL SISTEMA</v>
          </cell>
          <cell r="H1611" t="str">
            <v>c19</v>
          </cell>
          <cell r="I1611" t="b">
            <v>0</v>
          </cell>
        </row>
        <row r="1612">
          <cell r="F1612" t="str">
            <v>TOTAL SISTEMA</v>
          </cell>
          <cell r="H1612" t="str">
            <v>c19</v>
          </cell>
          <cell r="I1612" t="b">
            <v>0</v>
          </cell>
        </row>
        <row r="1613">
          <cell r="F1613" t="str">
            <v>TOTAL SISTEMA</v>
          </cell>
          <cell r="H1613" t="str">
            <v>c19</v>
          </cell>
          <cell r="I1613" t="b">
            <v>0</v>
          </cell>
        </row>
        <row r="1614">
          <cell r="F1614" t="str">
            <v>TOTAL SISTEMA</v>
          </cell>
          <cell r="H1614" t="str">
            <v>c19</v>
          </cell>
          <cell r="I1614" t="b">
            <v>0</v>
          </cell>
        </row>
        <row r="1615">
          <cell r="F1615" t="str">
            <v>TOTAL SISTEMA</v>
          </cell>
          <cell r="H1615" t="str">
            <v>c19</v>
          </cell>
          <cell r="I1615" t="b">
            <v>0</v>
          </cell>
        </row>
        <row r="1616">
          <cell r="F1616" t="str">
            <v>TOTAL SISTEMA</v>
          </cell>
          <cell r="H1616" t="str">
            <v>c19</v>
          </cell>
          <cell r="I1616" t="b">
            <v>0</v>
          </cell>
        </row>
        <row r="1617">
          <cell r="F1617" t="str">
            <v>TOTAL SISTEMA</v>
          </cell>
          <cell r="H1617" t="str">
            <v>c19</v>
          </cell>
          <cell r="I1617" t="b">
            <v>0</v>
          </cell>
        </row>
        <row r="1618">
          <cell r="F1618" t="str">
            <v>TOTAL SISTEMA</v>
          </cell>
          <cell r="H1618" t="str">
            <v>c19</v>
          </cell>
          <cell r="I1618" t="b">
            <v>0</v>
          </cell>
        </row>
        <row r="1619">
          <cell r="F1619" t="str">
            <v>TOTAL SISTEMA</v>
          </cell>
          <cell r="H1619" t="str">
            <v>c19</v>
          </cell>
          <cell r="I1619" t="b">
            <v>0</v>
          </cell>
        </row>
        <row r="1620">
          <cell r="F1620" t="str">
            <v>TOTAL SISTEMA</v>
          </cell>
          <cell r="H1620" t="str">
            <v>c19</v>
          </cell>
          <cell r="I1620" t="b">
            <v>0</v>
          </cell>
        </row>
        <row r="1621">
          <cell r="F1621" t="str">
            <v>TOTAL SISTEMA</v>
          </cell>
          <cell r="H1621" t="str">
            <v>c19</v>
          </cell>
          <cell r="I1621" t="b">
            <v>0</v>
          </cell>
        </row>
        <row r="1622">
          <cell r="F1622" t="str">
            <v>TOTAL SISTEMA</v>
          </cell>
          <cell r="H1622" t="str">
            <v>c19</v>
          </cell>
          <cell r="I1622" t="b">
            <v>0</v>
          </cell>
        </row>
        <row r="1623">
          <cell r="F1623" t="str">
            <v>TOTAL SISTEMA</v>
          </cell>
          <cell r="H1623" t="str">
            <v>c19</v>
          </cell>
          <cell r="I1623" t="b">
            <v>0</v>
          </cell>
        </row>
        <row r="1624">
          <cell r="F1624" t="str">
            <v>TOTAL SISTEMA</v>
          </cell>
          <cell r="H1624" t="str">
            <v>c19</v>
          </cell>
          <cell r="I1624" t="b">
            <v>0</v>
          </cell>
        </row>
        <row r="1625">
          <cell r="F1625" t="str">
            <v>TOTAL SISTEMA</v>
          </cell>
          <cell r="H1625" t="str">
            <v>c19</v>
          </cell>
          <cell r="I1625" t="b">
            <v>0</v>
          </cell>
        </row>
        <row r="1626">
          <cell r="F1626" t="str">
            <v>TOTAL SISTEMA</v>
          </cell>
          <cell r="H1626" t="str">
            <v>c19</v>
          </cell>
          <cell r="I1626" t="b">
            <v>0</v>
          </cell>
        </row>
        <row r="1627">
          <cell r="F1627" t="str">
            <v>TOTAL SISTEMA</v>
          </cell>
          <cell r="H1627" t="str">
            <v>c19</v>
          </cell>
          <cell r="I1627" t="b">
            <v>0</v>
          </cell>
        </row>
        <row r="1628">
          <cell r="F1628" t="str">
            <v>TOTAL SISTEMA</v>
          </cell>
          <cell r="H1628" t="str">
            <v>c19</v>
          </cell>
          <cell r="I1628" t="b">
            <v>0</v>
          </cell>
        </row>
        <row r="1629">
          <cell r="F1629" t="str">
            <v>TOTAL SISTEMA</v>
          </cell>
          <cell r="H1629" t="str">
            <v>c19</v>
          </cell>
          <cell r="I1629" t="b">
            <v>0</v>
          </cell>
        </row>
        <row r="1630">
          <cell r="F1630" t="str">
            <v>TOTAL SISTEMA</v>
          </cell>
          <cell r="H1630" t="str">
            <v>c19</v>
          </cell>
          <cell r="I1630" t="b">
            <v>0</v>
          </cell>
        </row>
        <row r="1631">
          <cell r="F1631" t="str">
            <v>TOTAL SISTEMA</v>
          </cell>
          <cell r="H1631" t="str">
            <v>c19</v>
          </cell>
          <cell r="I1631" t="b">
            <v>0</v>
          </cell>
        </row>
        <row r="1632">
          <cell r="F1632" t="str">
            <v>TOTAL SISTEMA</v>
          </cell>
          <cell r="H1632" t="str">
            <v>c19</v>
          </cell>
          <cell r="I1632" t="b">
            <v>0</v>
          </cell>
        </row>
        <row r="1633">
          <cell r="F1633" t="str">
            <v>TOTAL SISTEMA</v>
          </cell>
          <cell r="H1633" t="str">
            <v>c19</v>
          </cell>
          <cell r="I1633" t="b">
            <v>0</v>
          </cell>
        </row>
        <row r="1634">
          <cell r="F1634" t="str">
            <v>TOTAL SISTEMA</v>
          </cell>
          <cell r="H1634" t="str">
            <v>c19</v>
          </cell>
          <cell r="I1634" t="b">
            <v>0</v>
          </cell>
        </row>
        <row r="1635">
          <cell r="F1635" t="str">
            <v>TOTAL SISTEMA</v>
          </cell>
          <cell r="H1635" t="str">
            <v>c19</v>
          </cell>
          <cell r="I1635" t="b">
            <v>0</v>
          </cell>
        </row>
        <row r="1636">
          <cell r="F1636" t="str">
            <v>TOTAL SISTEMA</v>
          </cell>
          <cell r="H1636" t="str">
            <v>c19</v>
          </cell>
          <cell r="I1636" t="b">
            <v>0</v>
          </cell>
        </row>
        <row r="1637">
          <cell r="F1637" t="str">
            <v>TOTAL SISTEMA</v>
          </cell>
          <cell r="H1637" t="str">
            <v>c19</v>
          </cell>
          <cell r="I1637" t="b">
            <v>0</v>
          </cell>
        </row>
        <row r="1638">
          <cell r="F1638" t="str">
            <v>TOTAL SISTEMA</v>
          </cell>
          <cell r="H1638" t="str">
            <v>c19</v>
          </cell>
          <cell r="I1638" t="b">
            <v>0</v>
          </cell>
        </row>
        <row r="1639">
          <cell r="F1639" t="str">
            <v>TOTAL SISTEMA</v>
          </cell>
          <cell r="H1639" t="str">
            <v>c19</v>
          </cell>
          <cell r="I1639" t="b">
            <v>0</v>
          </cell>
        </row>
        <row r="1640">
          <cell r="F1640" t="str">
            <v>TOTAL SISTEMA</v>
          </cell>
          <cell r="H1640" t="str">
            <v>c19</v>
          </cell>
          <cell r="I1640" t="b">
            <v>0</v>
          </cell>
        </row>
        <row r="1641">
          <cell r="F1641" t="str">
            <v>TOTAL SISTEMA</v>
          </cell>
          <cell r="H1641" t="str">
            <v>c19</v>
          </cell>
          <cell r="I1641" t="b">
            <v>0</v>
          </cell>
        </row>
        <row r="1642">
          <cell r="F1642" t="str">
            <v>TOTAL SISTEMA</v>
          </cell>
          <cell r="H1642" t="str">
            <v>c19</v>
          </cell>
          <cell r="I1642" t="b">
            <v>0</v>
          </cell>
        </row>
        <row r="1643">
          <cell r="F1643" t="str">
            <v>TOTAL SISTEMA</v>
          </cell>
          <cell r="H1643" t="str">
            <v>c19</v>
          </cell>
          <cell r="I1643" t="b">
            <v>0</v>
          </cell>
        </row>
        <row r="1644">
          <cell r="F1644" t="str">
            <v>TOTAL SISTEMA</v>
          </cell>
          <cell r="H1644" t="str">
            <v>c19</v>
          </cell>
          <cell r="I1644" t="b">
            <v>0</v>
          </cell>
        </row>
        <row r="1645">
          <cell r="F1645" t="str">
            <v>TOTAL SISTEMA</v>
          </cell>
          <cell r="H1645" t="str">
            <v>c19</v>
          </cell>
          <cell r="I1645" t="b">
            <v>0</v>
          </cell>
        </row>
        <row r="1646">
          <cell r="F1646" t="str">
            <v>TOTAL SISTEMA</v>
          </cell>
          <cell r="H1646" t="str">
            <v>c19</v>
          </cell>
          <cell r="I1646" t="b">
            <v>0</v>
          </cell>
        </row>
        <row r="1647">
          <cell r="F1647" t="str">
            <v>TOTAL SISTEMA</v>
          </cell>
          <cell r="H1647" t="str">
            <v>c19</v>
          </cell>
          <cell r="I1647" t="b">
            <v>0</v>
          </cell>
        </row>
        <row r="1648">
          <cell r="F1648" t="str">
            <v>TOTAL SISTEMA</v>
          </cell>
          <cell r="H1648" t="str">
            <v>c19</v>
          </cell>
          <cell r="I1648" t="b">
            <v>0</v>
          </cell>
        </row>
        <row r="1649">
          <cell r="F1649" t="str">
            <v>TOTAL SISTEMA</v>
          </cell>
          <cell r="H1649" t="str">
            <v>c19</v>
          </cell>
          <cell r="I1649" t="b">
            <v>0</v>
          </cell>
        </row>
        <row r="1650">
          <cell r="F1650" t="str">
            <v>TOTAL SISTEMA</v>
          </cell>
          <cell r="H1650" t="str">
            <v>c19</v>
          </cell>
          <cell r="I1650" t="b">
            <v>0</v>
          </cell>
        </row>
        <row r="1651">
          <cell r="F1651" t="str">
            <v>TOTAL SISTEMA</v>
          </cell>
          <cell r="H1651" t="str">
            <v>c19</v>
          </cell>
          <cell r="I1651" t="b">
            <v>0</v>
          </cell>
        </row>
        <row r="1652">
          <cell r="F1652" t="str">
            <v>TOTAL SISTEMA</v>
          </cell>
          <cell r="H1652" t="str">
            <v>c19</v>
          </cell>
          <cell r="I1652" t="b">
            <v>0</v>
          </cell>
        </row>
        <row r="1653">
          <cell r="F1653" t="str">
            <v>TOTAL SISTEMA</v>
          </cell>
          <cell r="H1653" t="str">
            <v>c19</v>
          </cell>
          <cell r="I1653" t="b">
            <v>0</v>
          </cell>
        </row>
        <row r="1654">
          <cell r="F1654" t="str">
            <v>TOTAL SISTEMA</v>
          </cell>
          <cell r="H1654" t="str">
            <v>c19</v>
          </cell>
          <cell r="I1654" t="b">
            <v>0</v>
          </cell>
        </row>
        <row r="1655">
          <cell r="F1655" t="str">
            <v>TOTAL SISTEMA</v>
          </cell>
          <cell r="H1655" t="str">
            <v>c19</v>
          </cell>
          <cell r="I1655" t="b">
            <v>0</v>
          </cell>
        </row>
        <row r="1656">
          <cell r="F1656" t="str">
            <v>TOTAL SISTEMA</v>
          </cell>
          <cell r="H1656" t="str">
            <v>c19</v>
          </cell>
          <cell r="I1656" t="b">
            <v>0</v>
          </cell>
        </row>
        <row r="1657">
          <cell r="F1657" t="str">
            <v>TOTAL SISTEMA</v>
          </cell>
          <cell r="H1657" t="str">
            <v>c19</v>
          </cell>
          <cell r="I1657" t="b">
            <v>0</v>
          </cell>
        </row>
        <row r="1658">
          <cell r="F1658" t="str">
            <v>TOTAL SISTEMA</v>
          </cell>
          <cell r="H1658" t="str">
            <v>c19</v>
          </cell>
          <cell r="I1658" t="b">
            <v>0</v>
          </cell>
        </row>
        <row r="1659">
          <cell r="F1659" t="str">
            <v>TOTAL SISTEMA</v>
          </cell>
          <cell r="H1659" t="str">
            <v>c19</v>
          </cell>
          <cell r="I1659" t="b">
            <v>0</v>
          </cell>
        </row>
        <row r="1660">
          <cell r="F1660" t="str">
            <v>TOTAL SISTEMA</v>
          </cell>
          <cell r="H1660" t="str">
            <v>c19</v>
          </cell>
          <cell r="I1660" t="b">
            <v>0</v>
          </cell>
        </row>
        <row r="1661">
          <cell r="F1661" t="str">
            <v>TOTAL SISTEMA</v>
          </cell>
          <cell r="H1661" t="str">
            <v>c19</v>
          </cell>
          <cell r="I1661" t="b">
            <v>0</v>
          </cell>
        </row>
        <row r="1662">
          <cell r="F1662" t="str">
            <v>TOTAL SISTEMA</v>
          </cell>
          <cell r="H1662" t="str">
            <v>c19</v>
          </cell>
          <cell r="I1662" t="b">
            <v>0</v>
          </cell>
        </row>
        <row r="1663">
          <cell r="F1663" t="str">
            <v>TOTAL SISTEMA</v>
          </cell>
          <cell r="H1663" t="str">
            <v>c19</v>
          </cell>
          <cell r="I1663" t="b">
            <v>0</v>
          </cell>
        </row>
        <row r="1664">
          <cell r="F1664" t="str">
            <v>TOTAL SISTEMA</v>
          </cell>
          <cell r="H1664" t="str">
            <v>c19</v>
          </cell>
          <cell r="I1664" t="b">
            <v>0</v>
          </cell>
        </row>
        <row r="1665">
          <cell r="F1665" t="str">
            <v>TOTAL SISTEMA</v>
          </cell>
          <cell r="H1665" t="str">
            <v>c19</v>
          </cell>
          <cell r="I1665" t="b">
            <v>0</v>
          </cell>
        </row>
        <row r="1666">
          <cell r="F1666" t="str">
            <v>TOTAL SISTEMA</v>
          </cell>
          <cell r="H1666" t="str">
            <v>c19</v>
          </cell>
          <cell r="I1666" t="b">
            <v>0</v>
          </cell>
        </row>
        <row r="1667">
          <cell r="F1667" t="str">
            <v>TOTAL SISTEMA</v>
          </cell>
          <cell r="H1667" t="str">
            <v>c19</v>
          </cell>
          <cell r="I1667" t="b">
            <v>0</v>
          </cell>
        </row>
        <row r="1668">
          <cell r="F1668" t="str">
            <v>TOTAL SISTEMA</v>
          </cell>
          <cell r="H1668" t="str">
            <v>c19</v>
          </cell>
          <cell r="I1668" t="b">
            <v>0</v>
          </cell>
        </row>
        <row r="1669">
          <cell r="F1669" t="str">
            <v>TOTAL SISTEMA</v>
          </cell>
          <cell r="H1669" t="str">
            <v>c19</v>
          </cell>
          <cell r="I1669" t="b">
            <v>0</v>
          </cell>
        </row>
        <row r="1670">
          <cell r="F1670" t="str">
            <v>TOTAL SISTEMA</v>
          </cell>
          <cell r="H1670" t="str">
            <v>c19</v>
          </cell>
          <cell r="I1670" t="b">
            <v>0</v>
          </cell>
        </row>
        <row r="1671">
          <cell r="F1671" t="str">
            <v>TOTAL SISTEMA</v>
          </cell>
          <cell r="H1671" t="str">
            <v>c19</v>
          </cell>
          <cell r="I1671" t="b">
            <v>0</v>
          </cell>
        </row>
        <row r="1672">
          <cell r="F1672" t="str">
            <v>TOTAL SISTEMA</v>
          </cell>
          <cell r="H1672" t="str">
            <v>c19</v>
          </cell>
          <cell r="I1672" t="b">
            <v>0</v>
          </cell>
        </row>
        <row r="1673">
          <cell r="F1673" t="str">
            <v>TOTAL SISTEMA</v>
          </cell>
          <cell r="H1673" t="str">
            <v>c19</v>
          </cell>
          <cell r="I1673" t="b">
            <v>0</v>
          </cell>
        </row>
        <row r="1674">
          <cell r="F1674" t="str">
            <v>TOTAL SISTEMA</v>
          </cell>
          <cell r="H1674" t="str">
            <v>c19</v>
          </cell>
          <cell r="I1674" t="b">
            <v>0</v>
          </cell>
        </row>
        <row r="1675">
          <cell r="F1675" t="str">
            <v>TOTAL SISTEMA</v>
          </cell>
          <cell r="H1675" t="str">
            <v>c19</v>
          </cell>
          <cell r="I1675" t="b">
            <v>0</v>
          </cell>
        </row>
        <row r="1676">
          <cell r="F1676" t="str">
            <v>TOTAL SISTEMA</v>
          </cell>
          <cell r="H1676" t="str">
            <v>c19</v>
          </cell>
          <cell r="I1676" t="b">
            <v>0</v>
          </cell>
        </row>
        <row r="1677">
          <cell r="F1677" t="str">
            <v>TOTAL SISTEMA</v>
          </cell>
          <cell r="H1677" t="str">
            <v>c19</v>
          </cell>
          <cell r="I1677" t="b">
            <v>0</v>
          </cell>
        </row>
        <row r="1678">
          <cell r="F1678" t="str">
            <v>TOTAL SISTEMA</v>
          </cell>
          <cell r="H1678" t="str">
            <v>c19</v>
          </cell>
          <cell r="I1678" t="b">
            <v>0</v>
          </cell>
        </row>
        <row r="1679">
          <cell r="F1679" t="str">
            <v>TOTAL SISTEMA</v>
          </cell>
          <cell r="H1679" t="str">
            <v>c19</v>
          </cell>
          <cell r="I1679" t="b">
            <v>0</v>
          </cell>
        </row>
        <row r="1680">
          <cell r="F1680" t="str">
            <v>TOTAL SISTEMA</v>
          </cell>
          <cell r="H1680" t="str">
            <v>c19</v>
          </cell>
          <cell r="I1680" t="b">
            <v>0</v>
          </cell>
        </row>
        <row r="1681">
          <cell r="F1681" t="str">
            <v>TOTAL SISTEMA</v>
          </cell>
          <cell r="H1681" t="str">
            <v>c19</v>
          </cell>
          <cell r="I1681" t="b">
            <v>0</v>
          </cell>
        </row>
        <row r="1682">
          <cell r="F1682" t="str">
            <v>TOTAL SISTEMA</v>
          </cell>
          <cell r="H1682" t="str">
            <v>c19</v>
          </cell>
          <cell r="I1682" t="b">
            <v>0</v>
          </cell>
        </row>
        <row r="1683">
          <cell r="F1683" t="str">
            <v>TOTAL SISTEMA</v>
          </cell>
          <cell r="H1683" t="str">
            <v>c19</v>
          </cell>
          <cell r="I1683" t="b">
            <v>0</v>
          </cell>
        </row>
        <row r="1684">
          <cell r="F1684" t="str">
            <v>TOTAL SISTEMA</v>
          </cell>
          <cell r="H1684" t="str">
            <v>c19</v>
          </cell>
          <cell r="I1684" t="b">
            <v>0</v>
          </cell>
        </row>
        <row r="1685">
          <cell r="F1685" t="str">
            <v>TOTAL SISTEMA</v>
          </cell>
          <cell r="H1685" t="str">
            <v>c19</v>
          </cell>
          <cell r="I1685" t="b">
            <v>0</v>
          </cell>
        </row>
        <row r="1686">
          <cell r="F1686" t="str">
            <v>TOTAL SISTEMA</v>
          </cell>
          <cell r="H1686" t="str">
            <v>c19</v>
          </cell>
          <cell r="I1686" t="b">
            <v>0</v>
          </cell>
        </row>
        <row r="1687">
          <cell r="F1687" t="str">
            <v>TOTAL SISTEMA</v>
          </cell>
          <cell r="H1687" t="str">
            <v>c19</v>
          </cell>
          <cell r="I1687" t="b">
            <v>0</v>
          </cell>
        </row>
        <row r="1688">
          <cell r="F1688" t="str">
            <v>TOTAL SISTEMA</v>
          </cell>
          <cell r="H1688" t="str">
            <v>c19</v>
          </cell>
          <cell r="I1688" t="b">
            <v>0</v>
          </cell>
        </row>
        <row r="1689">
          <cell r="F1689" t="str">
            <v>TOTAL SISTEMA</v>
          </cell>
          <cell r="H1689" t="str">
            <v>c19</v>
          </cell>
          <cell r="I1689" t="b">
            <v>0</v>
          </cell>
        </row>
        <row r="1690">
          <cell r="F1690" t="str">
            <v>TOTAL SISTEMA</v>
          </cell>
          <cell r="H1690" t="str">
            <v>c19</v>
          </cell>
          <cell r="I1690" t="b">
            <v>0</v>
          </cell>
        </row>
        <row r="1691">
          <cell r="F1691" t="str">
            <v>TOTAL SISTEMA</v>
          </cell>
          <cell r="H1691" t="str">
            <v>c19</v>
          </cell>
          <cell r="I1691" t="b">
            <v>0</v>
          </cell>
        </row>
        <row r="1692">
          <cell r="F1692" t="str">
            <v>TOTAL SISTEMA</v>
          </cell>
          <cell r="H1692" t="str">
            <v>c19</v>
          </cell>
          <cell r="I1692" t="b">
            <v>0</v>
          </cell>
        </row>
        <row r="1693">
          <cell r="F1693" t="str">
            <v>TOTAL SISTEMA</v>
          </cell>
          <cell r="H1693" t="str">
            <v>c19</v>
          </cell>
          <cell r="I1693" t="b">
            <v>0</v>
          </cell>
        </row>
        <row r="1694">
          <cell r="F1694" t="str">
            <v>TOTAL SISTEMA</v>
          </cell>
          <cell r="H1694" t="str">
            <v>c19</v>
          </cell>
          <cell r="I1694" t="b">
            <v>0</v>
          </cell>
        </row>
        <row r="1695">
          <cell r="F1695" t="str">
            <v>TOTAL SISTEMA</v>
          </cell>
          <cell r="H1695" t="str">
            <v>c19</v>
          </cell>
          <cell r="I1695" t="b">
            <v>0</v>
          </cell>
        </row>
        <row r="1696">
          <cell r="F1696" t="str">
            <v>TOTAL SISTEMA</v>
          </cell>
          <cell r="H1696" t="str">
            <v>c19</v>
          </cell>
          <cell r="I1696" t="b">
            <v>0</v>
          </cell>
        </row>
        <row r="1697">
          <cell r="F1697" t="str">
            <v>TOTAL SISTEMA</v>
          </cell>
          <cell r="H1697" t="str">
            <v>c19</v>
          </cell>
          <cell r="I1697" t="b">
            <v>0</v>
          </cell>
        </row>
        <row r="1698">
          <cell r="F1698" t="str">
            <v>TOTAL SISTEMA</v>
          </cell>
          <cell r="H1698" t="str">
            <v>c19</v>
          </cell>
          <cell r="I1698" t="b">
            <v>0</v>
          </cell>
        </row>
        <row r="1699">
          <cell r="F1699" t="str">
            <v>TOTAL SISTEMA</v>
          </cell>
          <cell r="H1699" t="str">
            <v>c19</v>
          </cell>
          <cell r="I1699" t="b">
            <v>0</v>
          </cell>
        </row>
        <row r="1700">
          <cell r="F1700" t="str">
            <v>TOTAL SISTEMA</v>
          </cell>
          <cell r="H1700" t="str">
            <v>c19</v>
          </cell>
          <cell r="I1700" t="b">
            <v>0</v>
          </cell>
        </row>
        <row r="1701">
          <cell r="F1701" t="str">
            <v>TOTAL SISTEMA</v>
          </cell>
          <cell r="H1701" t="str">
            <v>c19</v>
          </cell>
          <cell r="I1701" t="b">
            <v>0</v>
          </cell>
        </row>
        <row r="1702">
          <cell r="F1702" t="str">
            <v>TOTAL SISTEMA</v>
          </cell>
          <cell r="H1702" t="str">
            <v>c19</v>
          </cell>
          <cell r="I1702" t="b">
            <v>0</v>
          </cell>
        </row>
        <row r="1703">
          <cell r="F1703" t="str">
            <v>TOTAL SISTEMA</v>
          </cell>
          <cell r="H1703" t="str">
            <v>c19</v>
          </cell>
          <cell r="I1703" t="b">
            <v>0</v>
          </cell>
        </row>
        <row r="1704">
          <cell r="F1704" t="str">
            <v>TOTAL SISTEMA</v>
          </cell>
          <cell r="H1704" t="str">
            <v>c19</v>
          </cell>
          <cell r="I1704" t="b">
            <v>0</v>
          </cell>
        </row>
        <row r="1705">
          <cell r="F1705" t="str">
            <v>TOTAL SISTEMA</v>
          </cell>
          <cell r="H1705" t="str">
            <v>c19</v>
          </cell>
          <cell r="I1705" t="b">
            <v>0</v>
          </cell>
        </row>
        <row r="1706">
          <cell r="F1706" t="str">
            <v>TOTAL SISTEMA</v>
          </cell>
          <cell r="H1706" t="str">
            <v>c19</v>
          </cell>
          <cell r="I1706" t="b">
            <v>0</v>
          </cell>
        </row>
        <row r="1707">
          <cell r="F1707" t="str">
            <v>TOTAL SISTEMA</v>
          </cell>
          <cell r="H1707" t="str">
            <v>c19</v>
          </cell>
          <cell r="I1707" t="b">
            <v>0</v>
          </cell>
        </row>
        <row r="1708">
          <cell r="F1708" t="str">
            <v>TOTAL SISTEMA</v>
          </cell>
          <cell r="H1708" t="str">
            <v>c19</v>
          </cell>
          <cell r="I1708" t="b">
            <v>0</v>
          </cell>
        </row>
        <row r="1709">
          <cell r="F1709" t="str">
            <v>TOTAL SISTEMA</v>
          </cell>
          <cell r="H1709" t="str">
            <v>c19</v>
          </cell>
          <cell r="I1709" t="b">
            <v>0</v>
          </cell>
        </row>
        <row r="1710">
          <cell r="F1710" t="str">
            <v>TOTAL SISTEMA</v>
          </cell>
          <cell r="H1710" t="str">
            <v>c19</v>
          </cell>
          <cell r="I1710" t="b">
            <v>0</v>
          </cell>
        </row>
        <row r="1711">
          <cell r="F1711" t="str">
            <v>TOTAL SISTEMA</v>
          </cell>
          <cell r="H1711" t="str">
            <v>c19</v>
          </cell>
          <cell r="I1711" t="b">
            <v>0</v>
          </cell>
        </row>
        <row r="1712">
          <cell r="F1712" t="str">
            <v>TOTAL SISTEMA</v>
          </cell>
          <cell r="H1712" t="str">
            <v>c19</v>
          </cell>
          <cell r="I1712" t="b">
            <v>0</v>
          </cell>
        </row>
        <row r="1713">
          <cell r="F1713" t="str">
            <v>TOTAL SISTEMA</v>
          </cell>
          <cell r="H1713" t="str">
            <v>c19</v>
          </cell>
          <cell r="I1713" t="b">
            <v>0</v>
          </cell>
        </row>
        <row r="1714">
          <cell r="F1714" t="str">
            <v>TOTAL SISTEMA</v>
          </cell>
          <cell r="H1714" t="str">
            <v>c19</v>
          </cell>
          <cell r="I1714" t="b">
            <v>0</v>
          </cell>
        </row>
        <row r="1715">
          <cell r="F1715" t="str">
            <v>TOTAL SISTEMA</v>
          </cell>
          <cell r="H1715" t="str">
            <v>c19</v>
          </cell>
          <cell r="I1715" t="b">
            <v>0</v>
          </cell>
        </row>
        <row r="1716">
          <cell r="F1716" t="str">
            <v>TOTAL SISTEMA</v>
          </cell>
          <cell r="H1716" t="str">
            <v>c19</v>
          </cell>
          <cell r="I1716" t="b">
            <v>0</v>
          </cell>
        </row>
        <row r="1717">
          <cell r="F1717" t="str">
            <v>TOTAL SISTEMA</v>
          </cell>
          <cell r="H1717" t="str">
            <v>c19</v>
          </cell>
          <cell r="I1717" t="b">
            <v>0</v>
          </cell>
        </row>
        <row r="1718">
          <cell r="F1718" t="str">
            <v>TOTAL SISTEMA</v>
          </cell>
          <cell r="H1718" t="str">
            <v>c19</v>
          </cell>
          <cell r="I1718" t="b">
            <v>0</v>
          </cell>
        </row>
        <row r="1719">
          <cell r="F1719" t="str">
            <v>TOTAL SISTEMA</v>
          </cell>
          <cell r="H1719" t="str">
            <v>c19</v>
          </cell>
          <cell r="I1719" t="b">
            <v>0</v>
          </cell>
        </row>
        <row r="1720">
          <cell r="F1720" t="str">
            <v>TOTAL SISTEMA</v>
          </cell>
          <cell r="H1720" t="str">
            <v>c19</v>
          </cell>
          <cell r="I1720" t="b">
            <v>0</v>
          </cell>
        </row>
        <row r="1721">
          <cell r="F1721" t="str">
            <v>TOTAL SISTEMA</v>
          </cell>
          <cell r="H1721" t="str">
            <v>c19</v>
          </cell>
          <cell r="I1721" t="b">
            <v>0</v>
          </cell>
        </row>
        <row r="1722">
          <cell r="F1722" t="str">
            <v>TOTAL SISTEMA</v>
          </cell>
          <cell r="H1722" t="str">
            <v>c19</v>
          </cell>
          <cell r="I1722" t="b">
            <v>0</v>
          </cell>
        </row>
        <row r="1723">
          <cell r="F1723" t="str">
            <v>TOTAL SISTEMA</v>
          </cell>
          <cell r="H1723" t="str">
            <v>c19</v>
          </cell>
          <cell r="I1723" t="b">
            <v>0</v>
          </cell>
        </row>
        <row r="1724">
          <cell r="F1724" t="str">
            <v>TOTAL SISTEMA</v>
          </cell>
          <cell r="H1724" t="str">
            <v>c19</v>
          </cell>
          <cell r="I1724" t="b">
            <v>0</v>
          </cell>
        </row>
        <row r="1725">
          <cell r="F1725" t="str">
            <v>TOTAL SISTEMA</v>
          </cell>
          <cell r="H1725" t="str">
            <v>c19</v>
          </cell>
          <cell r="I1725" t="b">
            <v>0</v>
          </cell>
        </row>
        <row r="1726">
          <cell r="F1726" t="str">
            <v>TOTAL SISTEMA</v>
          </cell>
          <cell r="H1726" t="str">
            <v>c19</v>
          </cell>
          <cell r="I1726" t="b">
            <v>0</v>
          </cell>
        </row>
        <row r="1727">
          <cell r="F1727" t="str">
            <v>TOTAL SISTEMA</v>
          </cell>
          <cell r="H1727" t="str">
            <v>c19</v>
          </cell>
          <cell r="I1727" t="b">
            <v>0</v>
          </cell>
        </row>
        <row r="1728">
          <cell r="F1728" t="str">
            <v>TOTAL SISTEMA</v>
          </cell>
          <cell r="H1728" t="str">
            <v>c19</v>
          </cell>
          <cell r="I1728" t="b">
            <v>0</v>
          </cell>
        </row>
        <row r="1729">
          <cell r="F1729" t="str">
            <v>TOTAL SISTEMA</v>
          </cell>
          <cell r="H1729" t="str">
            <v>c19</v>
          </cell>
          <cell r="I1729" t="b">
            <v>0</v>
          </cell>
        </row>
        <row r="1730">
          <cell r="F1730" t="str">
            <v>TOTAL SISTEMA</v>
          </cell>
          <cell r="H1730" t="str">
            <v>c19</v>
          </cell>
          <cell r="I1730" t="b">
            <v>0</v>
          </cell>
        </row>
        <row r="1731">
          <cell r="F1731" t="str">
            <v>TOTAL SISTEMA</v>
          </cell>
          <cell r="H1731" t="str">
            <v>c19</v>
          </cell>
          <cell r="I1731" t="b">
            <v>0</v>
          </cell>
        </row>
        <row r="1732">
          <cell r="F1732" t="str">
            <v>TOTAL SISTEMA</v>
          </cell>
          <cell r="H1732" t="str">
            <v>c19</v>
          </cell>
          <cell r="I1732" t="b">
            <v>0</v>
          </cell>
        </row>
        <row r="1733">
          <cell r="F1733" t="str">
            <v>TOTAL SISTEMA</v>
          </cell>
          <cell r="H1733" t="str">
            <v>c19</v>
          </cell>
          <cell r="I1733" t="b">
            <v>0</v>
          </cell>
        </row>
        <row r="1734">
          <cell r="F1734" t="str">
            <v>TOTAL SISTEMA</v>
          </cell>
          <cell r="H1734" t="str">
            <v>c19</v>
          </cell>
          <cell r="I1734" t="b">
            <v>0</v>
          </cell>
        </row>
        <row r="1735">
          <cell r="F1735" t="str">
            <v>TOTAL SISTEMA</v>
          </cell>
          <cell r="H1735" t="str">
            <v>c19</v>
          </cell>
          <cell r="I1735" t="b">
            <v>0</v>
          </cell>
        </row>
        <row r="1736">
          <cell r="F1736" t="str">
            <v>TOTAL SISTEMA</v>
          </cell>
          <cell r="H1736" t="str">
            <v>c19</v>
          </cell>
          <cell r="I1736" t="b">
            <v>0</v>
          </cell>
        </row>
        <row r="1737">
          <cell r="F1737" t="str">
            <v>TOTAL SISTEMA</v>
          </cell>
          <cell r="H1737" t="str">
            <v>c19</v>
          </cell>
          <cell r="I1737" t="b">
            <v>0</v>
          </cell>
        </row>
        <row r="1738">
          <cell r="F1738" t="str">
            <v>TOTAL SISTEMA</v>
          </cell>
          <cell r="H1738" t="str">
            <v>c19</v>
          </cell>
          <cell r="I1738" t="b">
            <v>0</v>
          </cell>
        </row>
        <row r="1739">
          <cell r="F1739" t="str">
            <v>TOTAL SISTEMA</v>
          </cell>
          <cell r="H1739" t="str">
            <v>c19</v>
          </cell>
          <cell r="I1739" t="b">
            <v>0</v>
          </cell>
        </row>
        <row r="1740">
          <cell r="F1740" t="str">
            <v>TOTAL SISTEMA</v>
          </cell>
          <cell r="H1740" t="str">
            <v>c19</v>
          </cell>
          <cell r="I1740" t="b">
            <v>0</v>
          </cell>
        </row>
        <row r="1741">
          <cell r="F1741" t="str">
            <v>TOTAL SISTEMA</v>
          </cell>
          <cell r="H1741" t="str">
            <v>c19</v>
          </cell>
          <cell r="I1741" t="b">
            <v>0</v>
          </cell>
        </row>
        <row r="1742">
          <cell r="F1742" t="str">
            <v>TOTAL SISTEMA</v>
          </cell>
          <cell r="H1742" t="str">
            <v>c19</v>
          </cell>
          <cell r="I1742" t="b">
            <v>0</v>
          </cell>
        </row>
        <row r="1743">
          <cell r="F1743" t="str">
            <v>TOTAL SISTEMA</v>
          </cell>
          <cell r="H1743" t="str">
            <v>c19</v>
          </cell>
          <cell r="I1743" t="b">
            <v>0</v>
          </cell>
        </row>
        <row r="1744">
          <cell r="F1744" t="str">
            <v>TOTAL SISTEMA</v>
          </cell>
          <cell r="H1744" t="str">
            <v>c19</v>
          </cell>
          <cell r="I1744" t="b">
            <v>0</v>
          </cell>
        </row>
        <row r="1745">
          <cell r="F1745" t="str">
            <v>TOTAL SISTEMA</v>
          </cell>
          <cell r="H1745" t="str">
            <v>c19</v>
          </cell>
          <cell r="I1745" t="b">
            <v>0</v>
          </cell>
        </row>
        <row r="1746">
          <cell r="F1746" t="str">
            <v>TOTAL SISTEMA</v>
          </cell>
          <cell r="H1746" t="str">
            <v>c19</v>
          </cell>
          <cell r="I1746" t="b">
            <v>0</v>
          </cell>
        </row>
        <row r="1747">
          <cell r="F1747" t="str">
            <v>TOTAL SISTEMA</v>
          </cell>
          <cell r="H1747" t="str">
            <v>c19</v>
          </cell>
          <cell r="I1747" t="b">
            <v>0</v>
          </cell>
        </row>
        <row r="1748">
          <cell r="F1748" t="str">
            <v>TOTAL SISTEMA</v>
          </cell>
          <cell r="H1748" t="str">
            <v>c19</v>
          </cell>
          <cell r="I1748" t="b">
            <v>0</v>
          </cell>
        </row>
        <row r="1749">
          <cell r="F1749" t="str">
            <v>TOTAL SISTEMA</v>
          </cell>
          <cell r="H1749" t="str">
            <v>c19</v>
          </cell>
          <cell r="I1749" t="b">
            <v>0</v>
          </cell>
        </row>
        <row r="1750">
          <cell r="F1750" t="str">
            <v>TOTAL SISTEMA</v>
          </cell>
          <cell r="H1750" t="str">
            <v>c19</v>
          </cell>
          <cell r="I1750" t="b">
            <v>0</v>
          </cell>
        </row>
        <row r="1751">
          <cell r="F1751" t="str">
            <v>TOTAL SISTEMA</v>
          </cell>
          <cell r="H1751" t="str">
            <v>c19</v>
          </cell>
          <cell r="I1751" t="b">
            <v>0</v>
          </cell>
        </row>
        <row r="1752">
          <cell r="F1752" t="str">
            <v>TOTAL SISTEMA</v>
          </cell>
          <cell r="H1752" t="str">
            <v>c19</v>
          </cell>
          <cell r="I1752" t="b">
            <v>0</v>
          </cell>
        </row>
        <row r="1753">
          <cell r="F1753" t="str">
            <v>TOTAL SISTEMA</v>
          </cell>
          <cell r="H1753" t="str">
            <v>c19</v>
          </cell>
          <cell r="I1753" t="b">
            <v>0</v>
          </cell>
        </row>
        <row r="1754">
          <cell r="F1754" t="str">
            <v>TOTAL SISTEMA</v>
          </cell>
          <cell r="H1754" t="str">
            <v>c19</v>
          </cell>
          <cell r="I1754" t="b">
            <v>0</v>
          </cell>
        </row>
        <row r="1755">
          <cell r="F1755" t="str">
            <v>TOTAL SISTEMA</v>
          </cell>
          <cell r="H1755" t="str">
            <v>c19</v>
          </cell>
          <cell r="I1755" t="b">
            <v>0</v>
          </cell>
        </row>
        <row r="1756">
          <cell r="F1756" t="str">
            <v>TOTAL SISTEMA</v>
          </cell>
          <cell r="H1756" t="str">
            <v>c19</v>
          </cell>
          <cell r="I1756" t="b">
            <v>0</v>
          </cell>
        </row>
        <row r="1757">
          <cell r="F1757" t="str">
            <v>TOTAL SISTEMA</v>
          </cell>
          <cell r="H1757" t="str">
            <v>c19</v>
          </cell>
          <cell r="I1757" t="b">
            <v>0</v>
          </cell>
        </row>
        <row r="1758">
          <cell r="F1758" t="str">
            <v>TOTAL SISTEMA</v>
          </cell>
          <cell r="H1758" t="str">
            <v>c19</v>
          </cell>
          <cell r="I1758" t="b">
            <v>0</v>
          </cell>
        </row>
        <row r="1759">
          <cell r="F1759" t="str">
            <v>TOTAL SISTEMA</v>
          </cell>
          <cell r="H1759" t="str">
            <v>c19</v>
          </cell>
          <cell r="I1759" t="b">
            <v>0</v>
          </cell>
        </row>
        <row r="1760">
          <cell r="F1760" t="str">
            <v>TOTAL SISTEMA</v>
          </cell>
          <cell r="H1760" t="str">
            <v>c19</v>
          </cell>
          <cell r="I1760" t="b">
            <v>0</v>
          </cell>
        </row>
        <row r="1761">
          <cell r="F1761" t="str">
            <v>TOTAL SISTEMA</v>
          </cell>
          <cell r="H1761" t="str">
            <v>c19</v>
          </cell>
          <cell r="I1761" t="b">
            <v>0</v>
          </cell>
        </row>
        <row r="1762">
          <cell r="F1762" t="str">
            <v>TOTAL SISTEMA</v>
          </cell>
          <cell r="H1762" t="str">
            <v>c19</v>
          </cell>
          <cell r="I1762" t="b">
            <v>0</v>
          </cell>
        </row>
        <row r="1763">
          <cell r="F1763" t="str">
            <v>TOTAL SISTEMA</v>
          </cell>
          <cell r="H1763" t="str">
            <v>c19</v>
          </cell>
          <cell r="I1763" t="b">
            <v>0</v>
          </cell>
        </row>
        <row r="1764">
          <cell r="F1764" t="str">
            <v>TOTAL SISTEMA</v>
          </cell>
          <cell r="H1764" t="str">
            <v>c19</v>
          </cell>
          <cell r="I1764" t="b">
            <v>0</v>
          </cell>
        </row>
        <row r="1765">
          <cell r="F1765" t="str">
            <v>TOTAL SISTEMA</v>
          </cell>
          <cell r="H1765" t="str">
            <v>c19</v>
          </cell>
          <cell r="I1765" t="b">
            <v>0</v>
          </cell>
        </row>
        <row r="1766">
          <cell r="F1766" t="str">
            <v>TOTAL SISTEMA</v>
          </cell>
          <cell r="H1766" t="str">
            <v>c19</v>
          </cell>
          <cell r="I1766" t="b">
            <v>0</v>
          </cell>
        </row>
        <row r="1767">
          <cell r="F1767" t="str">
            <v>TOTAL SISTEMA</v>
          </cell>
          <cell r="H1767" t="str">
            <v>c19</v>
          </cell>
          <cell r="I1767" t="b">
            <v>0</v>
          </cell>
        </row>
        <row r="1768">
          <cell r="F1768" t="str">
            <v>TOTAL SISTEMA</v>
          </cell>
          <cell r="H1768" t="str">
            <v>c19</v>
          </cell>
          <cell r="I1768" t="b">
            <v>0</v>
          </cell>
        </row>
        <row r="1769">
          <cell r="F1769" t="str">
            <v>TOTAL SISTEMA</v>
          </cell>
          <cell r="H1769" t="str">
            <v>c19</v>
          </cell>
          <cell r="I1769" t="b">
            <v>0</v>
          </cell>
        </row>
        <row r="1770">
          <cell r="F1770" t="str">
            <v>TOTAL SISTEMA</v>
          </cell>
          <cell r="H1770" t="str">
            <v>c19</v>
          </cell>
          <cell r="I1770" t="b">
            <v>0</v>
          </cell>
        </row>
        <row r="1771">
          <cell r="F1771" t="str">
            <v>TOTAL SISTEMA</v>
          </cell>
          <cell r="H1771" t="str">
            <v>c19</v>
          </cell>
          <cell r="I1771" t="b">
            <v>0</v>
          </cell>
        </row>
        <row r="1772">
          <cell r="F1772" t="str">
            <v>TOTAL SISTEMA</v>
          </cell>
          <cell r="H1772" t="str">
            <v>c19</v>
          </cell>
          <cell r="I1772" t="b">
            <v>0</v>
          </cell>
        </row>
        <row r="1773">
          <cell r="F1773" t="str">
            <v>TOTAL SISTEMA</v>
          </cell>
          <cell r="H1773" t="str">
            <v>c19</v>
          </cell>
          <cell r="I1773" t="b">
            <v>0</v>
          </cell>
        </row>
        <row r="1774">
          <cell r="F1774" t="str">
            <v>TOTAL SISTEMA</v>
          </cell>
          <cell r="H1774" t="str">
            <v>c19</v>
          </cell>
          <cell r="I1774" t="b">
            <v>0</v>
          </cell>
        </row>
        <row r="1775">
          <cell r="F1775" t="str">
            <v>TOTAL SISTEMA</v>
          </cell>
          <cell r="H1775" t="str">
            <v>c19</v>
          </cell>
          <cell r="I1775" t="b">
            <v>0</v>
          </cell>
        </row>
        <row r="1776">
          <cell r="F1776" t="str">
            <v>TOTAL SISTEMA</v>
          </cell>
          <cell r="H1776" t="str">
            <v>c19</v>
          </cell>
          <cell r="I1776" t="b">
            <v>0</v>
          </cell>
        </row>
        <row r="1777">
          <cell r="F1777" t="str">
            <v>TOTAL SISTEMA</v>
          </cell>
          <cell r="H1777" t="str">
            <v>c19</v>
          </cell>
          <cell r="I1777" t="b">
            <v>0</v>
          </cell>
        </row>
        <row r="1778">
          <cell r="F1778" t="str">
            <v>TOTAL SISTEMA</v>
          </cell>
          <cell r="H1778" t="str">
            <v>c19</v>
          </cell>
          <cell r="I1778" t="b">
            <v>0</v>
          </cell>
        </row>
        <row r="1779">
          <cell r="F1779" t="str">
            <v>TOTAL SISTEMA</v>
          </cell>
          <cell r="H1779" t="str">
            <v>c19</v>
          </cell>
          <cell r="I1779" t="b">
            <v>0</v>
          </cell>
        </row>
        <row r="1780">
          <cell r="F1780" t="str">
            <v>TOTAL SISTEMA</v>
          </cell>
          <cell r="H1780" t="str">
            <v>c19</v>
          </cell>
          <cell r="I1780" t="b">
            <v>0</v>
          </cell>
        </row>
        <row r="1781">
          <cell r="F1781" t="str">
            <v>TOTAL SISTEMA</v>
          </cell>
          <cell r="H1781" t="str">
            <v>c19</v>
          </cell>
          <cell r="I1781" t="b">
            <v>0</v>
          </cell>
        </row>
        <row r="1782">
          <cell r="F1782" t="str">
            <v>TOTAL SISTEMA</v>
          </cell>
          <cell r="H1782" t="str">
            <v>c19</v>
          </cell>
          <cell r="I1782" t="b">
            <v>0</v>
          </cell>
        </row>
        <row r="1783">
          <cell r="F1783" t="str">
            <v>TOTAL SISTEMA</v>
          </cell>
          <cell r="H1783" t="str">
            <v>c19</v>
          </cell>
          <cell r="I1783" t="b">
            <v>0</v>
          </cell>
        </row>
        <row r="1784">
          <cell r="F1784" t="str">
            <v>TOTAL SISTEMA</v>
          </cell>
          <cell r="H1784" t="str">
            <v>c19</v>
          </cell>
          <cell r="I1784" t="b">
            <v>0</v>
          </cell>
        </row>
        <row r="1785">
          <cell r="F1785" t="str">
            <v>TOTAL SISTEMA</v>
          </cell>
          <cell r="H1785" t="str">
            <v>c19</v>
          </cell>
          <cell r="I1785" t="b">
            <v>0</v>
          </cell>
        </row>
        <row r="1786">
          <cell r="F1786" t="str">
            <v>TOTAL SISTEMA</v>
          </cell>
          <cell r="H1786" t="str">
            <v>c19</v>
          </cell>
          <cell r="I1786" t="b">
            <v>0</v>
          </cell>
        </row>
        <row r="1787">
          <cell r="F1787" t="str">
            <v>TOTAL SISTEMA</v>
          </cell>
          <cell r="H1787" t="str">
            <v>c19</v>
          </cell>
          <cell r="I1787" t="b">
            <v>0</v>
          </cell>
        </row>
        <row r="1788">
          <cell r="F1788" t="str">
            <v>TOTAL SISTEMA</v>
          </cell>
          <cell r="H1788" t="str">
            <v>c19</v>
          </cell>
          <cell r="I1788" t="b">
            <v>0</v>
          </cell>
        </row>
        <row r="1789">
          <cell r="F1789" t="str">
            <v>TOTAL SISTEMA</v>
          </cell>
          <cell r="H1789" t="str">
            <v>c19</v>
          </cell>
          <cell r="I1789" t="b">
            <v>0</v>
          </cell>
        </row>
        <row r="1790">
          <cell r="F1790" t="str">
            <v>TOTAL SISTEMA</v>
          </cell>
          <cell r="H1790" t="str">
            <v>c19</v>
          </cell>
          <cell r="I1790" t="b">
            <v>0</v>
          </cell>
        </row>
        <row r="1791">
          <cell r="F1791" t="str">
            <v>TOTAL SISTEMA</v>
          </cell>
          <cell r="H1791" t="str">
            <v>c19</v>
          </cell>
          <cell r="I1791" t="b">
            <v>0</v>
          </cell>
        </row>
        <row r="1792">
          <cell r="F1792" t="str">
            <v>TOTAL SISTEMA</v>
          </cell>
          <cell r="H1792" t="str">
            <v>c19</v>
          </cell>
          <cell r="I1792" t="b">
            <v>0</v>
          </cell>
        </row>
        <row r="1793">
          <cell r="F1793" t="str">
            <v>TOTAL SISTEMA</v>
          </cell>
          <cell r="H1793" t="str">
            <v>c19</v>
          </cell>
          <cell r="I1793" t="b">
            <v>0</v>
          </cell>
        </row>
        <row r="1794">
          <cell r="F1794" t="str">
            <v>TOTAL SISTEMA</v>
          </cell>
          <cell r="H1794" t="str">
            <v>c19</v>
          </cell>
          <cell r="I1794" t="b">
            <v>0</v>
          </cell>
        </row>
        <row r="1795">
          <cell r="F1795" t="str">
            <v>TOTAL SISTEMA</v>
          </cell>
          <cell r="H1795" t="str">
            <v>c19</v>
          </cell>
          <cell r="I1795" t="b">
            <v>0</v>
          </cell>
        </row>
        <row r="1796">
          <cell r="F1796" t="str">
            <v>TOTAL SISTEMA</v>
          </cell>
          <cell r="H1796" t="str">
            <v>c19</v>
          </cell>
          <cell r="I1796" t="b">
            <v>0</v>
          </cell>
        </row>
        <row r="1797">
          <cell r="F1797" t="str">
            <v>TOTAL SISTEMA</v>
          </cell>
          <cell r="H1797" t="str">
            <v>c19</v>
          </cell>
          <cell r="I1797" t="b">
            <v>0</v>
          </cell>
        </row>
        <row r="1798">
          <cell r="F1798" t="str">
            <v>TOTAL SISTEMA</v>
          </cell>
          <cell r="H1798" t="str">
            <v>c19</v>
          </cell>
          <cell r="I1798" t="b">
            <v>0</v>
          </cell>
        </row>
        <row r="1799">
          <cell r="F1799" t="str">
            <v>TOTAL SISTEMA</v>
          </cell>
          <cell r="H1799" t="str">
            <v>c19</v>
          </cell>
          <cell r="I1799" t="b">
            <v>0</v>
          </cell>
        </row>
        <row r="1800">
          <cell r="F1800" t="str">
            <v>TOTAL SISTEMA</v>
          </cell>
          <cell r="H1800" t="str">
            <v>c19</v>
          </cell>
          <cell r="I1800" t="b">
            <v>0</v>
          </cell>
        </row>
        <row r="1801">
          <cell r="F1801" t="str">
            <v>TOTAL SISTEMA</v>
          </cell>
          <cell r="H1801" t="str">
            <v>c19</v>
          </cell>
          <cell r="I1801" t="b">
            <v>0</v>
          </cell>
        </row>
        <row r="1802">
          <cell r="F1802" t="str">
            <v>TOTAL SISTEMA</v>
          </cell>
          <cell r="H1802" t="str">
            <v>c19</v>
          </cell>
          <cell r="I1802" t="b">
            <v>0</v>
          </cell>
        </row>
        <row r="1803">
          <cell r="F1803" t="str">
            <v>TOTAL SISTEMA</v>
          </cell>
          <cell r="H1803" t="str">
            <v>c19</v>
          </cell>
          <cell r="I1803" t="b">
            <v>0</v>
          </cell>
        </row>
        <row r="1804">
          <cell r="F1804" t="str">
            <v>TOTAL SISTEMA</v>
          </cell>
          <cell r="H1804" t="str">
            <v>c19</v>
          </cell>
          <cell r="I1804" t="b">
            <v>0</v>
          </cell>
        </row>
        <row r="1805">
          <cell r="F1805" t="str">
            <v>TOTAL SISTEMA</v>
          </cell>
          <cell r="H1805" t="str">
            <v>c19</v>
          </cell>
          <cell r="I1805" t="b">
            <v>0</v>
          </cell>
        </row>
        <row r="1806">
          <cell r="F1806" t="str">
            <v>TOTAL SISTEMA</v>
          </cell>
          <cell r="H1806" t="str">
            <v>c19</v>
          </cell>
          <cell r="I1806" t="b">
            <v>0</v>
          </cell>
        </row>
        <row r="1807">
          <cell r="F1807" t="str">
            <v>TOTAL SISTEMA</v>
          </cell>
          <cell r="H1807" t="str">
            <v>c19</v>
          </cell>
          <cell r="I1807" t="b">
            <v>0</v>
          </cell>
        </row>
        <row r="1808">
          <cell r="F1808" t="str">
            <v>TOTAL SISTEMA</v>
          </cell>
          <cell r="H1808" t="str">
            <v>c19</v>
          </cell>
          <cell r="I1808" t="b">
            <v>0</v>
          </cell>
        </row>
        <row r="1809">
          <cell r="F1809" t="str">
            <v>TOTAL SISTEMA</v>
          </cell>
          <cell r="H1809" t="str">
            <v>c19</v>
          </cell>
          <cell r="I1809" t="b">
            <v>0</v>
          </cell>
        </row>
        <row r="1810">
          <cell r="F1810" t="str">
            <v>TOTAL SISTEMA</v>
          </cell>
          <cell r="H1810" t="str">
            <v>c19</v>
          </cell>
          <cell r="I1810" t="b">
            <v>0</v>
          </cell>
        </row>
        <row r="1811">
          <cell r="F1811" t="str">
            <v>TOTAL SISTEMA</v>
          </cell>
          <cell r="H1811" t="str">
            <v>c19</v>
          </cell>
          <cell r="I1811" t="b">
            <v>0</v>
          </cell>
        </row>
        <row r="1812">
          <cell r="F1812" t="str">
            <v>TOTAL SISTEMA</v>
          </cell>
          <cell r="H1812" t="str">
            <v>c19</v>
          </cell>
          <cell r="I1812" t="b">
            <v>0</v>
          </cell>
        </row>
        <row r="1813">
          <cell r="F1813" t="str">
            <v>TOTAL SISTEMA</v>
          </cell>
          <cell r="H1813" t="str">
            <v>c19</v>
          </cell>
          <cell r="I1813" t="b">
            <v>0</v>
          </cell>
        </row>
        <row r="1814">
          <cell r="F1814" t="str">
            <v>TOTAL SISTEMA</v>
          </cell>
          <cell r="H1814" t="str">
            <v>c19</v>
          </cell>
          <cell r="I1814" t="b">
            <v>0</v>
          </cell>
        </row>
        <row r="1815">
          <cell r="F1815" t="str">
            <v>TOTAL SISTEMA</v>
          </cell>
          <cell r="H1815" t="str">
            <v>c19</v>
          </cell>
          <cell r="I1815" t="b">
            <v>0</v>
          </cell>
        </row>
        <row r="1816">
          <cell r="F1816" t="str">
            <v>TOTAL SISTEMA</v>
          </cell>
          <cell r="H1816" t="str">
            <v>c19</v>
          </cell>
          <cell r="I1816" t="b">
            <v>0</v>
          </cell>
        </row>
        <row r="1817">
          <cell r="F1817" t="str">
            <v>TOTAL SISTEMA</v>
          </cell>
          <cell r="H1817" t="str">
            <v>c19</v>
          </cell>
          <cell r="I1817" t="b">
            <v>0</v>
          </cell>
        </row>
        <row r="1818">
          <cell r="F1818" t="str">
            <v>TOTAL SISTEMA</v>
          </cell>
          <cell r="H1818" t="str">
            <v>c19</v>
          </cell>
          <cell r="I1818" t="b">
            <v>0</v>
          </cell>
        </row>
        <row r="1819">
          <cell r="F1819" t="str">
            <v>TOTAL SISTEMA</v>
          </cell>
          <cell r="H1819" t="str">
            <v>c19</v>
          </cell>
          <cell r="I1819" t="b">
            <v>0</v>
          </cell>
        </row>
        <row r="1820">
          <cell r="F1820" t="str">
            <v>TOTAL SISTEMA</v>
          </cell>
          <cell r="H1820" t="str">
            <v>c19</v>
          </cell>
          <cell r="I1820" t="b">
            <v>0</v>
          </cell>
        </row>
        <row r="1821">
          <cell r="F1821" t="str">
            <v>TOTAL SISTEMA</v>
          </cell>
          <cell r="H1821" t="str">
            <v>c19</v>
          </cell>
          <cell r="I1821" t="b">
            <v>0</v>
          </cell>
        </row>
        <row r="1822">
          <cell r="F1822" t="str">
            <v>TOTAL SISTEMA</v>
          </cell>
          <cell r="H1822" t="str">
            <v>c19</v>
          </cell>
          <cell r="I1822" t="b">
            <v>0</v>
          </cell>
        </row>
        <row r="1823">
          <cell r="F1823" t="str">
            <v>TOTAL SISTEMA</v>
          </cell>
          <cell r="H1823" t="str">
            <v>c19</v>
          </cell>
          <cell r="I1823" t="b">
            <v>0</v>
          </cell>
        </row>
        <row r="1824">
          <cell r="F1824" t="str">
            <v>TOTAL SISTEMA</v>
          </cell>
          <cell r="H1824" t="str">
            <v>c19</v>
          </cell>
          <cell r="I1824" t="b">
            <v>0</v>
          </cell>
        </row>
        <row r="1825">
          <cell r="F1825" t="str">
            <v>TOTAL SISTEMA</v>
          </cell>
          <cell r="H1825" t="str">
            <v>c19</v>
          </cell>
          <cell r="I1825" t="b">
            <v>0</v>
          </cell>
        </row>
        <row r="1826">
          <cell r="F1826" t="str">
            <v>TOTAL SISTEMA</v>
          </cell>
          <cell r="H1826" t="str">
            <v>c19</v>
          </cell>
          <cell r="I1826" t="b">
            <v>0</v>
          </cell>
        </row>
        <row r="1827">
          <cell r="F1827" t="str">
            <v>TOTAL SISTEMA</v>
          </cell>
          <cell r="H1827" t="str">
            <v>c19</v>
          </cell>
          <cell r="I1827" t="b">
            <v>0</v>
          </cell>
        </row>
        <row r="1828">
          <cell r="F1828" t="str">
            <v>TOTAL SISTEMA</v>
          </cell>
          <cell r="H1828" t="str">
            <v>c19</v>
          </cell>
          <cell r="I1828" t="b">
            <v>0</v>
          </cell>
        </row>
        <row r="1829">
          <cell r="F1829" t="str">
            <v>TOTAL SISTEMA</v>
          </cell>
          <cell r="H1829" t="str">
            <v>c19</v>
          </cell>
          <cell r="I1829" t="b">
            <v>0</v>
          </cell>
        </row>
        <row r="1830">
          <cell r="F1830" t="str">
            <v>TOTAL SISTEMA</v>
          </cell>
          <cell r="H1830" t="str">
            <v>c19</v>
          </cell>
          <cell r="I1830" t="b">
            <v>0</v>
          </cell>
        </row>
        <row r="1831">
          <cell r="F1831" t="str">
            <v>TOTAL SISTEMA</v>
          </cell>
          <cell r="H1831" t="str">
            <v>c19</v>
          </cell>
          <cell r="I1831" t="b">
            <v>0</v>
          </cell>
        </row>
        <row r="1832">
          <cell r="F1832" t="str">
            <v>TOTAL SISTEMA</v>
          </cell>
          <cell r="H1832" t="str">
            <v>c19</v>
          </cell>
          <cell r="I1832" t="b">
            <v>0</v>
          </cell>
        </row>
        <row r="1833">
          <cell r="F1833" t="str">
            <v>TOTAL SISTEMA</v>
          </cell>
          <cell r="H1833" t="str">
            <v>c19</v>
          </cell>
          <cell r="I1833" t="b">
            <v>0</v>
          </cell>
        </row>
        <row r="1834">
          <cell r="F1834" t="str">
            <v>TOTAL SISTEMA</v>
          </cell>
          <cell r="H1834" t="str">
            <v>c19</v>
          </cell>
          <cell r="I1834" t="b">
            <v>0</v>
          </cell>
        </row>
        <row r="1835">
          <cell r="F1835" t="str">
            <v>TOTAL SISTEMA</v>
          </cell>
          <cell r="H1835" t="str">
            <v>c19</v>
          </cell>
          <cell r="I1835" t="b">
            <v>0</v>
          </cell>
        </row>
        <row r="1836">
          <cell r="F1836" t="str">
            <v>TOTAL SISTEMA</v>
          </cell>
          <cell r="H1836" t="str">
            <v>c19</v>
          </cell>
          <cell r="I1836" t="b">
            <v>0</v>
          </cell>
        </row>
        <row r="1837">
          <cell r="F1837" t="str">
            <v>TOTAL SISTEMA</v>
          </cell>
          <cell r="H1837" t="str">
            <v>c19</v>
          </cell>
          <cell r="I1837" t="b">
            <v>0</v>
          </cell>
        </row>
        <row r="1838">
          <cell r="F1838" t="str">
            <v>TOTAL SISTEMA</v>
          </cell>
          <cell r="H1838" t="str">
            <v>c19</v>
          </cell>
          <cell r="I1838" t="b">
            <v>0</v>
          </cell>
        </row>
        <row r="1839">
          <cell r="F1839" t="str">
            <v>TOTAL SISTEMA</v>
          </cell>
          <cell r="H1839" t="str">
            <v>c19</v>
          </cell>
          <cell r="I1839" t="b">
            <v>0</v>
          </cell>
        </row>
        <row r="1840">
          <cell r="F1840" t="str">
            <v>TOTAL SISTEMA</v>
          </cell>
          <cell r="H1840" t="str">
            <v>c19</v>
          </cell>
          <cell r="I1840" t="b">
            <v>0</v>
          </cell>
        </row>
        <row r="1841">
          <cell r="F1841" t="str">
            <v>TOTAL SISTEMA</v>
          </cell>
          <cell r="H1841" t="str">
            <v>c19</v>
          </cell>
          <cell r="I1841" t="b">
            <v>0</v>
          </cell>
        </row>
        <row r="1842">
          <cell r="F1842" t="str">
            <v>TOTAL SISTEMA</v>
          </cell>
          <cell r="H1842" t="str">
            <v>c19</v>
          </cell>
          <cell r="I1842" t="b">
            <v>0</v>
          </cell>
        </row>
        <row r="1843">
          <cell r="F1843" t="str">
            <v>TOTAL SISTEMA</v>
          </cell>
          <cell r="H1843" t="str">
            <v>c19</v>
          </cell>
          <cell r="I1843" t="b">
            <v>0</v>
          </cell>
        </row>
        <row r="1844">
          <cell r="F1844" t="str">
            <v>TOTAL SISTEMA</v>
          </cell>
          <cell r="H1844" t="str">
            <v>c19</v>
          </cell>
          <cell r="I1844" t="b">
            <v>0</v>
          </cell>
        </row>
        <row r="1845">
          <cell r="F1845" t="str">
            <v>TOTAL SISTEMA</v>
          </cell>
          <cell r="H1845" t="str">
            <v>c19</v>
          </cell>
          <cell r="I1845" t="b">
            <v>0</v>
          </cell>
        </row>
        <row r="1846">
          <cell r="F1846" t="str">
            <v>TOTAL SISTEMA</v>
          </cell>
          <cell r="H1846" t="str">
            <v>c19</v>
          </cell>
          <cell r="I1846" t="b">
            <v>0</v>
          </cell>
        </row>
        <row r="1847">
          <cell r="F1847" t="str">
            <v>TOTAL SISTEMA</v>
          </cell>
          <cell r="H1847" t="str">
            <v>c19</v>
          </cell>
          <cell r="I1847" t="b">
            <v>0</v>
          </cell>
        </row>
        <row r="1848">
          <cell r="F1848" t="str">
            <v>TOTAL SISTEMA</v>
          </cell>
          <cell r="H1848" t="str">
            <v>c19</v>
          </cell>
          <cell r="I1848" t="b">
            <v>0</v>
          </cell>
        </row>
        <row r="1849">
          <cell r="F1849" t="str">
            <v>TOTAL SISTEMA</v>
          </cell>
          <cell r="H1849" t="str">
            <v>c19</v>
          </cell>
          <cell r="I1849" t="b">
            <v>0</v>
          </cell>
        </row>
        <row r="1850">
          <cell r="F1850" t="str">
            <v>TOTAL SISTEMA</v>
          </cell>
          <cell r="H1850" t="str">
            <v>c19</v>
          </cell>
          <cell r="I1850" t="b">
            <v>0</v>
          </cell>
        </row>
        <row r="1851">
          <cell r="F1851" t="str">
            <v>TOTAL SISTEMA</v>
          </cell>
          <cell r="H1851" t="str">
            <v>c19</v>
          </cell>
          <cell r="I1851" t="b">
            <v>0</v>
          </cell>
        </row>
        <row r="1852">
          <cell r="F1852" t="str">
            <v>TOTAL SISTEMA</v>
          </cell>
          <cell r="H1852" t="str">
            <v>c19</v>
          </cell>
          <cell r="I1852" t="b">
            <v>0</v>
          </cell>
        </row>
        <row r="1853">
          <cell r="F1853" t="str">
            <v>TOTAL SISTEMA</v>
          </cell>
          <cell r="H1853" t="str">
            <v>c19</v>
          </cell>
          <cell r="I1853" t="b">
            <v>0</v>
          </cell>
        </row>
        <row r="1854">
          <cell r="F1854" t="str">
            <v>TOTAL SISTEMA</v>
          </cell>
          <cell r="H1854" t="str">
            <v>c19</v>
          </cell>
          <cell r="I1854" t="b">
            <v>0</v>
          </cell>
        </row>
        <row r="1855">
          <cell r="F1855" t="str">
            <v>TOTAL SISTEMA</v>
          </cell>
          <cell r="H1855" t="str">
            <v>c19</v>
          </cell>
          <cell r="I1855" t="b">
            <v>0</v>
          </cell>
        </row>
        <row r="1856">
          <cell r="F1856" t="str">
            <v>TOTAL SISTEMA</v>
          </cell>
          <cell r="H1856" t="str">
            <v>c19</v>
          </cell>
          <cell r="I1856" t="b">
            <v>0</v>
          </cell>
        </row>
        <row r="1857">
          <cell r="F1857" t="str">
            <v>TOTAL SISTEMA</v>
          </cell>
          <cell r="H1857" t="str">
            <v>c19</v>
          </cell>
          <cell r="I1857" t="b">
            <v>0</v>
          </cell>
        </row>
        <row r="1858">
          <cell r="F1858" t="str">
            <v>TOTAL SISTEMA</v>
          </cell>
          <cell r="H1858" t="str">
            <v>c19</v>
          </cell>
          <cell r="I1858" t="b">
            <v>0</v>
          </cell>
        </row>
        <row r="1859">
          <cell r="F1859" t="str">
            <v>TOTAL SISTEMA</v>
          </cell>
          <cell r="H1859" t="str">
            <v>c19</v>
          </cell>
          <cell r="I1859" t="b">
            <v>0</v>
          </cell>
        </row>
        <row r="1860">
          <cell r="F1860" t="str">
            <v>TOTAL SISTEMA</v>
          </cell>
          <cell r="H1860" t="str">
            <v>c19</v>
          </cell>
          <cell r="I1860" t="b">
            <v>0</v>
          </cell>
        </row>
        <row r="1861">
          <cell r="F1861" t="str">
            <v>TOTAL SISTEMA</v>
          </cell>
          <cell r="H1861" t="str">
            <v>c19</v>
          </cell>
          <cell r="I1861" t="b">
            <v>0</v>
          </cell>
        </row>
        <row r="1862">
          <cell r="F1862" t="str">
            <v>TOTAL SISTEMA</v>
          </cell>
          <cell r="H1862" t="str">
            <v>c19</v>
          </cell>
          <cell r="I1862" t="b">
            <v>0</v>
          </cell>
        </row>
        <row r="1863">
          <cell r="F1863" t="str">
            <v>TOTAL SISTEMA</v>
          </cell>
          <cell r="H1863" t="str">
            <v>c19</v>
          </cell>
          <cell r="I1863" t="b">
            <v>0</v>
          </cell>
        </row>
        <row r="1864">
          <cell r="F1864" t="str">
            <v>TOTAL SISTEMA</v>
          </cell>
          <cell r="H1864" t="str">
            <v>c19</v>
          </cell>
          <cell r="I1864" t="b">
            <v>0</v>
          </cell>
        </row>
        <row r="1865">
          <cell r="F1865" t="str">
            <v>TOTAL SISTEMA</v>
          </cell>
          <cell r="H1865" t="str">
            <v>c19</v>
          </cell>
          <cell r="I1865" t="b">
            <v>0</v>
          </cell>
        </row>
        <row r="1866">
          <cell r="F1866" t="str">
            <v>TOTAL SISTEMA</v>
          </cell>
          <cell r="H1866" t="str">
            <v>c19</v>
          </cell>
          <cell r="I1866" t="b">
            <v>0</v>
          </cell>
        </row>
        <row r="1867">
          <cell r="F1867" t="str">
            <v>TOTAL SISTEMA</v>
          </cell>
          <cell r="H1867" t="str">
            <v>c19</v>
          </cell>
          <cell r="I1867" t="b">
            <v>0</v>
          </cell>
        </row>
        <row r="1868">
          <cell r="F1868" t="str">
            <v>TOTAL SISTEMA</v>
          </cell>
          <cell r="H1868" t="str">
            <v>c19</v>
          </cell>
          <cell r="I1868" t="b">
            <v>0</v>
          </cell>
        </row>
        <row r="1869">
          <cell r="F1869" t="str">
            <v>TOTAL SISTEMA</v>
          </cell>
          <cell r="H1869" t="str">
            <v>c19</v>
          </cell>
          <cell r="I1869" t="b">
            <v>0</v>
          </cell>
        </row>
        <row r="1870">
          <cell r="F1870" t="str">
            <v>TOTAL SISTEMA</v>
          </cell>
          <cell r="H1870" t="str">
            <v>c19</v>
          </cell>
          <cell r="I1870" t="b">
            <v>0</v>
          </cell>
        </row>
        <row r="1871">
          <cell r="F1871" t="str">
            <v>TOTAL SISTEMA</v>
          </cell>
          <cell r="H1871" t="str">
            <v>c19</v>
          </cell>
          <cell r="I1871" t="b">
            <v>0</v>
          </cell>
        </row>
        <row r="1872">
          <cell r="F1872" t="str">
            <v>TOTAL SISTEMA</v>
          </cell>
          <cell r="H1872" t="str">
            <v>c19</v>
          </cell>
          <cell r="I1872" t="b">
            <v>0</v>
          </cell>
        </row>
        <row r="1873">
          <cell r="F1873" t="str">
            <v>TOTAL SISTEMA</v>
          </cell>
          <cell r="H1873" t="str">
            <v>c19</v>
          </cell>
          <cell r="I1873" t="b">
            <v>0</v>
          </cell>
        </row>
        <row r="1874">
          <cell r="F1874" t="str">
            <v>TOTAL SISTEMA</v>
          </cell>
          <cell r="H1874" t="str">
            <v>c19</v>
          </cell>
          <cell r="I1874" t="b">
            <v>0</v>
          </cell>
        </row>
        <row r="1875">
          <cell r="F1875" t="str">
            <v>TOTAL SISTEMA</v>
          </cell>
          <cell r="H1875" t="str">
            <v>c19</v>
          </cell>
          <cell r="I1875" t="b">
            <v>0</v>
          </cell>
        </row>
        <row r="1876">
          <cell r="F1876" t="str">
            <v>TOTAL SISTEMA</v>
          </cell>
          <cell r="H1876" t="str">
            <v>c19</v>
          </cell>
          <cell r="I1876" t="b">
            <v>0</v>
          </cell>
        </row>
        <row r="1877">
          <cell r="F1877" t="str">
            <v>TOTAL SISTEMA</v>
          </cell>
          <cell r="H1877" t="str">
            <v>c19</v>
          </cell>
          <cell r="I1877" t="b">
            <v>0</v>
          </cell>
        </row>
        <row r="1878">
          <cell r="F1878" t="str">
            <v>TOTAL SISTEMA</v>
          </cell>
          <cell r="H1878" t="str">
            <v>c19</v>
          </cell>
          <cell r="I1878" t="b">
            <v>0</v>
          </cell>
        </row>
        <row r="1879">
          <cell r="F1879" t="str">
            <v>TOTAL SISTEMA</v>
          </cell>
          <cell r="H1879" t="str">
            <v>c19</v>
          </cell>
          <cell r="I1879" t="b">
            <v>0</v>
          </cell>
        </row>
        <row r="1880">
          <cell r="F1880" t="str">
            <v>TOTAL SISTEMA</v>
          </cell>
          <cell r="H1880" t="str">
            <v>c19</v>
          </cell>
          <cell r="I1880" t="b">
            <v>0</v>
          </cell>
        </row>
        <row r="1881">
          <cell r="F1881" t="str">
            <v>TOTAL SISTEMA</v>
          </cell>
          <cell r="H1881" t="str">
            <v>c19</v>
          </cell>
          <cell r="I1881" t="b">
            <v>0</v>
          </cell>
        </row>
        <row r="1882">
          <cell r="F1882" t="str">
            <v>TOTAL SISTEMA</v>
          </cell>
          <cell r="H1882" t="str">
            <v>c19</v>
          </cell>
          <cell r="I1882" t="b">
            <v>0</v>
          </cell>
        </row>
        <row r="1883">
          <cell r="F1883" t="str">
            <v>TOTAL SISTEMA</v>
          </cell>
          <cell r="H1883" t="str">
            <v>c19</v>
          </cell>
          <cell r="I1883" t="b">
            <v>0</v>
          </cell>
        </row>
        <row r="1884">
          <cell r="F1884" t="str">
            <v>TOTAL SISTEMA</v>
          </cell>
          <cell r="H1884" t="str">
            <v>c19</v>
          </cell>
          <cell r="I1884" t="b">
            <v>0</v>
          </cell>
        </row>
        <row r="1885">
          <cell r="F1885" t="str">
            <v>TOTAL SISTEMA</v>
          </cell>
          <cell r="H1885" t="str">
            <v>c19</v>
          </cell>
          <cell r="I1885" t="b">
            <v>0</v>
          </cell>
        </row>
        <row r="1886">
          <cell r="F1886" t="str">
            <v>TOTAL SISTEMA</v>
          </cell>
          <cell r="H1886" t="str">
            <v>c19</v>
          </cell>
          <cell r="I1886" t="b">
            <v>0</v>
          </cell>
        </row>
        <row r="1887">
          <cell r="F1887" t="str">
            <v>TOTAL SISTEMA</v>
          </cell>
          <cell r="H1887" t="str">
            <v>c19</v>
          </cell>
          <cell r="I1887" t="b">
            <v>0</v>
          </cell>
        </row>
        <row r="1888">
          <cell r="F1888" t="str">
            <v>TOTAL SISTEMA</v>
          </cell>
          <cell r="H1888" t="str">
            <v>c19</v>
          </cell>
          <cell r="I1888" t="b">
            <v>0</v>
          </cell>
        </row>
        <row r="1889">
          <cell r="F1889" t="str">
            <v>TOTAL SISTEMA</v>
          </cell>
          <cell r="H1889" t="str">
            <v>c19</v>
          </cell>
          <cell r="I1889" t="b">
            <v>0</v>
          </cell>
        </row>
        <row r="1890">
          <cell r="F1890" t="str">
            <v>TOTAL SISTEMA</v>
          </cell>
          <cell r="H1890" t="str">
            <v>c19</v>
          </cell>
          <cell r="I1890" t="b">
            <v>0</v>
          </cell>
        </row>
        <row r="1891">
          <cell r="F1891" t="str">
            <v>TOTAL SISTEMA</v>
          </cell>
          <cell r="H1891" t="str">
            <v>c19</v>
          </cell>
          <cell r="I1891" t="b">
            <v>0</v>
          </cell>
        </row>
        <row r="1892">
          <cell r="F1892" t="str">
            <v>TOTAL SISTEMA</v>
          </cell>
          <cell r="H1892" t="str">
            <v>c19</v>
          </cell>
          <cell r="I1892" t="b">
            <v>0</v>
          </cell>
        </row>
        <row r="1893">
          <cell r="F1893" t="str">
            <v>TOTAL SISTEMA</v>
          </cell>
          <cell r="H1893" t="str">
            <v>c19</v>
          </cell>
          <cell r="I1893" t="b">
            <v>0</v>
          </cell>
        </row>
        <row r="1894">
          <cell r="F1894" t="str">
            <v>TOTAL SISTEMA</v>
          </cell>
          <cell r="H1894" t="str">
            <v>c19</v>
          </cell>
          <cell r="I1894" t="b">
            <v>0</v>
          </cell>
        </row>
        <row r="1895">
          <cell r="F1895" t="str">
            <v>TOTAL SISTEMA</v>
          </cell>
          <cell r="H1895" t="str">
            <v>c19</v>
          </cell>
          <cell r="I1895" t="b">
            <v>0</v>
          </cell>
        </row>
        <row r="1896">
          <cell r="F1896" t="str">
            <v>TOTAL SISTEMA</v>
          </cell>
          <cell r="H1896" t="str">
            <v>c19</v>
          </cell>
          <cell r="I1896" t="b">
            <v>0</v>
          </cell>
        </row>
        <row r="1897">
          <cell r="F1897" t="str">
            <v>TOTAL SISTEMA</v>
          </cell>
          <cell r="H1897" t="str">
            <v>c19</v>
          </cell>
          <cell r="I1897" t="b">
            <v>0</v>
          </cell>
        </row>
        <row r="1898">
          <cell r="F1898" t="str">
            <v>TOTAL SISTEMA</v>
          </cell>
          <cell r="H1898" t="str">
            <v>c19</v>
          </cell>
          <cell r="I1898" t="b">
            <v>0</v>
          </cell>
        </row>
        <row r="1899">
          <cell r="F1899" t="str">
            <v>TOTAL SISTEMA</v>
          </cell>
          <cell r="H1899" t="str">
            <v>c19</v>
          </cell>
          <cell r="I1899" t="b">
            <v>0</v>
          </cell>
        </row>
        <row r="1900">
          <cell r="F1900" t="str">
            <v>TOTAL SISTEMA</v>
          </cell>
          <cell r="H1900" t="str">
            <v>c19</v>
          </cell>
          <cell r="I1900" t="b">
            <v>0</v>
          </cell>
        </row>
        <row r="1901">
          <cell r="F1901" t="str">
            <v>TOTAL SISTEMA</v>
          </cell>
          <cell r="H1901" t="str">
            <v>c19</v>
          </cell>
          <cell r="I1901" t="b">
            <v>0</v>
          </cell>
        </row>
        <row r="1902">
          <cell r="F1902" t="str">
            <v>TOTAL SISTEMA</v>
          </cell>
          <cell r="H1902" t="str">
            <v>c19</v>
          </cell>
          <cell r="I1902" t="b">
            <v>0</v>
          </cell>
        </row>
        <row r="1903">
          <cell r="F1903" t="str">
            <v>TOTAL SISTEMA</v>
          </cell>
          <cell r="H1903" t="str">
            <v>c19</v>
          </cell>
          <cell r="I1903" t="b">
            <v>0</v>
          </cell>
        </row>
        <row r="1904">
          <cell r="F1904" t="str">
            <v>TOTAL SISTEMA</v>
          </cell>
          <cell r="H1904" t="str">
            <v>c19</v>
          </cell>
          <cell r="I1904" t="b">
            <v>0</v>
          </cell>
        </row>
        <row r="1905">
          <cell r="F1905" t="str">
            <v>TOTAL SISTEMA</v>
          </cell>
          <cell r="H1905" t="str">
            <v>c19</v>
          </cell>
          <cell r="I1905" t="b">
            <v>0</v>
          </cell>
        </row>
        <row r="1906">
          <cell r="F1906" t="str">
            <v>TOTAL SISTEMA</v>
          </cell>
          <cell r="H1906" t="str">
            <v>c19</v>
          </cell>
          <cell r="I1906" t="b">
            <v>0</v>
          </cell>
        </row>
        <row r="1907">
          <cell r="F1907" t="str">
            <v>TOTAL SISTEMA</v>
          </cell>
          <cell r="H1907" t="str">
            <v>c19</v>
          </cell>
          <cell r="I1907" t="b">
            <v>0</v>
          </cell>
        </row>
        <row r="1908">
          <cell r="F1908" t="str">
            <v>TOTAL SISTEMA</v>
          </cell>
          <cell r="H1908" t="str">
            <v>c19</v>
          </cell>
          <cell r="I1908" t="b">
            <v>0</v>
          </cell>
        </row>
        <row r="1909">
          <cell r="F1909" t="str">
            <v>TOTAL SISTEMA</v>
          </cell>
          <cell r="H1909" t="str">
            <v>c19</v>
          </cell>
          <cell r="I1909" t="b">
            <v>0</v>
          </cell>
        </row>
        <row r="1910">
          <cell r="F1910" t="str">
            <v>TOTAL SISTEMA</v>
          </cell>
          <cell r="H1910" t="str">
            <v>c19</v>
          </cell>
          <cell r="I1910" t="b">
            <v>0</v>
          </cell>
        </row>
        <row r="1911">
          <cell r="F1911" t="str">
            <v>TOTAL SISTEMA</v>
          </cell>
          <cell r="H1911" t="str">
            <v>c19</v>
          </cell>
          <cell r="I1911" t="b">
            <v>0</v>
          </cell>
        </row>
        <row r="1912">
          <cell r="F1912" t="str">
            <v>TOTAL SISTEMA</v>
          </cell>
          <cell r="H1912" t="str">
            <v>c19</v>
          </cell>
          <cell r="I1912" t="b">
            <v>0</v>
          </cell>
        </row>
        <row r="1913">
          <cell r="F1913" t="str">
            <v>TOTAL SISTEMA</v>
          </cell>
          <cell r="H1913" t="str">
            <v>c19</v>
          </cell>
          <cell r="I1913" t="b">
            <v>0</v>
          </cell>
        </row>
        <row r="1914">
          <cell r="F1914" t="str">
            <v>TOTAL SISTEMA</v>
          </cell>
          <cell r="H1914" t="str">
            <v>c19</v>
          </cell>
          <cell r="I1914" t="b">
            <v>0</v>
          </cell>
        </row>
        <row r="1915">
          <cell r="F1915" t="str">
            <v>TOTAL SISTEMA</v>
          </cell>
          <cell r="H1915" t="str">
            <v>c19</v>
          </cell>
          <cell r="I1915" t="b">
            <v>0</v>
          </cell>
        </row>
        <row r="1916">
          <cell r="F1916" t="str">
            <v>TOTAL SISTEMA</v>
          </cell>
          <cell r="H1916" t="str">
            <v>c19</v>
          </cell>
          <cell r="I1916" t="b">
            <v>0</v>
          </cell>
        </row>
        <row r="1917">
          <cell r="F1917" t="str">
            <v>TOTAL SISTEMA</v>
          </cell>
          <cell r="H1917" t="str">
            <v>c19</v>
          </cell>
          <cell r="I1917" t="b">
            <v>0</v>
          </cell>
        </row>
        <row r="1918">
          <cell r="F1918" t="str">
            <v>TOTAL SISTEMA</v>
          </cell>
          <cell r="H1918" t="str">
            <v>c19</v>
          </cell>
          <cell r="I1918" t="b">
            <v>0</v>
          </cell>
        </row>
        <row r="1919">
          <cell r="F1919" t="str">
            <v>TOTAL SISTEMA</v>
          </cell>
          <cell r="H1919" t="str">
            <v>c19</v>
          </cell>
          <cell r="I1919" t="b">
            <v>0</v>
          </cell>
        </row>
        <row r="1920">
          <cell r="F1920" t="str">
            <v>TOTAL SISTEMA</v>
          </cell>
          <cell r="H1920" t="str">
            <v>c19</v>
          </cell>
          <cell r="I1920" t="b">
            <v>0</v>
          </cell>
        </row>
        <row r="1921">
          <cell r="F1921" t="str">
            <v>TOTAL SISTEMA</v>
          </cell>
          <cell r="H1921" t="str">
            <v>c19</v>
          </cell>
          <cell r="I1921" t="b">
            <v>0</v>
          </cell>
        </row>
        <row r="1922">
          <cell r="F1922" t="str">
            <v>TOTAL SISTEMA</v>
          </cell>
          <cell r="H1922" t="str">
            <v>c19</v>
          </cell>
          <cell r="I1922" t="b">
            <v>0</v>
          </cell>
        </row>
        <row r="1923">
          <cell r="F1923" t="str">
            <v>TOTAL SISTEMA</v>
          </cell>
          <cell r="H1923" t="str">
            <v>c19</v>
          </cell>
          <cell r="I1923" t="b">
            <v>0</v>
          </cell>
        </row>
        <row r="1924">
          <cell r="F1924" t="str">
            <v>TOTAL SISTEMA</v>
          </cell>
          <cell r="H1924" t="str">
            <v>c19</v>
          </cell>
          <cell r="I1924" t="b">
            <v>0</v>
          </cell>
        </row>
        <row r="1925">
          <cell r="F1925" t="str">
            <v>TOTAL SISTEMA</v>
          </cell>
          <cell r="H1925" t="str">
            <v>c19</v>
          </cell>
          <cell r="I1925" t="b">
            <v>0</v>
          </cell>
        </row>
        <row r="1926">
          <cell r="F1926" t="str">
            <v>TOTAL SISTEMA</v>
          </cell>
          <cell r="H1926" t="str">
            <v>c19</v>
          </cell>
          <cell r="I1926" t="b">
            <v>0</v>
          </cell>
        </row>
        <row r="1927">
          <cell r="F1927" t="str">
            <v>TOTAL SISTEMA</v>
          </cell>
          <cell r="H1927" t="str">
            <v>c19</v>
          </cell>
          <cell r="I1927" t="b">
            <v>0</v>
          </cell>
        </row>
        <row r="1928">
          <cell r="F1928" t="str">
            <v>TOTAL SISTEMA</v>
          </cell>
          <cell r="H1928" t="str">
            <v>c19</v>
          </cell>
          <cell r="I1928" t="b">
            <v>0</v>
          </cell>
        </row>
        <row r="1929">
          <cell r="F1929" t="str">
            <v>TOTAL SISTEMA</v>
          </cell>
          <cell r="H1929" t="str">
            <v>c19</v>
          </cell>
          <cell r="I1929" t="b">
            <v>0</v>
          </cell>
        </row>
        <row r="1930">
          <cell r="F1930" t="str">
            <v>TOTAL SISTEMA</v>
          </cell>
          <cell r="H1930" t="str">
            <v>c19</v>
          </cell>
          <cell r="I1930" t="b">
            <v>0</v>
          </cell>
        </row>
        <row r="1931">
          <cell r="F1931" t="str">
            <v>TOTAL SISTEMA</v>
          </cell>
          <cell r="H1931" t="str">
            <v>c19</v>
          </cell>
          <cell r="I1931" t="b">
            <v>0</v>
          </cell>
        </row>
        <row r="1932">
          <cell r="F1932" t="str">
            <v>TOTAL SISTEMA</v>
          </cell>
          <cell r="H1932" t="str">
            <v>c19</v>
          </cell>
          <cell r="I1932" t="b">
            <v>0</v>
          </cell>
        </row>
        <row r="1933">
          <cell r="F1933" t="str">
            <v>TOTAL SISTEMA</v>
          </cell>
          <cell r="H1933" t="str">
            <v>c19</v>
          </cell>
          <cell r="I1933" t="b">
            <v>0</v>
          </cell>
        </row>
        <row r="1934">
          <cell r="F1934" t="str">
            <v>TOTAL SISTEMA</v>
          </cell>
          <cell r="H1934" t="str">
            <v>c19</v>
          </cell>
          <cell r="I1934" t="b">
            <v>0</v>
          </cell>
        </row>
        <row r="1935">
          <cell r="F1935" t="str">
            <v>TOTAL SISTEMA</v>
          </cell>
          <cell r="H1935" t="str">
            <v>c19</v>
          </cell>
          <cell r="I1935" t="b">
            <v>0</v>
          </cell>
        </row>
        <row r="1936">
          <cell r="F1936" t="str">
            <v>TOTAL SISTEMA</v>
          </cell>
          <cell r="H1936" t="str">
            <v>c19</v>
          </cell>
          <cell r="I1936" t="b">
            <v>0</v>
          </cell>
        </row>
        <row r="1937">
          <cell r="F1937" t="str">
            <v>TOTAL SISTEMA</v>
          </cell>
          <cell r="H1937" t="str">
            <v>c19</v>
          </cell>
          <cell r="I1937" t="b">
            <v>0</v>
          </cell>
        </row>
        <row r="1938">
          <cell r="F1938" t="str">
            <v>TOTAL SISTEMA</v>
          </cell>
          <cell r="H1938" t="str">
            <v>c19</v>
          </cell>
          <cell r="I1938" t="b">
            <v>0</v>
          </cell>
        </row>
        <row r="1939">
          <cell r="F1939" t="str">
            <v>TOTAL SISTEMA</v>
          </cell>
          <cell r="H1939" t="str">
            <v>c19</v>
          </cell>
          <cell r="I1939" t="b">
            <v>0</v>
          </cell>
        </row>
        <row r="1940">
          <cell r="F1940" t="str">
            <v>TOTAL SISTEMA</v>
          </cell>
          <cell r="H1940" t="str">
            <v>c19</v>
          </cell>
          <cell r="I1940" t="b">
            <v>0</v>
          </cell>
        </row>
        <row r="1941">
          <cell r="F1941" t="str">
            <v>TOTAL SISTEMA</v>
          </cell>
          <cell r="H1941" t="str">
            <v>c19</v>
          </cell>
          <cell r="I1941" t="b">
            <v>0</v>
          </cell>
        </row>
        <row r="1942">
          <cell r="F1942" t="str">
            <v>TOTAL SISTEMA</v>
          </cell>
          <cell r="H1942" t="str">
            <v>c19</v>
          </cell>
          <cell r="I1942" t="b">
            <v>0</v>
          </cell>
        </row>
        <row r="1943">
          <cell r="F1943" t="str">
            <v>TOTAL SISTEMA</v>
          </cell>
          <cell r="H1943" t="str">
            <v>c19</v>
          </cell>
          <cell r="I1943" t="b">
            <v>0</v>
          </cell>
        </row>
        <row r="1944">
          <cell r="F1944" t="str">
            <v>TOTAL SISTEMA</v>
          </cell>
          <cell r="H1944" t="str">
            <v>c19</v>
          </cell>
          <cell r="I1944" t="b">
            <v>0</v>
          </cell>
        </row>
        <row r="1945">
          <cell r="F1945" t="str">
            <v>TOTAL SISTEMA</v>
          </cell>
          <cell r="H1945" t="str">
            <v>c19</v>
          </cell>
          <cell r="I1945" t="b">
            <v>0</v>
          </cell>
        </row>
        <row r="1946">
          <cell r="F1946" t="str">
            <v>TOTAL SISTEMA</v>
          </cell>
          <cell r="H1946" t="str">
            <v>c19</v>
          </cell>
          <cell r="I1946" t="b">
            <v>0</v>
          </cell>
        </row>
        <row r="1947">
          <cell r="F1947" t="str">
            <v>TOTAL SISTEMA</v>
          </cell>
          <cell r="H1947" t="str">
            <v>c19</v>
          </cell>
          <cell r="I1947" t="b">
            <v>0</v>
          </cell>
        </row>
        <row r="1948">
          <cell r="F1948" t="str">
            <v>TOTAL SISTEMA</v>
          </cell>
          <cell r="H1948" t="str">
            <v>c19</v>
          </cell>
          <cell r="I1948" t="b">
            <v>0</v>
          </cell>
        </row>
        <row r="1949">
          <cell r="F1949" t="str">
            <v>TOTAL SISTEMA</v>
          </cell>
          <cell r="H1949" t="str">
            <v>c19</v>
          </cell>
          <cell r="I1949" t="b">
            <v>0</v>
          </cell>
        </row>
        <row r="1950">
          <cell r="F1950" t="str">
            <v>TOTAL SISTEMA</v>
          </cell>
          <cell r="H1950" t="str">
            <v>c19</v>
          </cell>
          <cell r="I1950" t="b">
            <v>0</v>
          </cell>
        </row>
        <row r="1951">
          <cell r="F1951" t="str">
            <v>TOTAL SISTEMA</v>
          </cell>
          <cell r="H1951" t="str">
            <v>c19</v>
          </cell>
          <cell r="I1951" t="b">
            <v>0</v>
          </cell>
        </row>
        <row r="1952">
          <cell r="F1952" t="str">
            <v>TOTAL SISTEMA</v>
          </cell>
          <cell r="H1952" t="str">
            <v>c19</v>
          </cell>
          <cell r="I1952" t="b">
            <v>0</v>
          </cell>
        </row>
        <row r="1953">
          <cell r="F1953" t="str">
            <v>TOTAL SISTEMA</v>
          </cell>
          <cell r="H1953" t="str">
            <v>c19</v>
          </cell>
          <cell r="I1953" t="b">
            <v>0</v>
          </cell>
        </row>
        <row r="1954">
          <cell r="F1954" t="str">
            <v>TOTAL SISTEMA</v>
          </cell>
          <cell r="H1954" t="str">
            <v>c19</v>
          </cell>
          <cell r="I1954" t="b">
            <v>0</v>
          </cell>
        </row>
        <row r="1955">
          <cell r="F1955" t="str">
            <v>TOTAL SISTEMA</v>
          </cell>
          <cell r="H1955" t="str">
            <v>c19</v>
          </cell>
          <cell r="I1955" t="b">
            <v>0</v>
          </cell>
        </row>
        <row r="1956">
          <cell r="F1956" t="str">
            <v>TOTAL SISTEMA</v>
          </cell>
          <cell r="H1956" t="str">
            <v>c19</v>
          </cell>
          <cell r="I1956" t="b">
            <v>0</v>
          </cell>
        </row>
        <row r="1957">
          <cell r="F1957" t="str">
            <v>TOTAL SISTEMA</v>
          </cell>
          <cell r="H1957" t="str">
            <v>c19</v>
          </cell>
          <cell r="I1957" t="b">
            <v>0</v>
          </cell>
        </row>
        <row r="1958">
          <cell r="F1958" t="str">
            <v>TOTAL SISTEMA</v>
          </cell>
          <cell r="H1958" t="str">
            <v>c19</v>
          </cell>
          <cell r="I1958" t="b">
            <v>0</v>
          </cell>
        </row>
        <row r="1959">
          <cell r="F1959" t="str">
            <v>TOTAL SISTEMA</v>
          </cell>
          <cell r="H1959" t="str">
            <v>c19</v>
          </cell>
          <cell r="I1959" t="b">
            <v>0</v>
          </cell>
        </row>
        <row r="1960">
          <cell r="F1960" t="str">
            <v>TOTAL SISTEMA</v>
          </cell>
          <cell r="H1960" t="str">
            <v>c19</v>
          </cell>
          <cell r="I1960" t="b">
            <v>0</v>
          </cell>
        </row>
        <row r="1961">
          <cell r="F1961" t="str">
            <v>TOTAL SISTEMA</v>
          </cell>
          <cell r="H1961" t="str">
            <v>c19</v>
          </cell>
          <cell r="I1961" t="b">
            <v>0</v>
          </cell>
        </row>
        <row r="1962">
          <cell r="F1962" t="str">
            <v>TOTAL SISTEMA</v>
          </cell>
          <cell r="H1962" t="str">
            <v>c19</v>
          </cell>
          <cell r="I1962" t="b">
            <v>0</v>
          </cell>
        </row>
        <row r="1963">
          <cell r="F1963" t="str">
            <v>TOTAL SISTEMA</v>
          </cell>
          <cell r="H1963" t="str">
            <v>c19</v>
          </cell>
          <cell r="I1963" t="b">
            <v>0</v>
          </cell>
        </row>
        <row r="1964">
          <cell r="F1964" t="str">
            <v>TOTAL SISTEMA</v>
          </cell>
          <cell r="H1964" t="str">
            <v>c19</v>
          </cell>
          <cell r="I1964" t="b">
            <v>0</v>
          </cell>
        </row>
        <row r="1965">
          <cell r="F1965" t="str">
            <v>TOTAL SISTEMA</v>
          </cell>
          <cell r="H1965" t="str">
            <v>c19</v>
          </cell>
          <cell r="I1965" t="b">
            <v>0</v>
          </cell>
        </row>
        <row r="1966">
          <cell r="F1966" t="str">
            <v>TOTAL SISTEMA</v>
          </cell>
          <cell r="H1966" t="str">
            <v>c19</v>
          </cell>
          <cell r="I1966" t="b">
            <v>0</v>
          </cell>
        </row>
        <row r="1967">
          <cell r="F1967" t="str">
            <v>TOTAL SISTEMA</v>
          </cell>
          <cell r="H1967" t="str">
            <v>c19</v>
          </cell>
          <cell r="I1967" t="b">
            <v>0</v>
          </cell>
        </row>
        <row r="1968">
          <cell r="F1968" t="str">
            <v>TOTAL SISTEMA</v>
          </cell>
          <cell r="H1968" t="str">
            <v>c19</v>
          </cell>
          <cell r="I1968" t="b">
            <v>0</v>
          </cell>
        </row>
        <row r="1969">
          <cell r="F1969" t="str">
            <v>TOTAL SISTEMA</v>
          </cell>
          <cell r="H1969" t="str">
            <v>c19</v>
          </cell>
          <cell r="I1969" t="b">
            <v>0</v>
          </cell>
        </row>
        <row r="1970">
          <cell r="F1970" t="str">
            <v>TOTAL SISTEMA</v>
          </cell>
          <cell r="H1970" t="str">
            <v>c19</v>
          </cell>
          <cell r="I1970" t="b">
            <v>0</v>
          </cell>
        </row>
        <row r="1971">
          <cell r="F1971" t="str">
            <v>TOTAL SISTEMA</v>
          </cell>
          <cell r="H1971" t="str">
            <v>c19</v>
          </cell>
          <cell r="I1971" t="b">
            <v>0</v>
          </cell>
        </row>
        <row r="1972">
          <cell r="F1972" t="str">
            <v>TOTAL SISTEMA</v>
          </cell>
          <cell r="H1972" t="str">
            <v>c19</v>
          </cell>
          <cell r="I1972" t="b">
            <v>0</v>
          </cell>
        </row>
        <row r="1973">
          <cell r="F1973" t="str">
            <v>TOTAL SISTEMA</v>
          </cell>
          <cell r="H1973" t="str">
            <v>c19</v>
          </cell>
          <cell r="I1973" t="b">
            <v>0</v>
          </cell>
        </row>
        <row r="1974">
          <cell r="F1974" t="str">
            <v>TOTAL SISTEMA</v>
          </cell>
          <cell r="H1974" t="str">
            <v>c19</v>
          </cell>
          <cell r="I1974" t="b">
            <v>0</v>
          </cell>
        </row>
        <row r="1975">
          <cell r="F1975" t="str">
            <v>TOTAL SISTEMA</v>
          </cell>
          <cell r="H1975" t="str">
            <v>c19</v>
          </cell>
          <cell r="I1975" t="b">
            <v>0</v>
          </cell>
        </row>
        <row r="1976">
          <cell r="F1976" t="str">
            <v>TOTAL SISTEMA</v>
          </cell>
          <cell r="H1976" t="str">
            <v>c19</v>
          </cell>
          <cell r="I1976" t="b">
            <v>0</v>
          </cell>
        </row>
        <row r="1977">
          <cell r="F1977" t="str">
            <v>TOTAL SISTEMA</v>
          </cell>
          <cell r="H1977" t="str">
            <v>c19</v>
          </cell>
          <cell r="I1977" t="b">
            <v>0</v>
          </cell>
        </row>
        <row r="1978">
          <cell r="F1978" t="str">
            <v>TOTAL SISTEMA</v>
          </cell>
          <cell r="H1978" t="str">
            <v>c19</v>
          </cell>
          <cell r="I1978" t="b">
            <v>0</v>
          </cell>
        </row>
        <row r="1979">
          <cell r="F1979" t="str">
            <v>TOTAL SISTEMA</v>
          </cell>
          <cell r="H1979" t="str">
            <v>c19</v>
          </cell>
          <cell r="I1979" t="b">
            <v>0</v>
          </cell>
        </row>
        <row r="1980">
          <cell r="F1980" t="str">
            <v>TOTAL SISTEMA</v>
          </cell>
          <cell r="H1980" t="str">
            <v>c19</v>
          </cell>
          <cell r="I1980" t="b">
            <v>0</v>
          </cell>
        </row>
        <row r="1981">
          <cell r="F1981" t="str">
            <v>TOTAL SISTEMA</v>
          </cell>
          <cell r="H1981" t="str">
            <v>c19</v>
          </cell>
          <cell r="I1981" t="b">
            <v>0</v>
          </cell>
        </row>
        <row r="1982">
          <cell r="F1982" t="str">
            <v>TOTAL SISTEMA</v>
          </cell>
          <cell r="H1982" t="str">
            <v>c19</v>
          </cell>
          <cell r="I1982" t="b">
            <v>0</v>
          </cell>
        </row>
        <row r="1983">
          <cell r="F1983" t="str">
            <v>TOTAL SISTEMA</v>
          </cell>
          <cell r="H1983" t="str">
            <v>c19</v>
          </cell>
          <cell r="I1983" t="b">
            <v>0</v>
          </cell>
        </row>
        <row r="1984">
          <cell r="F1984" t="str">
            <v>TOTAL SISTEMA</v>
          </cell>
          <cell r="H1984" t="str">
            <v>c19</v>
          </cell>
          <cell r="I1984" t="b">
            <v>0</v>
          </cell>
        </row>
        <row r="1985">
          <cell r="F1985" t="str">
            <v>TOTAL SISTEMA</v>
          </cell>
          <cell r="H1985" t="str">
            <v>c19</v>
          </cell>
          <cell r="I1985" t="b">
            <v>0</v>
          </cell>
        </row>
        <row r="1986">
          <cell r="F1986" t="str">
            <v>TOTAL SISTEMA</v>
          </cell>
          <cell r="H1986" t="str">
            <v>c19</v>
          </cell>
          <cell r="I1986" t="b">
            <v>0</v>
          </cell>
        </row>
        <row r="1987">
          <cell r="F1987" t="str">
            <v>TOTAL SISTEMA</v>
          </cell>
          <cell r="H1987" t="str">
            <v>c19</v>
          </cell>
          <cell r="I1987" t="b">
            <v>0</v>
          </cell>
        </row>
        <row r="1988">
          <cell r="F1988" t="str">
            <v>TOTAL SISTEMA</v>
          </cell>
          <cell r="H1988" t="str">
            <v>c19</v>
          </cell>
          <cell r="I1988" t="b">
            <v>0</v>
          </cell>
        </row>
        <row r="1989">
          <cell r="F1989" t="str">
            <v>TOTAL SISTEMA</v>
          </cell>
          <cell r="H1989" t="str">
            <v>c19</v>
          </cell>
          <cell r="I1989" t="b">
            <v>0</v>
          </cell>
        </row>
        <row r="1990">
          <cell r="F1990" t="str">
            <v>TOTAL SISTEMA</v>
          </cell>
          <cell r="H1990" t="str">
            <v>c19</v>
          </cell>
          <cell r="I1990" t="b">
            <v>0</v>
          </cell>
        </row>
        <row r="1991">
          <cell r="F1991" t="str">
            <v>TOTAL SISTEMA</v>
          </cell>
          <cell r="H1991" t="str">
            <v>c19</v>
          </cell>
          <cell r="I1991" t="b">
            <v>0</v>
          </cell>
        </row>
        <row r="1992">
          <cell r="F1992" t="str">
            <v>TOTAL SISTEMA</v>
          </cell>
          <cell r="H1992" t="str">
            <v>c19</v>
          </cell>
          <cell r="I1992" t="b">
            <v>0</v>
          </cell>
        </row>
        <row r="1993">
          <cell r="F1993" t="str">
            <v>TOTAL SISTEMA</v>
          </cell>
          <cell r="H1993" t="str">
            <v>c19</v>
          </cell>
          <cell r="I1993" t="b">
            <v>0</v>
          </cell>
        </row>
        <row r="1994">
          <cell r="F1994" t="str">
            <v>TOTAL SISTEMA</v>
          </cell>
          <cell r="H1994" t="str">
            <v>c19</v>
          </cell>
          <cell r="I1994" t="b">
            <v>0</v>
          </cell>
        </row>
        <row r="1995">
          <cell r="F1995" t="str">
            <v>TOTAL SISTEMA</v>
          </cell>
          <cell r="H1995" t="str">
            <v>c19</v>
          </cell>
          <cell r="I1995" t="b">
            <v>0</v>
          </cell>
        </row>
        <row r="1996">
          <cell r="F1996" t="str">
            <v>TOTAL SISTEMA</v>
          </cell>
          <cell r="H1996" t="str">
            <v>c19</v>
          </cell>
          <cell r="I1996" t="b">
            <v>0</v>
          </cell>
        </row>
        <row r="1997">
          <cell r="F1997" t="str">
            <v>TOTAL SISTEMA</v>
          </cell>
          <cell r="H1997" t="str">
            <v>c19</v>
          </cell>
          <cell r="I1997" t="b">
            <v>0</v>
          </cell>
        </row>
        <row r="1998">
          <cell r="F1998" t="str">
            <v>TOTAL SISTEMA</v>
          </cell>
          <cell r="H1998" t="str">
            <v>c19</v>
          </cell>
          <cell r="I1998" t="b">
            <v>0</v>
          </cell>
        </row>
        <row r="1999">
          <cell r="F1999" t="str">
            <v>TOTAL SISTEMA</v>
          </cell>
          <cell r="H1999" t="str">
            <v>c19</v>
          </cell>
          <cell r="I1999" t="b">
            <v>0</v>
          </cell>
        </row>
        <row r="2000">
          <cell r="F2000" t="str">
            <v>TOTAL SISTEMA</v>
          </cell>
          <cell r="H2000" t="str">
            <v>c19</v>
          </cell>
          <cell r="I2000" t="b">
            <v>0</v>
          </cell>
        </row>
        <row r="2001">
          <cell r="F2001" t="str">
            <v>TOTAL SISTEMA</v>
          </cell>
          <cell r="H2001" t="str">
            <v>c19</v>
          </cell>
          <cell r="I2001" t="b">
            <v>0</v>
          </cell>
        </row>
        <row r="2002">
          <cell r="F2002" t="str">
            <v>TOTAL SISTEMA</v>
          </cell>
          <cell r="H2002" t="str">
            <v>c19</v>
          </cell>
          <cell r="I2002" t="b">
            <v>0</v>
          </cell>
        </row>
        <row r="2003">
          <cell r="F2003" t="str">
            <v>TOTAL SISTEMA</v>
          </cell>
          <cell r="H2003" t="str">
            <v>c19</v>
          </cell>
          <cell r="I2003" t="b">
            <v>0</v>
          </cell>
        </row>
        <row r="2004">
          <cell r="F2004" t="str">
            <v>TOTAL SISTEMA</v>
          </cell>
          <cell r="H2004" t="str">
            <v>c19</v>
          </cell>
          <cell r="I2004" t="b">
            <v>0</v>
          </cell>
        </row>
        <row r="2005">
          <cell r="F2005" t="str">
            <v>TOTAL SISTEMA</v>
          </cell>
          <cell r="H2005" t="str">
            <v>c19</v>
          </cell>
          <cell r="I2005" t="b">
            <v>0</v>
          </cell>
        </row>
        <row r="2006">
          <cell r="F2006" t="str">
            <v>TOTAL SISTEMA</v>
          </cell>
          <cell r="H2006" t="str">
            <v>c19</v>
          </cell>
          <cell r="I2006" t="b">
            <v>0</v>
          </cell>
        </row>
        <row r="2007">
          <cell r="F2007" t="str">
            <v>TOTAL SISTEMA</v>
          </cell>
          <cell r="H2007" t="str">
            <v>c19</v>
          </cell>
          <cell r="I2007" t="b">
            <v>0</v>
          </cell>
        </row>
        <row r="2008">
          <cell r="F2008" t="str">
            <v>TOTAL SISTEMA</v>
          </cell>
          <cell r="H2008" t="str">
            <v>c19</v>
          </cell>
          <cell r="I2008" t="b">
            <v>0</v>
          </cell>
        </row>
        <row r="2009">
          <cell r="F2009" t="str">
            <v>TOTAL SISTEMA</v>
          </cell>
          <cell r="H2009" t="str">
            <v>c19</v>
          </cell>
          <cell r="I2009" t="b">
            <v>0</v>
          </cell>
        </row>
        <row r="2010">
          <cell r="F2010" t="str">
            <v>TOTAL SISTEMA</v>
          </cell>
          <cell r="H2010" t="str">
            <v>c19</v>
          </cell>
          <cell r="I2010" t="b">
            <v>0</v>
          </cell>
        </row>
        <row r="2011">
          <cell r="F2011" t="str">
            <v>TOTAL SISTEMA</v>
          </cell>
          <cell r="H2011" t="str">
            <v>c19</v>
          </cell>
          <cell r="I2011" t="b">
            <v>0</v>
          </cell>
        </row>
        <row r="2012">
          <cell r="F2012" t="str">
            <v>TOTAL SISTEMA</v>
          </cell>
          <cell r="H2012" t="str">
            <v>c19</v>
          </cell>
          <cell r="I2012" t="b">
            <v>0</v>
          </cell>
        </row>
        <row r="2013">
          <cell r="F2013" t="str">
            <v>TOTAL SISTEMA</v>
          </cell>
          <cell r="H2013" t="str">
            <v>c19</v>
          </cell>
          <cell r="I2013" t="b">
            <v>0</v>
          </cell>
        </row>
        <row r="2014">
          <cell r="F2014" t="str">
            <v>TOTAL SISTEMA</v>
          </cell>
          <cell r="H2014" t="str">
            <v>c19</v>
          </cell>
          <cell r="I2014" t="b">
            <v>0</v>
          </cell>
        </row>
        <row r="2015">
          <cell r="F2015" t="str">
            <v>TOTAL SISTEMA</v>
          </cell>
          <cell r="H2015" t="str">
            <v>c19</v>
          </cell>
          <cell r="I2015" t="b">
            <v>0</v>
          </cell>
        </row>
        <row r="2016">
          <cell r="F2016" t="str">
            <v>TOTAL SISTEMA</v>
          </cell>
          <cell r="H2016" t="str">
            <v>c19</v>
          </cell>
          <cell r="I2016" t="b">
            <v>0</v>
          </cell>
        </row>
        <row r="2017">
          <cell r="F2017" t="str">
            <v>TOTAL SISTEMA</v>
          </cell>
          <cell r="H2017" t="str">
            <v>c19</v>
          </cell>
          <cell r="I2017" t="b">
            <v>0</v>
          </cell>
        </row>
        <row r="2018">
          <cell r="F2018" t="str">
            <v>TOTAL SISTEMA</v>
          </cell>
          <cell r="H2018" t="str">
            <v>c19</v>
          </cell>
          <cell r="I2018" t="b">
            <v>0</v>
          </cell>
        </row>
        <row r="2019">
          <cell r="F2019" t="str">
            <v>TOTAL SISTEMA</v>
          </cell>
          <cell r="H2019" t="str">
            <v>c19</v>
          </cell>
          <cell r="I2019" t="b">
            <v>0</v>
          </cell>
        </row>
        <row r="2020">
          <cell r="F2020" t="str">
            <v>TOTAL SISTEMA</v>
          </cell>
          <cell r="H2020" t="str">
            <v>c19</v>
          </cell>
          <cell r="I2020" t="b">
            <v>0</v>
          </cell>
        </row>
        <row r="2021">
          <cell r="F2021" t="str">
            <v>TOTAL SISTEMA</v>
          </cell>
          <cell r="H2021" t="str">
            <v>c19</v>
          </cell>
          <cell r="I2021" t="b">
            <v>0</v>
          </cell>
        </row>
        <row r="2022">
          <cell r="F2022" t="str">
            <v>TOTAL SISTEMA</v>
          </cell>
          <cell r="H2022" t="str">
            <v>c19</v>
          </cell>
          <cell r="I2022" t="b">
            <v>0</v>
          </cell>
        </row>
        <row r="2023">
          <cell r="F2023" t="str">
            <v>TOTAL SISTEMA</v>
          </cell>
          <cell r="H2023" t="str">
            <v>c19</v>
          </cell>
          <cell r="I2023" t="b">
            <v>0</v>
          </cell>
        </row>
        <row r="2024">
          <cell r="F2024" t="str">
            <v>TOTAL SISTEMA</v>
          </cell>
          <cell r="H2024" t="str">
            <v>c19</v>
          </cell>
          <cell r="I2024" t="b">
            <v>0</v>
          </cell>
        </row>
        <row r="2025">
          <cell r="F2025" t="str">
            <v>TOTAL SISTEMA</v>
          </cell>
          <cell r="H2025" t="str">
            <v>c19</v>
          </cell>
          <cell r="I2025" t="b">
            <v>0</v>
          </cell>
        </row>
        <row r="2026">
          <cell r="F2026" t="str">
            <v>TOTAL SISTEMA</v>
          </cell>
          <cell r="H2026" t="str">
            <v>c19</v>
          </cell>
          <cell r="I2026" t="b">
            <v>0</v>
          </cell>
        </row>
        <row r="2027">
          <cell r="F2027" t="str">
            <v>TOTAL SISTEMA</v>
          </cell>
          <cell r="H2027" t="str">
            <v>c19</v>
          </cell>
          <cell r="I2027" t="b">
            <v>0</v>
          </cell>
        </row>
        <row r="2028">
          <cell r="F2028" t="str">
            <v>TOTAL SISTEMA</v>
          </cell>
          <cell r="H2028" t="str">
            <v>c19</v>
          </cell>
          <cell r="I2028" t="b">
            <v>0</v>
          </cell>
        </row>
        <row r="2029">
          <cell r="F2029" t="str">
            <v>TOTAL SISTEMA</v>
          </cell>
          <cell r="H2029" t="str">
            <v>c19</v>
          </cell>
          <cell r="I2029" t="b">
            <v>0</v>
          </cell>
        </row>
        <row r="2030">
          <cell r="F2030" t="str">
            <v>TOTAL SISTEMA</v>
          </cell>
          <cell r="H2030" t="str">
            <v>c19</v>
          </cell>
          <cell r="I2030" t="b">
            <v>0</v>
          </cell>
        </row>
        <row r="2031">
          <cell r="F2031" t="str">
            <v>TOTAL SISTEMA</v>
          </cell>
          <cell r="H2031" t="str">
            <v>c19</v>
          </cell>
          <cell r="I2031" t="b">
            <v>0</v>
          </cell>
        </row>
        <row r="2032">
          <cell r="F2032" t="str">
            <v>TOTAL SISTEMA</v>
          </cell>
          <cell r="H2032" t="str">
            <v>c19</v>
          </cell>
          <cell r="I2032" t="b">
            <v>0</v>
          </cell>
        </row>
        <row r="2033">
          <cell r="F2033" t="str">
            <v>TOTAL SISTEMA</v>
          </cell>
          <cell r="H2033" t="str">
            <v>c19</v>
          </cell>
          <cell r="I2033" t="b">
            <v>0</v>
          </cell>
        </row>
        <row r="2034">
          <cell r="F2034" t="str">
            <v>TOTAL SISTEMA</v>
          </cell>
          <cell r="H2034" t="str">
            <v>c19</v>
          </cell>
          <cell r="I2034" t="b">
            <v>0</v>
          </cell>
        </row>
        <row r="2035">
          <cell r="F2035" t="str">
            <v>TOTAL SISTEMA</v>
          </cell>
          <cell r="H2035" t="str">
            <v>c19</v>
          </cell>
          <cell r="I2035" t="b">
            <v>0</v>
          </cell>
        </row>
        <row r="2036">
          <cell r="F2036" t="str">
            <v>TOTAL SISTEMA</v>
          </cell>
          <cell r="H2036" t="str">
            <v>c19</v>
          </cell>
          <cell r="I2036" t="b">
            <v>0</v>
          </cell>
        </row>
        <row r="2037">
          <cell r="F2037" t="str">
            <v>TOTAL SISTEMA</v>
          </cell>
          <cell r="H2037" t="str">
            <v>c19</v>
          </cell>
          <cell r="I2037" t="b">
            <v>0</v>
          </cell>
        </row>
        <row r="2038">
          <cell r="F2038" t="str">
            <v>TOTAL SISTEMA</v>
          </cell>
          <cell r="H2038" t="str">
            <v>c19</v>
          </cell>
          <cell r="I2038" t="b">
            <v>0</v>
          </cell>
        </row>
        <row r="2039">
          <cell r="F2039" t="str">
            <v>TOTAL SISTEMA</v>
          </cell>
          <cell r="H2039" t="str">
            <v>c19</v>
          </cell>
          <cell r="I2039" t="b">
            <v>0</v>
          </cell>
        </row>
        <row r="2040">
          <cell r="F2040" t="str">
            <v>TOTAL SISTEMA</v>
          </cell>
          <cell r="H2040" t="str">
            <v>c19</v>
          </cell>
          <cell r="I2040" t="b">
            <v>0</v>
          </cell>
        </row>
        <row r="2041">
          <cell r="F2041" t="str">
            <v>TOTAL SISTEMA</v>
          </cell>
          <cell r="H2041" t="str">
            <v>c19</v>
          </cell>
          <cell r="I2041" t="b">
            <v>0</v>
          </cell>
        </row>
        <row r="2042">
          <cell r="F2042" t="str">
            <v>TOTAL SISTEMA</v>
          </cell>
          <cell r="H2042" t="str">
            <v>c19</v>
          </cell>
          <cell r="I2042" t="b">
            <v>0</v>
          </cell>
        </row>
        <row r="2043">
          <cell r="F2043" t="str">
            <v>TOTAL SISTEMA</v>
          </cell>
          <cell r="H2043" t="str">
            <v>c19</v>
          </cell>
          <cell r="I2043" t="b">
            <v>0</v>
          </cell>
        </row>
        <row r="2044">
          <cell r="F2044" t="str">
            <v>TOTAL SISTEMA</v>
          </cell>
          <cell r="H2044" t="str">
            <v>c19</v>
          </cell>
          <cell r="I2044" t="b">
            <v>0</v>
          </cell>
        </row>
        <row r="2045">
          <cell r="F2045" t="str">
            <v>TOTAL SISTEMA</v>
          </cell>
          <cell r="H2045" t="str">
            <v>c19</v>
          </cell>
          <cell r="I2045" t="b">
            <v>0</v>
          </cell>
        </row>
        <row r="2046">
          <cell r="F2046" t="str">
            <v>TOTAL SISTEMA</v>
          </cell>
          <cell r="H2046" t="str">
            <v>c19</v>
          </cell>
          <cell r="I2046" t="b">
            <v>0</v>
          </cell>
        </row>
        <row r="2047">
          <cell r="F2047" t="str">
            <v>TOTAL SISTEMA</v>
          </cell>
          <cell r="H2047" t="str">
            <v>c19</v>
          </cell>
          <cell r="I2047" t="b">
            <v>0</v>
          </cell>
        </row>
        <row r="2048">
          <cell r="F2048" t="str">
            <v>TOTAL SISTEMA</v>
          </cell>
          <cell r="H2048" t="str">
            <v>c19</v>
          </cell>
          <cell r="I2048" t="b">
            <v>0</v>
          </cell>
        </row>
        <row r="2049">
          <cell r="F2049" t="str">
            <v>TOTAL SISTEMA</v>
          </cell>
          <cell r="H2049" t="str">
            <v>c19</v>
          </cell>
          <cell r="I2049" t="b">
            <v>0</v>
          </cell>
        </row>
        <row r="2050">
          <cell r="F2050" t="str">
            <v>TOTAL SISTEMA</v>
          </cell>
          <cell r="H2050" t="str">
            <v>c19</v>
          </cell>
          <cell r="I2050" t="b">
            <v>0</v>
          </cell>
        </row>
        <row r="2051">
          <cell r="F2051" t="str">
            <v>TOTAL SISTEMA</v>
          </cell>
          <cell r="H2051" t="str">
            <v>c19</v>
          </cell>
          <cell r="I2051" t="b">
            <v>0</v>
          </cell>
        </row>
        <row r="2052">
          <cell r="F2052" t="str">
            <v>TOTAL SISTEMA</v>
          </cell>
          <cell r="H2052" t="str">
            <v>c19</v>
          </cell>
          <cell r="I2052" t="b">
            <v>0</v>
          </cell>
        </row>
        <row r="2053">
          <cell r="F2053" t="str">
            <v>TOTAL SISTEMA</v>
          </cell>
          <cell r="H2053" t="str">
            <v>c19</v>
          </cell>
          <cell r="I2053" t="b">
            <v>0</v>
          </cell>
        </row>
        <row r="2054">
          <cell r="F2054" t="str">
            <v>TOTAL SISTEMA</v>
          </cell>
          <cell r="H2054" t="str">
            <v>c19</v>
          </cell>
          <cell r="I2054" t="b">
            <v>0</v>
          </cell>
        </row>
        <row r="2055">
          <cell r="F2055" t="str">
            <v>TOTAL SISTEMA</v>
          </cell>
          <cell r="H2055" t="str">
            <v>c19</v>
          </cell>
          <cell r="I2055" t="b">
            <v>0</v>
          </cell>
        </row>
        <row r="2056">
          <cell r="F2056" t="str">
            <v>TOTAL SISTEMA</v>
          </cell>
          <cell r="H2056" t="str">
            <v>c19</v>
          </cell>
          <cell r="I2056" t="b">
            <v>0</v>
          </cell>
        </row>
        <row r="2057">
          <cell r="F2057" t="str">
            <v>TOTAL SISTEMA</v>
          </cell>
          <cell r="H2057" t="str">
            <v>c19</v>
          </cell>
          <cell r="I2057" t="b">
            <v>0</v>
          </cell>
        </row>
        <row r="2058">
          <cell r="F2058" t="str">
            <v>TOTAL SISTEMA</v>
          </cell>
          <cell r="H2058" t="str">
            <v>c19</v>
          </cell>
          <cell r="I2058" t="b">
            <v>0</v>
          </cell>
        </row>
        <row r="2059">
          <cell r="F2059" t="str">
            <v>TOTAL SISTEMA</v>
          </cell>
          <cell r="H2059" t="str">
            <v>c19</v>
          </cell>
          <cell r="I2059" t="b">
            <v>0</v>
          </cell>
        </row>
        <row r="2060">
          <cell r="F2060" t="str">
            <v>TOTAL SISTEMA</v>
          </cell>
          <cell r="H2060" t="str">
            <v>c19</v>
          </cell>
          <cell r="I2060" t="b">
            <v>0</v>
          </cell>
        </row>
        <row r="2061">
          <cell r="F2061" t="str">
            <v>TOTAL SISTEMA</v>
          </cell>
          <cell r="H2061" t="str">
            <v>c19</v>
          </cell>
          <cell r="I2061" t="b">
            <v>0</v>
          </cell>
        </row>
        <row r="2062">
          <cell r="F2062" t="str">
            <v>TOTAL SISTEMA</v>
          </cell>
          <cell r="H2062" t="str">
            <v>c19</v>
          </cell>
          <cell r="I2062" t="b">
            <v>0</v>
          </cell>
        </row>
        <row r="2063">
          <cell r="F2063" t="str">
            <v>TOTAL SISTEMA</v>
          </cell>
          <cell r="H2063" t="str">
            <v>c19</v>
          </cell>
          <cell r="I2063" t="b">
            <v>0</v>
          </cell>
        </row>
        <row r="2064">
          <cell r="F2064" t="str">
            <v>TOTAL SISTEMA</v>
          </cell>
          <cell r="H2064" t="str">
            <v>c19</v>
          </cell>
          <cell r="I2064" t="b">
            <v>0</v>
          </cell>
        </row>
        <row r="2065">
          <cell r="F2065" t="str">
            <v>TOTAL SISTEMA</v>
          </cell>
          <cell r="H2065" t="str">
            <v>c19</v>
          </cell>
          <cell r="I2065" t="b">
            <v>0</v>
          </cell>
        </row>
        <row r="2066">
          <cell r="F2066" t="str">
            <v>TOTAL SISTEMA</v>
          </cell>
          <cell r="H2066" t="str">
            <v>c19</v>
          </cell>
          <cell r="I2066" t="b">
            <v>0</v>
          </cell>
        </row>
        <row r="2067">
          <cell r="F2067" t="str">
            <v>TOTAL SISTEMA</v>
          </cell>
          <cell r="H2067" t="str">
            <v>c19</v>
          </cell>
          <cell r="I2067" t="b">
            <v>0</v>
          </cell>
        </row>
        <row r="2068">
          <cell r="F2068" t="str">
            <v>TOTAL SISTEMA</v>
          </cell>
          <cell r="H2068" t="str">
            <v>c19</v>
          </cell>
          <cell r="I2068" t="b">
            <v>0</v>
          </cell>
        </row>
        <row r="2069">
          <cell r="F2069" t="str">
            <v>TOTAL SISTEMA</v>
          </cell>
          <cell r="H2069" t="str">
            <v>c19</v>
          </cell>
          <cell r="I2069" t="b">
            <v>0</v>
          </cell>
        </row>
        <row r="2070">
          <cell r="F2070" t="str">
            <v>TOTAL SISTEMA</v>
          </cell>
          <cell r="H2070" t="str">
            <v>c19</v>
          </cell>
          <cell r="I2070" t="b">
            <v>0</v>
          </cell>
        </row>
        <row r="2071">
          <cell r="F2071" t="str">
            <v>TOTAL SISTEMA</v>
          </cell>
          <cell r="H2071" t="str">
            <v>c19</v>
          </cell>
          <cell r="I2071" t="b">
            <v>0</v>
          </cell>
        </row>
        <row r="2072">
          <cell r="F2072" t="str">
            <v>TOTAL SISTEMA</v>
          </cell>
          <cell r="H2072" t="str">
            <v>c19</v>
          </cell>
          <cell r="I2072" t="b">
            <v>0</v>
          </cell>
        </row>
        <row r="2073">
          <cell r="F2073" t="str">
            <v>TOTAL SISTEMA</v>
          </cell>
          <cell r="H2073" t="str">
            <v>c19</v>
          </cell>
          <cell r="I2073" t="b">
            <v>0</v>
          </cell>
        </row>
        <row r="2074">
          <cell r="F2074" t="str">
            <v>TOTAL SISTEMA</v>
          </cell>
          <cell r="H2074" t="str">
            <v>c19</v>
          </cell>
          <cell r="I2074" t="b">
            <v>0</v>
          </cell>
        </row>
        <row r="2075">
          <cell r="F2075" t="str">
            <v>TOTAL SISTEMA</v>
          </cell>
          <cell r="H2075" t="str">
            <v>c19</v>
          </cell>
          <cell r="I2075" t="b">
            <v>0</v>
          </cell>
        </row>
        <row r="2076">
          <cell r="F2076" t="str">
            <v>TOTAL SISTEMA</v>
          </cell>
          <cell r="H2076" t="str">
            <v>c19</v>
          </cell>
          <cell r="I2076" t="b">
            <v>0</v>
          </cell>
        </row>
        <row r="2077">
          <cell r="F2077" t="str">
            <v>TOTAL SISTEMA</v>
          </cell>
          <cell r="H2077" t="str">
            <v>c19</v>
          </cell>
          <cell r="I2077" t="b">
            <v>0</v>
          </cell>
        </row>
        <row r="2078">
          <cell r="F2078" t="str">
            <v>TOTAL SISTEMA</v>
          </cell>
          <cell r="H2078" t="str">
            <v>c19</v>
          </cell>
          <cell r="I2078" t="b">
            <v>0</v>
          </cell>
        </row>
        <row r="2079">
          <cell r="F2079" t="str">
            <v>TOTAL SISTEMA</v>
          </cell>
          <cell r="H2079" t="str">
            <v>c19</v>
          </cell>
          <cell r="I2079" t="b">
            <v>0</v>
          </cell>
        </row>
        <row r="2080">
          <cell r="F2080" t="str">
            <v>TOTAL SISTEMA</v>
          </cell>
          <cell r="H2080" t="str">
            <v>c19</v>
          </cell>
          <cell r="I2080" t="b">
            <v>0</v>
          </cell>
        </row>
        <row r="2081">
          <cell r="F2081" t="str">
            <v>TOTAL SISTEMA</v>
          </cell>
          <cell r="H2081" t="str">
            <v>c19</v>
          </cell>
          <cell r="I2081" t="b">
            <v>0</v>
          </cell>
        </row>
        <row r="2082">
          <cell r="F2082" t="str">
            <v>TOTAL SISTEMA</v>
          </cell>
          <cell r="H2082" t="str">
            <v>c19</v>
          </cell>
          <cell r="I2082" t="b">
            <v>0</v>
          </cell>
        </row>
        <row r="2083">
          <cell r="F2083" t="str">
            <v>TOTAL SISTEMA</v>
          </cell>
          <cell r="H2083" t="str">
            <v>c19</v>
          </cell>
          <cell r="I2083" t="b">
            <v>0</v>
          </cell>
        </row>
        <row r="2084">
          <cell r="F2084" t="str">
            <v>TOTAL SISTEMA</v>
          </cell>
          <cell r="H2084" t="str">
            <v>c19</v>
          </cell>
          <cell r="I2084" t="b">
            <v>0</v>
          </cell>
        </row>
        <row r="2085">
          <cell r="F2085" t="str">
            <v>TOTAL SISTEMA</v>
          </cell>
          <cell r="H2085" t="str">
            <v>c19</v>
          </cell>
          <cell r="I2085" t="b">
            <v>0</v>
          </cell>
        </row>
        <row r="2086">
          <cell r="F2086" t="str">
            <v>TOTAL SISTEMA</v>
          </cell>
          <cell r="H2086" t="str">
            <v>c19</v>
          </cell>
          <cell r="I2086" t="b">
            <v>0</v>
          </cell>
        </row>
        <row r="2087">
          <cell r="F2087" t="str">
            <v>TOTAL SISTEMA</v>
          </cell>
          <cell r="H2087" t="str">
            <v>c19</v>
          </cell>
          <cell r="I2087" t="b">
            <v>0</v>
          </cell>
        </row>
        <row r="2088">
          <cell r="F2088" t="str">
            <v>TOTAL SISTEMA</v>
          </cell>
          <cell r="H2088" t="str">
            <v>c19</v>
          </cell>
          <cell r="I2088" t="b">
            <v>0</v>
          </cell>
        </row>
        <row r="2089">
          <cell r="F2089" t="str">
            <v>TOTAL SISTEMA</v>
          </cell>
          <cell r="H2089" t="str">
            <v>c19</v>
          </cell>
          <cell r="I2089" t="b">
            <v>0</v>
          </cell>
        </row>
        <row r="2090">
          <cell r="F2090" t="str">
            <v>TOTAL SISTEMA</v>
          </cell>
          <cell r="H2090" t="str">
            <v>c19</v>
          </cell>
          <cell r="I2090" t="b">
            <v>0</v>
          </cell>
        </row>
        <row r="2091">
          <cell r="F2091" t="str">
            <v>TOTAL SISTEMA</v>
          </cell>
          <cell r="H2091" t="str">
            <v>c19</v>
          </cell>
          <cell r="I2091" t="b">
            <v>0</v>
          </cell>
        </row>
        <row r="2092">
          <cell r="F2092" t="str">
            <v>TOTAL SISTEMA</v>
          </cell>
          <cell r="H2092" t="str">
            <v>c19</v>
          </cell>
          <cell r="I2092" t="b">
            <v>0</v>
          </cell>
        </row>
        <row r="2093">
          <cell r="F2093" t="str">
            <v>TOTAL SISTEMA</v>
          </cell>
          <cell r="H2093" t="str">
            <v>c19</v>
          </cell>
          <cell r="I2093" t="b">
            <v>0</v>
          </cell>
        </row>
        <row r="2094">
          <cell r="F2094" t="str">
            <v>TOTAL SISTEMA</v>
          </cell>
          <cell r="H2094" t="str">
            <v>c19</v>
          </cell>
          <cell r="I2094" t="b">
            <v>0</v>
          </cell>
        </row>
        <row r="2095">
          <cell r="F2095" t="str">
            <v>TOTAL SISTEMA</v>
          </cell>
          <cell r="H2095" t="str">
            <v>c19</v>
          </cell>
          <cell r="I2095" t="b">
            <v>0</v>
          </cell>
        </row>
        <row r="2096">
          <cell r="F2096" t="str">
            <v>TOTAL SISTEMA</v>
          </cell>
          <cell r="H2096" t="str">
            <v>c19</v>
          </cell>
          <cell r="I2096" t="b">
            <v>0</v>
          </cell>
        </row>
        <row r="2097">
          <cell r="F2097" t="str">
            <v>TOTAL SISTEMA</v>
          </cell>
          <cell r="H2097" t="str">
            <v>c19</v>
          </cell>
          <cell r="I2097" t="b">
            <v>0</v>
          </cell>
        </row>
        <row r="2098">
          <cell r="F2098" t="str">
            <v>TOTAL SISTEMA</v>
          </cell>
          <cell r="H2098" t="str">
            <v>c19</v>
          </cell>
          <cell r="I2098" t="b">
            <v>0</v>
          </cell>
        </row>
        <row r="2099">
          <cell r="F2099" t="str">
            <v>TOTAL SISTEMA</v>
          </cell>
          <cell r="H2099" t="str">
            <v>c19</v>
          </cell>
          <cell r="I2099" t="b">
            <v>0</v>
          </cell>
        </row>
        <row r="2100">
          <cell r="F2100" t="str">
            <v>TOTAL SISTEMA</v>
          </cell>
          <cell r="H2100" t="str">
            <v>c19</v>
          </cell>
          <cell r="I2100" t="b">
            <v>0</v>
          </cell>
        </row>
        <row r="2101">
          <cell r="F2101" t="str">
            <v>TOTAL SISTEMA</v>
          </cell>
          <cell r="H2101" t="str">
            <v>c19</v>
          </cell>
          <cell r="I2101" t="b">
            <v>0</v>
          </cell>
        </row>
        <row r="2102">
          <cell r="F2102" t="str">
            <v>TOTAL SISTEMA</v>
          </cell>
          <cell r="H2102" t="str">
            <v>c19</v>
          </cell>
          <cell r="I2102" t="b">
            <v>0</v>
          </cell>
        </row>
        <row r="2103">
          <cell r="F2103" t="str">
            <v>TOTAL SISTEMA</v>
          </cell>
          <cell r="H2103" t="str">
            <v>c19</v>
          </cell>
          <cell r="I2103" t="b">
            <v>0</v>
          </cell>
        </row>
        <row r="2104">
          <cell r="F2104" t="str">
            <v>TOTAL SISTEMA</v>
          </cell>
          <cell r="H2104" t="str">
            <v>c19</v>
          </cell>
          <cell r="I2104" t="b">
            <v>0</v>
          </cell>
        </row>
        <row r="2105">
          <cell r="F2105" t="str">
            <v>TOTAL SISTEMA</v>
          </cell>
          <cell r="H2105" t="str">
            <v>c19</v>
          </cell>
          <cell r="I2105" t="b">
            <v>0</v>
          </cell>
        </row>
        <row r="2106">
          <cell r="F2106" t="str">
            <v>TOTAL SISTEMA</v>
          </cell>
          <cell r="H2106" t="str">
            <v>c19</v>
          </cell>
          <cell r="I2106" t="b">
            <v>0</v>
          </cell>
        </row>
        <row r="2107">
          <cell r="F2107" t="str">
            <v>TOTAL SISTEMA</v>
          </cell>
          <cell r="H2107" t="str">
            <v>c19</v>
          </cell>
          <cell r="I2107" t="b">
            <v>0</v>
          </cell>
        </row>
        <row r="2108">
          <cell r="F2108" t="str">
            <v>TOTAL SISTEMA</v>
          </cell>
          <cell r="H2108" t="str">
            <v>c19</v>
          </cell>
          <cell r="I2108" t="b">
            <v>0</v>
          </cell>
        </row>
        <row r="2109">
          <cell r="F2109" t="str">
            <v>TOTAL SISTEMA</v>
          </cell>
          <cell r="H2109" t="str">
            <v>c19</v>
          </cell>
          <cell r="I2109" t="b">
            <v>0</v>
          </cell>
        </row>
        <row r="2110">
          <cell r="F2110" t="str">
            <v>TOTAL SISTEMA</v>
          </cell>
          <cell r="H2110" t="str">
            <v>c19</v>
          </cell>
          <cell r="I2110" t="b">
            <v>0</v>
          </cell>
        </row>
        <row r="2111">
          <cell r="F2111" t="str">
            <v>TOTAL SISTEMA</v>
          </cell>
          <cell r="H2111" t="str">
            <v>c19</v>
          </cell>
          <cell r="I2111" t="b">
            <v>0</v>
          </cell>
        </row>
        <row r="2112">
          <cell r="F2112" t="str">
            <v>TOTAL SISTEMA</v>
          </cell>
          <cell r="H2112" t="str">
            <v>c19</v>
          </cell>
          <cell r="I2112" t="b">
            <v>0</v>
          </cell>
        </row>
        <row r="2113">
          <cell r="F2113" t="str">
            <v>TOTAL SISTEMA</v>
          </cell>
          <cell r="H2113" t="str">
            <v>c19</v>
          </cell>
          <cell r="I2113" t="b">
            <v>0</v>
          </cell>
        </row>
        <row r="2114">
          <cell r="F2114" t="str">
            <v>TOTAL SISTEMA</v>
          </cell>
          <cell r="H2114" t="str">
            <v>c19</v>
          </cell>
          <cell r="I2114" t="b">
            <v>0</v>
          </cell>
        </row>
        <row r="2115">
          <cell r="F2115" t="str">
            <v>TOTAL SISTEMA</v>
          </cell>
          <cell r="H2115" t="str">
            <v>c19</v>
          </cell>
          <cell r="I2115" t="b">
            <v>0</v>
          </cell>
        </row>
        <row r="2116">
          <cell r="F2116" t="str">
            <v>TOTAL SISTEMA</v>
          </cell>
          <cell r="H2116" t="str">
            <v>c19</v>
          </cell>
          <cell r="I2116" t="b">
            <v>0</v>
          </cell>
        </row>
        <row r="2117">
          <cell r="F2117" t="str">
            <v>TOTAL SISTEMA</v>
          </cell>
          <cell r="H2117" t="str">
            <v>c19</v>
          </cell>
          <cell r="I2117" t="b">
            <v>0</v>
          </cell>
        </row>
        <row r="2118">
          <cell r="F2118" t="str">
            <v>TOTAL SISTEMA</v>
          </cell>
          <cell r="H2118" t="str">
            <v>c19</v>
          </cell>
          <cell r="I2118" t="b">
            <v>0</v>
          </cell>
        </row>
        <row r="2119">
          <cell r="F2119" t="str">
            <v>TOTAL SISTEMA</v>
          </cell>
          <cell r="H2119" t="str">
            <v>c19</v>
          </cell>
          <cell r="I2119" t="b">
            <v>0</v>
          </cell>
        </row>
        <row r="2120">
          <cell r="F2120" t="str">
            <v>TOTAL SISTEMA</v>
          </cell>
          <cell r="H2120" t="str">
            <v>c19</v>
          </cell>
          <cell r="I2120" t="b">
            <v>0</v>
          </cell>
        </row>
        <row r="2121">
          <cell r="F2121" t="str">
            <v>TOTAL SISTEMA</v>
          </cell>
          <cell r="H2121" t="str">
            <v>c19</v>
          </cell>
          <cell r="I2121" t="b">
            <v>0</v>
          </cell>
        </row>
        <row r="2122">
          <cell r="F2122" t="str">
            <v>TOTAL SISTEMA</v>
          </cell>
          <cell r="H2122" t="str">
            <v>c19</v>
          </cell>
          <cell r="I2122" t="b">
            <v>0</v>
          </cell>
        </row>
        <row r="2123">
          <cell r="F2123" t="str">
            <v>TOTAL SISTEMA</v>
          </cell>
          <cell r="H2123" t="str">
            <v>c19</v>
          </cell>
          <cell r="I2123" t="b">
            <v>0</v>
          </cell>
        </row>
        <row r="2124">
          <cell r="F2124" t="str">
            <v>TOTAL SISTEMA</v>
          </cell>
          <cell r="H2124" t="str">
            <v>c19</v>
          </cell>
          <cell r="I2124" t="b">
            <v>0</v>
          </cell>
        </row>
        <row r="2125">
          <cell r="F2125" t="str">
            <v>TOTAL SISTEMA</v>
          </cell>
          <cell r="H2125" t="str">
            <v>c19</v>
          </cell>
          <cell r="I2125" t="b">
            <v>0</v>
          </cell>
        </row>
        <row r="2126">
          <cell r="F2126" t="str">
            <v>TOTAL SISTEMA</v>
          </cell>
          <cell r="H2126" t="str">
            <v>c19</v>
          </cell>
          <cell r="I2126" t="b">
            <v>0</v>
          </cell>
        </row>
        <row r="2127">
          <cell r="F2127" t="str">
            <v>TOTAL SISTEMA</v>
          </cell>
          <cell r="H2127" t="str">
            <v>c19</v>
          </cell>
          <cell r="I2127" t="b">
            <v>0</v>
          </cell>
        </row>
        <row r="2128">
          <cell r="F2128" t="str">
            <v>TOTAL SISTEMA</v>
          </cell>
          <cell r="H2128" t="str">
            <v>c19</v>
          </cell>
          <cell r="I2128" t="b">
            <v>0</v>
          </cell>
        </row>
        <row r="2129">
          <cell r="F2129" t="str">
            <v>TOTAL SISTEMA</v>
          </cell>
          <cell r="H2129" t="str">
            <v>c19</v>
          </cell>
          <cell r="I2129" t="b">
            <v>0</v>
          </cell>
        </row>
        <row r="2130">
          <cell r="F2130" t="str">
            <v>TOTAL SISTEMA</v>
          </cell>
          <cell r="H2130" t="str">
            <v>c19</v>
          </cell>
          <cell r="I2130" t="b">
            <v>0</v>
          </cell>
        </row>
        <row r="2131">
          <cell r="F2131" t="str">
            <v>TOTAL SISTEMA</v>
          </cell>
          <cell r="H2131" t="str">
            <v>c19</v>
          </cell>
          <cell r="I2131" t="b">
            <v>0</v>
          </cell>
        </row>
        <row r="2132">
          <cell r="F2132" t="str">
            <v>TOTAL SISTEMA</v>
          </cell>
          <cell r="H2132" t="str">
            <v>c19</v>
          </cell>
          <cell r="I2132" t="b">
            <v>0</v>
          </cell>
        </row>
        <row r="2133">
          <cell r="F2133" t="str">
            <v>TOTAL SISTEMA</v>
          </cell>
          <cell r="H2133" t="str">
            <v>c19</v>
          </cell>
          <cell r="I2133" t="b">
            <v>0</v>
          </cell>
        </row>
        <row r="2134">
          <cell r="F2134" t="str">
            <v>TOTAL SISTEMA</v>
          </cell>
          <cell r="H2134" t="str">
            <v>c19</v>
          </cell>
          <cell r="I2134" t="b">
            <v>0</v>
          </cell>
        </row>
        <row r="2135">
          <cell r="F2135" t="str">
            <v>TOTAL SISTEMA</v>
          </cell>
          <cell r="H2135" t="str">
            <v>c19</v>
          </cell>
          <cell r="I2135" t="b">
            <v>0</v>
          </cell>
        </row>
        <row r="2136">
          <cell r="F2136" t="str">
            <v>TOTAL SISTEMA</v>
          </cell>
          <cell r="H2136" t="str">
            <v>c19</v>
          </cell>
          <cell r="I2136" t="b">
            <v>0</v>
          </cell>
        </row>
        <row r="2137">
          <cell r="F2137" t="str">
            <v>TOTAL SISTEMA</v>
          </cell>
          <cell r="H2137" t="str">
            <v>c19</v>
          </cell>
          <cell r="I2137" t="b">
            <v>0</v>
          </cell>
        </row>
        <row r="2138">
          <cell r="F2138" t="str">
            <v>TOTAL SISTEMA</v>
          </cell>
          <cell r="H2138" t="str">
            <v>c19</v>
          </cell>
          <cell r="I2138" t="b">
            <v>0</v>
          </cell>
        </row>
        <row r="2139">
          <cell r="F2139" t="str">
            <v>TOTAL SISTEMA</v>
          </cell>
          <cell r="H2139" t="str">
            <v>c19</v>
          </cell>
          <cell r="I2139" t="b">
            <v>0</v>
          </cell>
        </row>
        <row r="2140">
          <cell r="F2140" t="str">
            <v>TOTAL SISTEMA</v>
          </cell>
          <cell r="H2140" t="str">
            <v>c19</v>
          </cell>
          <cell r="I2140" t="b">
            <v>0</v>
          </cell>
        </row>
        <row r="2141">
          <cell r="F2141" t="str">
            <v>TOTAL SISTEMA</v>
          </cell>
          <cell r="H2141" t="str">
            <v>c19</v>
          </cell>
          <cell r="I2141" t="b">
            <v>0</v>
          </cell>
        </row>
        <row r="2142">
          <cell r="F2142" t="str">
            <v>TOTAL SISTEMA</v>
          </cell>
          <cell r="H2142" t="str">
            <v>c19</v>
          </cell>
          <cell r="I2142" t="b">
            <v>0</v>
          </cell>
        </row>
        <row r="2143">
          <cell r="F2143" t="str">
            <v>TOTAL SISTEMA</v>
          </cell>
          <cell r="H2143" t="str">
            <v>c19</v>
          </cell>
          <cell r="I2143" t="b">
            <v>0</v>
          </cell>
        </row>
        <row r="2144">
          <cell r="F2144" t="str">
            <v>TOTAL SISTEMA</v>
          </cell>
          <cell r="H2144" t="str">
            <v>c19</v>
          </cell>
          <cell r="I2144" t="b">
            <v>0</v>
          </cell>
        </row>
        <row r="2145">
          <cell r="F2145" t="str">
            <v>TOTAL SISTEMA</v>
          </cell>
          <cell r="H2145" t="str">
            <v>c19</v>
          </cell>
          <cell r="I2145" t="b">
            <v>0</v>
          </cell>
        </row>
        <row r="2146">
          <cell r="F2146" t="str">
            <v>TOTAL SISTEMA</v>
          </cell>
          <cell r="H2146" t="str">
            <v>c19</v>
          </cell>
          <cell r="I2146" t="b">
            <v>0</v>
          </cell>
        </row>
        <row r="2147">
          <cell r="F2147" t="str">
            <v>TOTAL SISTEMA</v>
          </cell>
          <cell r="H2147" t="str">
            <v>c19</v>
          </cell>
          <cell r="I2147" t="b">
            <v>0</v>
          </cell>
        </row>
        <row r="2148">
          <cell r="F2148" t="str">
            <v>TOTAL SISTEMA</v>
          </cell>
          <cell r="H2148" t="str">
            <v>c19</v>
          </cell>
          <cell r="I2148" t="b">
            <v>0</v>
          </cell>
        </row>
        <row r="2149">
          <cell r="F2149" t="str">
            <v>TOTAL SISTEMA</v>
          </cell>
          <cell r="H2149" t="str">
            <v>c19</v>
          </cell>
          <cell r="I2149" t="b">
            <v>0</v>
          </cell>
        </row>
        <row r="2150">
          <cell r="F2150" t="str">
            <v>TOTAL SISTEMA</v>
          </cell>
          <cell r="H2150" t="str">
            <v>c19</v>
          </cell>
          <cell r="I2150" t="b">
            <v>0</v>
          </cell>
        </row>
        <row r="2151">
          <cell r="F2151" t="str">
            <v>TOTAL SISTEMA</v>
          </cell>
          <cell r="H2151" t="str">
            <v>c19</v>
          </cell>
          <cell r="I2151" t="b">
            <v>0</v>
          </cell>
        </row>
        <row r="2152">
          <cell r="F2152" t="str">
            <v>TOTAL SISTEMA</v>
          </cell>
          <cell r="H2152" t="str">
            <v>c19</v>
          </cell>
          <cell r="I2152" t="b">
            <v>0</v>
          </cell>
        </row>
        <row r="2153">
          <cell r="F2153" t="str">
            <v>TOTAL SISTEMA</v>
          </cell>
          <cell r="H2153" t="str">
            <v>c19</v>
          </cell>
          <cell r="I2153" t="b">
            <v>0</v>
          </cell>
        </row>
        <row r="2154">
          <cell r="F2154" t="str">
            <v>TOTAL SISTEMA</v>
          </cell>
          <cell r="H2154" t="str">
            <v>c19</v>
          </cell>
          <cell r="I2154" t="b">
            <v>0</v>
          </cell>
        </row>
        <row r="2155">
          <cell r="F2155" t="str">
            <v>TOTAL SISTEMA</v>
          </cell>
          <cell r="H2155" t="str">
            <v>c19</v>
          </cell>
          <cell r="I2155" t="b">
            <v>0</v>
          </cell>
        </row>
        <row r="2156">
          <cell r="F2156" t="str">
            <v>TOTAL SISTEMA</v>
          </cell>
          <cell r="H2156" t="str">
            <v>c19</v>
          </cell>
          <cell r="I2156" t="b">
            <v>0</v>
          </cell>
        </row>
        <row r="2157">
          <cell r="F2157" t="str">
            <v>TOTAL SISTEMA</v>
          </cell>
          <cell r="H2157" t="str">
            <v>c19</v>
          </cell>
          <cell r="I2157" t="b">
            <v>0</v>
          </cell>
        </row>
        <row r="2158">
          <cell r="F2158" t="str">
            <v>TOTAL SISTEMA</v>
          </cell>
          <cell r="H2158" t="str">
            <v>c19</v>
          </cell>
          <cell r="I2158" t="b">
            <v>0</v>
          </cell>
        </row>
        <row r="2159">
          <cell r="F2159" t="str">
            <v>TOTAL SISTEMA</v>
          </cell>
          <cell r="H2159" t="str">
            <v>c19</v>
          </cell>
          <cell r="I2159" t="b">
            <v>0</v>
          </cell>
        </row>
        <row r="2160">
          <cell r="F2160" t="str">
            <v>TOTAL SISTEMA</v>
          </cell>
          <cell r="H2160" t="str">
            <v>c19</v>
          </cell>
          <cell r="I2160" t="b">
            <v>0</v>
          </cell>
        </row>
        <row r="2161">
          <cell r="F2161" t="str">
            <v>TOTAL SISTEMA</v>
          </cell>
          <cell r="H2161" t="str">
            <v>c19</v>
          </cell>
          <cell r="I2161" t="b">
            <v>0</v>
          </cell>
        </row>
        <row r="2162">
          <cell r="F2162" t="str">
            <v>TOTAL SISTEMA</v>
          </cell>
          <cell r="H2162" t="str">
            <v>c19</v>
          </cell>
          <cell r="I2162" t="b">
            <v>0</v>
          </cell>
        </row>
        <row r="2163">
          <cell r="F2163" t="str">
            <v>TOTAL SISTEMA</v>
          </cell>
          <cell r="H2163" t="str">
            <v>c19</v>
          </cell>
          <cell r="I2163" t="b">
            <v>0</v>
          </cell>
        </row>
        <row r="2164">
          <cell r="F2164" t="str">
            <v>TOTAL SISTEMA</v>
          </cell>
          <cell r="H2164" t="str">
            <v>c19</v>
          </cell>
          <cell r="I2164" t="b">
            <v>0</v>
          </cell>
        </row>
        <row r="2165">
          <cell r="F2165" t="str">
            <v>TOTAL SISTEMA</v>
          </cell>
          <cell r="H2165" t="str">
            <v>c19</v>
          </cell>
          <cell r="I2165" t="b">
            <v>0</v>
          </cell>
        </row>
        <row r="2166">
          <cell r="F2166" t="str">
            <v>TOTAL SISTEMA</v>
          </cell>
          <cell r="H2166" t="str">
            <v>c19</v>
          </cell>
          <cell r="I2166" t="b">
            <v>0</v>
          </cell>
        </row>
        <row r="2167">
          <cell r="F2167" t="str">
            <v>TOTAL SISTEMA</v>
          </cell>
          <cell r="H2167" t="str">
            <v>c19</v>
          </cell>
          <cell r="I2167" t="b">
            <v>0</v>
          </cell>
        </row>
        <row r="2168">
          <cell r="F2168" t="str">
            <v>TOTAL SISTEMA</v>
          </cell>
          <cell r="H2168" t="str">
            <v>c19</v>
          </cell>
          <cell r="I2168" t="b">
            <v>0</v>
          </cell>
        </row>
        <row r="2169">
          <cell r="F2169" t="str">
            <v>TOTAL SISTEMA</v>
          </cell>
          <cell r="H2169" t="str">
            <v>c19</v>
          </cell>
          <cell r="I2169" t="b">
            <v>0</v>
          </cell>
        </row>
        <row r="2170">
          <cell r="F2170" t="str">
            <v>TOTAL SISTEMA</v>
          </cell>
          <cell r="H2170" t="str">
            <v>c19</v>
          </cell>
          <cell r="I2170" t="b">
            <v>0</v>
          </cell>
        </row>
        <row r="2171">
          <cell r="F2171" t="str">
            <v>TOTAL SISTEMA</v>
          </cell>
          <cell r="H2171" t="str">
            <v>c19</v>
          </cell>
          <cell r="I2171" t="b">
            <v>0</v>
          </cell>
        </row>
        <row r="2172">
          <cell r="F2172" t="str">
            <v>TOTAL SISTEMA</v>
          </cell>
          <cell r="H2172" t="str">
            <v>c19</v>
          </cell>
          <cell r="I2172" t="b">
            <v>0</v>
          </cell>
        </row>
        <row r="2173">
          <cell r="F2173" t="str">
            <v>TOTAL SISTEMA</v>
          </cell>
          <cell r="H2173" t="str">
            <v>c19</v>
          </cell>
          <cell r="I2173" t="b">
            <v>0</v>
          </cell>
        </row>
        <row r="2174">
          <cell r="F2174" t="str">
            <v>TOTAL SISTEMA</v>
          </cell>
          <cell r="H2174" t="str">
            <v>c19</v>
          </cell>
          <cell r="I2174" t="b">
            <v>0</v>
          </cell>
        </row>
        <row r="2175">
          <cell r="F2175" t="str">
            <v>TOTAL SISTEMA</v>
          </cell>
          <cell r="H2175" t="str">
            <v>c19</v>
          </cell>
          <cell r="I2175" t="b">
            <v>0</v>
          </cell>
        </row>
        <row r="2176">
          <cell r="F2176" t="str">
            <v>TOTAL SISTEMA</v>
          </cell>
          <cell r="H2176" t="str">
            <v>c19</v>
          </cell>
          <cell r="I2176" t="b">
            <v>0</v>
          </cell>
        </row>
        <row r="2177">
          <cell r="F2177" t="str">
            <v>TOTAL SISTEMA</v>
          </cell>
          <cell r="H2177" t="str">
            <v>c19</v>
          </cell>
          <cell r="I2177" t="b">
            <v>0</v>
          </cell>
        </row>
        <row r="2178">
          <cell r="F2178" t="str">
            <v>TOTAL SISTEMA</v>
          </cell>
          <cell r="H2178" t="str">
            <v>c19</v>
          </cell>
          <cell r="I2178" t="b">
            <v>0</v>
          </cell>
        </row>
        <row r="2179">
          <cell r="F2179" t="str">
            <v>TOTAL SISTEMA</v>
          </cell>
          <cell r="H2179" t="str">
            <v>c19</v>
          </cell>
          <cell r="I2179" t="b">
            <v>0</v>
          </cell>
        </row>
        <row r="2180">
          <cell r="F2180" t="str">
            <v>TOTAL SISTEMA</v>
          </cell>
          <cell r="H2180" t="str">
            <v>c19</v>
          </cell>
          <cell r="I2180" t="b">
            <v>0</v>
          </cell>
        </row>
        <row r="2181">
          <cell r="F2181" t="str">
            <v>TOTAL SISTEMA</v>
          </cell>
          <cell r="H2181" t="str">
            <v>c19</v>
          </cell>
          <cell r="I2181" t="b">
            <v>0</v>
          </cell>
        </row>
        <row r="2182">
          <cell r="F2182" t="str">
            <v>TOTAL SISTEMA</v>
          </cell>
          <cell r="H2182" t="str">
            <v>c19</v>
          </cell>
          <cell r="I2182" t="b">
            <v>0</v>
          </cell>
        </row>
        <row r="2183">
          <cell r="F2183" t="str">
            <v>TOTAL SISTEMA</v>
          </cell>
          <cell r="H2183" t="str">
            <v>c19</v>
          </cell>
          <cell r="I2183" t="b">
            <v>0</v>
          </cell>
        </row>
        <row r="2184">
          <cell r="F2184" t="str">
            <v>TOTAL SISTEMA</v>
          </cell>
          <cell r="H2184" t="str">
            <v>c19</v>
          </cell>
          <cell r="I2184" t="b">
            <v>0</v>
          </cell>
        </row>
        <row r="2185">
          <cell r="F2185" t="str">
            <v>TOTAL SISTEMA</v>
          </cell>
          <cell r="H2185" t="str">
            <v>c19</v>
          </cell>
          <cell r="I2185" t="b">
            <v>0</v>
          </cell>
        </row>
        <row r="2186">
          <cell r="F2186" t="str">
            <v>TOTAL SISTEMA</v>
          </cell>
          <cell r="H2186" t="str">
            <v>c19</v>
          </cell>
          <cell r="I2186" t="b">
            <v>0</v>
          </cell>
        </row>
        <row r="2187">
          <cell r="F2187" t="str">
            <v>TOTAL SISTEMA</v>
          </cell>
          <cell r="H2187" t="str">
            <v>c19</v>
          </cell>
          <cell r="I2187" t="b">
            <v>0</v>
          </cell>
        </row>
        <row r="2188">
          <cell r="F2188" t="str">
            <v>TOTAL SISTEMA</v>
          </cell>
          <cell r="H2188" t="str">
            <v>c19</v>
          </cell>
          <cell r="I2188" t="b">
            <v>0</v>
          </cell>
        </row>
        <row r="2189">
          <cell r="F2189" t="str">
            <v>TOTAL SISTEMA</v>
          </cell>
          <cell r="H2189" t="str">
            <v>c19</v>
          </cell>
          <cell r="I2189" t="b">
            <v>0</v>
          </cell>
        </row>
        <row r="2190">
          <cell r="F2190" t="str">
            <v>TOTAL SISTEMA</v>
          </cell>
          <cell r="H2190" t="str">
            <v>c19</v>
          </cell>
          <cell r="I2190" t="b">
            <v>0</v>
          </cell>
        </row>
        <row r="2191">
          <cell r="F2191" t="str">
            <v>TOTAL SISTEMA</v>
          </cell>
          <cell r="H2191" t="str">
            <v>c19</v>
          </cell>
          <cell r="I2191" t="b">
            <v>0</v>
          </cell>
        </row>
        <row r="2192">
          <cell r="F2192" t="str">
            <v>TOTAL SISTEMA</v>
          </cell>
          <cell r="H2192" t="str">
            <v>c19</v>
          </cell>
          <cell r="I2192" t="b">
            <v>0</v>
          </cell>
        </row>
        <row r="2193">
          <cell r="F2193" t="str">
            <v>TOTAL SISTEMA</v>
          </cell>
          <cell r="H2193" t="str">
            <v>c19</v>
          </cell>
          <cell r="I2193" t="b">
            <v>0</v>
          </cell>
        </row>
        <row r="2194">
          <cell r="F2194" t="str">
            <v>TOTAL SISTEMA</v>
          </cell>
          <cell r="H2194" t="str">
            <v>c19</v>
          </cell>
          <cell r="I2194" t="b">
            <v>0</v>
          </cell>
        </row>
        <row r="2195">
          <cell r="F2195" t="str">
            <v>TOTAL SISTEMA</v>
          </cell>
          <cell r="H2195" t="str">
            <v>c19</v>
          </cell>
          <cell r="I2195" t="b">
            <v>0</v>
          </cell>
        </row>
        <row r="2196">
          <cell r="F2196" t="str">
            <v>TOTAL SISTEMA</v>
          </cell>
          <cell r="H2196" t="str">
            <v>c19</v>
          </cell>
          <cell r="I2196" t="b">
            <v>0</v>
          </cell>
        </row>
        <row r="2197">
          <cell r="F2197" t="str">
            <v>TOTAL SISTEMA</v>
          </cell>
          <cell r="H2197" t="str">
            <v>c19</v>
          </cell>
          <cell r="I2197" t="b">
            <v>0</v>
          </cell>
        </row>
        <row r="2198">
          <cell r="F2198" t="str">
            <v>TOTAL SISTEMA</v>
          </cell>
          <cell r="H2198" t="str">
            <v>c19</v>
          </cell>
          <cell r="I2198" t="b">
            <v>0</v>
          </cell>
        </row>
        <row r="2199">
          <cell r="F2199" t="str">
            <v>TOTAL SISTEMA</v>
          </cell>
          <cell r="H2199" t="str">
            <v>c19</v>
          </cell>
          <cell r="I2199" t="b">
            <v>0</v>
          </cell>
        </row>
        <row r="2200">
          <cell r="F2200" t="str">
            <v>TOTAL SISTEMA</v>
          </cell>
          <cell r="H2200" t="str">
            <v>c19</v>
          </cell>
          <cell r="I2200" t="b">
            <v>0</v>
          </cell>
        </row>
        <row r="2201">
          <cell r="F2201" t="str">
            <v>TOTAL SISTEMA</v>
          </cell>
          <cell r="H2201" t="str">
            <v>c19</v>
          </cell>
          <cell r="I2201" t="b">
            <v>0</v>
          </cell>
        </row>
        <row r="2202">
          <cell r="F2202" t="str">
            <v>TOTAL SISTEMA</v>
          </cell>
          <cell r="H2202" t="str">
            <v>c19</v>
          </cell>
          <cell r="I2202" t="b">
            <v>0</v>
          </cell>
        </row>
        <row r="2203">
          <cell r="F2203" t="str">
            <v>TOTAL SISTEMA</v>
          </cell>
          <cell r="H2203" t="str">
            <v>c19</v>
          </cell>
          <cell r="I2203" t="b">
            <v>0</v>
          </cell>
        </row>
        <row r="2204">
          <cell r="F2204" t="str">
            <v>TOTAL SISTEMA</v>
          </cell>
          <cell r="H2204" t="str">
            <v>c19</v>
          </cell>
          <cell r="I2204" t="b">
            <v>0</v>
          </cell>
        </row>
        <row r="2205">
          <cell r="F2205" t="str">
            <v>TOTAL SISTEMA</v>
          </cell>
          <cell r="H2205" t="str">
            <v>c19</v>
          </cell>
          <cell r="I2205" t="b">
            <v>0</v>
          </cell>
        </row>
        <row r="2206">
          <cell r="F2206" t="str">
            <v>TOTAL SISTEMA</v>
          </cell>
          <cell r="H2206" t="str">
            <v>c19</v>
          </cell>
          <cell r="I2206" t="b">
            <v>0</v>
          </cell>
        </row>
        <row r="2207">
          <cell r="F2207" t="str">
            <v>TOTAL SISTEMA</v>
          </cell>
          <cell r="H2207" t="str">
            <v>c19</v>
          </cell>
          <cell r="I2207" t="b">
            <v>0</v>
          </cell>
        </row>
        <row r="2208">
          <cell r="F2208" t="str">
            <v>TOTAL SISTEMA</v>
          </cell>
          <cell r="H2208" t="str">
            <v>c19</v>
          </cell>
          <cell r="I2208" t="b">
            <v>0</v>
          </cell>
        </row>
        <row r="2209">
          <cell r="F2209" t="str">
            <v>TOTAL SISTEMA</v>
          </cell>
          <cell r="H2209" t="str">
            <v>c19</v>
          </cell>
          <cell r="I2209" t="b">
            <v>0</v>
          </cell>
        </row>
        <row r="2210">
          <cell r="F2210" t="str">
            <v>TOTAL SISTEMA</v>
          </cell>
          <cell r="H2210" t="str">
            <v>c19</v>
          </cell>
          <cell r="I2210" t="b">
            <v>0</v>
          </cell>
        </row>
        <row r="2211">
          <cell r="F2211" t="str">
            <v>TOTAL SISTEMA</v>
          </cell>
          <cell r="H2211" t="str">
            <v>c19</v>
          </cell>
          <cell r="I2211" t="b">
            <v>0</v>
          </cell>
        </row>
        <row r="2212">
          <cell r="F2212" t="str">
            <v>TOTAL SISTEMA</v>
          </cell>
          <cell r="H2212" t="str">
            <v>c19</v>
          </cell>
          <cell r="I2212" t="b">
            <v>0</v>
          </cell>
        </row>
        <row r="2213">
          <cell r="F2213" t="str">
            <v>TOTAL SISTEMA</v>
          </cell>
          <cell r="H2213" t="str">
            <v>c19</v>
          </cell>
          <cell r="I2213" t="b">
            <v>0</v>
          </cell>
        </row>
        <row r="2214">
          <cell r="F2214" t="str">
            <v>TOTAL SISTEMA</v>
          </cell>
          <cell r="H2214" t="str">
            <v>c19</v>
          </cell>
          <cell r="I2214" t="b">
            <v>0</v>
          </cell>
        </row>
        <row r="2215">
          <cell r="F2215" t="str">
            <v>TOTAL SISTEMA</v>
          </cell>
          <cell r="H2215" t="str">
            <v>c19</v>
          </cell>
          <cell r="I2215" t="b">
            <v>0</v>
          </cell>
        </row>
        <row r="2216">
          <cell r="F2216" t="str">
            <v>TOTAL SISTEMA</v>
          </cell>
          <cell r="H2216" t="str">
            <v>c19</v>
          </cell>
          <cell r="I2216" t="b">
            <v>0</v>
          </cell>
        </row>
        <row r="2217">
          <cell r="F2217" t="str">
            <v>TOTAL SISTEMA</v>
          </cell>
          <cell r="H2217" t="str">
            <v>c19</v>
          </cell>
          <cell r="I2217" t="b">
            <v>0</v>
          </cell>
        </row>
        <row r="2218">
          <cell r="F2218" t="str">
            <v>TOTAL SISTEMA</v>
          </cell>
          <cell r="H2218" t="str">
            <v>c19</v>
          </cell>
          <cell r="I2218" t="b">
            <v>0</v>
          </cell>
        </row>
        <row r="2219">
          <cell r="F2219" t="str">
            <v>TOTAL SISTEMA</v>
          </cell>
          <cell r="H2219" t="str">
            <v>c19</v>
          </cell>
          <cell r="I2219" t="b">
            <v>0</v>
          </cell>
        </row>
        <row r="2220">
          <cell r="F2220" t="str">
            <v>TOTAL SISTEMA</v>
          </cell>
          <cell r="H2220" t="str">
            <v>c19</v>
          </cell>
          <cell r="I2220" t="b">
            <v>0</v>
          </cell>
        </row>
        <row r="2221">
          <cell r="F2221" t="str">
            <v>TOTAL SISTEMA</v>
          </cell>
          <cell r="H2221" t="str">
            <v>c19</v>
          </cell>
          <cell r="I2221" t="b">
            <v>0</v>
          </cell>
        </row>
        <row r="2222">
          <cell r="F2222" t="str">
            <v>TOTAL SISTEMA</v>
          </cell>
          <cell r="H2222" t="str">
            <v>c19</v>
          </cell>
          <cell r="I2222" t="b">
            <v>0</v>
          </cell>
        </row>
        <row r="2223">
          <cell r="F2223" t="str">
            <v>TOTAL SISTEMA</v>
          </cell>
          <cell r="H2223" t="str">
            <v>c19</v>
          </cell>
          <cell r="I2223" t="b">
            <v>0</v>
          </cell>
        </row>
        <row r="2224">
          <cell r="F2224" t="str">
            <v>TOTAL SISTEMA</v>
          </cell>
          <cell r="H2224" t="str">
            <v>c19</v>
          </cell>
          <cell r="I2224" t="b">
            <v>0</v>
          </cell>
        </row>
        <row r="2225">
          <cell r="F2225" t="str">
            <v>TOTAL SISTEMA</v>
          </cell>
          <cell r="H2225" t="str">
            <v>c19</v>
          </cell>
          <cell r="I2225" t="b">
            <v>0</v>
          </cell>
        </row>
        <row r="2226">
          <cell r="F2226" t="str">
            <v>TOTAL SISTEMA</v>
          </cell>
          <cell r="H2226" t="str">
            <v>c19</v>
          </cell>
          <cell r="I2226" t="b">
            <v>0</v>
          </cell>
        </row>
        <row r="2227">
          <cell r="F2227" t="str">
            <v>TOTAL SISTEMA</v>
          </cell>
          <cell r="H2227" t="str">
            <v>c19</v>
          </cell>
          <cell r="I2227" t="b">
            <v>0</v>
          </cell>
        </row>
        <row r="2228">
          <cell r="F2228" t="str">
            <v>TOTAL SISTEMA</v>
          </cell>
          <cell r="H2228" t="str">
            <v>c19</v>
          </cell>
          <cell r="I2228" t="b">
            <v>0</v>
          </cell>
        </row>
        <row r="2229">
          <cell r="F2229" t="str">
            <v>TOTAL SISTEMA</v>
          </cell>
          <cell r="H2229" t="str">
            <v>c19</v>
          </cell>
          <cell r="I2229" t="b">
            <v>0</v>
          </cell>
        </row>
        <row r="2230">
          <cell r="F2230" t="str">
            <v>TOTAL SISTEMA</v>
          </cell>
          <cell r="H2230" t="str">
            <v>c19</v>
          </cell>
          <cell r="I2230" t="b">
            <v>0</v>
          </cell>
        </row>
        <row r="2231">
          <cell r="F2231" t="str">
            <v>TOTAL SISTEMA</v>
          </cell>
          <cell r="H2231" t="str">
            <v>c19</v>
          </cell>
          <cell r="I2231" t="b">
            <v>0</v>
          </cell>
        </row>
        <row r="2232">
          <cell r="F2232" t="str">
            <v>TOTAL SISTEMA</v>
          </cell>
          <cell r="H2232" t="str">
            <v>c19</v>
          </cell>
          <cell r="I2232" t="b">
            <v>0</v>
          </cell>
        </row>
        <row r="2233">
          <cell r="F2233" t="str">
            <v>TOTAL SISTEMA</v>
          </cell>
          <cell r="H2233" t="str">
            <v>c19</v>
          </cell>
          <cell r="I2233" t="b">
            <v>0</v>
          </cell>
        </row>
        <row r="2234">
          <cell r="F2234" t="str">
            <v>TOTAL SISTEMA</v>
          </cell>
          <cell r="H2234" t="str">
            <v>c19</v>
          </cell>
          <cell r="I2234" t="b">
            <v>0</v>
          </cell>
        </row>
        <row r="2235">
          <cell r="F2235" t="str">
            <v>TOTAL SISTEMA</v>
          </cell>
          <cell r="H2235" t="str">
            <v>c19</v>
          </cell>
          <cell r="I2235" t="b">
            <v>0</v>
          </cell>
        </row>
        <row r="2236">
          <cell r="F2236" t="str">
            <v>TOTAL SISTEMA</v>
          </cell>
          <cell r="H2236" t="str">
            <v>c19</v>
          </cell>
          <cell r="I2236" t="b">
            <v>0</v>
          </cell>
        </row>
        <row r="2237">
          <cell r="F2237" t="str">
            <v>TOTAL SISTEMA</v>
          </cell>
          <cell r="H2237" t="str">
            <v>c19</v>
          </cell>
          <cell r="I2237" t="b">
            <v>0</v>
          </cell>
        </row>
        <row r="2238">
          <cell r="F2238" t="str">
            <v>TOTAL SISTEMA</v>
          </cell>
          <cell r="H2238" t="str">
            <v>c19</v>
          </cell>
          <cell r="I2238" t="b">
            <v>0</v>
          </cell>
        </row>
        <row r="2239">
          <cell r="F2239" t="str">
            <v>TOTAL SISTEMA</v>
          </cell>
          <cell r="H2239" t="str">
            <v>c19</v>
          </cell>
          <cell r="I2239" t="b">
            <v>0</v>
          </cell>
        </row>
        <row r="2240">
          <cell r="F2240" t="str">
            <v>TOTAL SISTEMA</v>
          </cell>
          <cell r="H2240" t="str">
            <v>c19</v>
          </cell>
          <cell r="I2240" t="b">
            <v>0</v>
          </cell>
        </row>
        <row r="2241">
          <cell r="F2241" t="str">
            <v>TOTAL SISTEMA</v>
          </cell>
          <cell r="H2241" t="str">
            <v>c19</v>
          </cell>
          <cell r="I2241" t="b">
            <v>0</v>
          </cell>
        </row>
        <row r="2242">
          <cell r="F2242" t="str">
            <v>TOTAL SISTEMA</v>
          </cell>
          <cell r="H2242" t="str">
            <v>c19</v>
          </cell>
          <cell r="I2242" t="b">
            <v>0</v>
          </cell>
        </row>
        <row r="2243">
          <cell r="F2243" t="str">
            <v>TOTAL SISTEMA</v>
          </cell>
          <cell r="H2243" t="str">
            <v>c19</v>
          </cell>
          <cell r="I2243" t="b">
            <v>0</v>
          </cell>
        </row>
        <row r="2244">
          <cell r="F2244" t="str">
            <v>TOTAL SISTEMA</v>
          </cell>
          <cell r="H2244" t="str">
            <v>c19</v>
          </cell>
          <cell r="I2244" t="b">
            <v>0</v>
          </cell>
        </row>
        <row r="2245">
          <cell r="F2245" t="str">
            <v>TOTAL SISTEMA</v>
          </cell>
          <cell r="H2245" t="str">
            <v>c19</v>
          </cell>
          <cell r="I2245" t="b">
            <v>0</v>
          </cell>
        </row>
        <row r="2246">
          <cell r="F2246" t="str">
            <v>TOTAL SISTEMA</v>
          </cell>
          <cell r="H2246" t="str">
            <v>c19</v>
          </cell>
          <cell r="I2246" t="b">
            <v>0</v>
          </cell>
        </row>
        <row r="2247">
          <cell r="F2247" t="str">
            <v>TOTAL SISTEMA</v>
          </cell>
          <cell r="H2247" t="str">
            <v>c19</v>
          </cell>
          <cell r="I2247" t="b">
            <v>0</v>
          </cell>
        </row>
        <row r="2248">
          <cell r="F2248" t="str">
            <v>TOTAL SISTEMA</v>
          </cell>
          <cell r="H2248" t="str">
            <v>c19</v>
          </cell>
          <cell r="I2248" t="b">
            <v>0</v>
          </cell>
        </row>
        <row r="2249">
          <cell r="F2249" t="str">
            <v>TOTAL SISTEMA</v>
          </cell>
          <cell r="H2249" t="str">
            <v>c19</v>
          </cell>
          <cell r="I2249" t="b">
            <v>0</v>
          </cell>
        </row>
        <row r="2250">
          <cell r="F2250" t="str">
            <v>TOTAL SISTEMA</v>
          </cell>
          <cell r="H2250" t="str">
            <v>c19</v>
          </cell>
          <cell r="I2250" t="b">
            <v>0</v>
          </cell>
        </row>
        <row r="2251">
          <cell r="F2251" t="str">
            <v>TOTAL SISTEMA</v>
          </cell>
          <cell r="H2251" t="str">
            <v>c19</v>
          </cell>
          <cell r="I2251" t="b">
            <v>0</v>
          </cell>
        </row>
        <row r="2252">
          <cell r="F2252" t="str">
            <v>TOTAL SISTEMA</v>
          </cell>
          <cell r="H2252" t="str">
            <v>c19</v>
          </cell>
          <cell r="I2252" t="b">
            <v>0</v>
          </cell>
        </row>
        <row r="2253">
          <cell r="F2253" t="str">
            <v>TOTAL SISTEMA</v>
          </cell>
          <cell r="H2253" t="str">
            <v>c19</v>
          </cell>
          <cell r="I2253" t="b">
            <v>0</v>
          </cell>
        </row>
        <row r="2254">
          <cell r="F2254" t="str">
            <v>TOTAL SISTEMA</v>
          </cell>
          <cell r="H2254" t="str">
            <v>c19</v>
          </cell>
          <cell r="I2254" t="b">
            <v>0</v>
          </cell>
        </row>
        <row r="2255">
          <cell r="F2255" t="str">
            <v>TOTAL SISTEMA</v>
          </cell>
          <cell r="H2255" t="str">
            <v>c19</v>
          </cell>
          <cell r="I2255" t="b">
            <v>0</v>
          </cell>
        </row>
        <row r="2256">
          <cell r="F2256" t="str">
            <v>TOTAL SISTEMA</v>
          </cell>
          <cell r="H2256" t="str">
            <v>c19</v>
          </cell>
          <cell r="I2256" t="b">
            <v>0</v>
          </cell>
        </row>
        <row r="2257">
          <cell r="F2257" t="str">
            <v>TOTAL SISTEMA</v>
          </cell>
          <cell r="H2257" t="str">
            <v>c19</v>
          </cell>
          <cell r="I2257" t="b">
            <v>0</v>
          </cell>
        </row>
        <row r="2258">
          <cell r="F2258" t="str">
            <v>TOTAL SISTEMA</v>
          </cell>
          <cell r="H2258" t="str">
            <v>c19</v>
          </cell>
          <cell r="I2258" t="b">
            <v>0</v>
          </cell>
        </row>
        <row r="2259">
          <cell r="F2259" t="str">
            <v>TOTAL SISTEMA</v>
          </cell>
          <cell r="H2259" t="str">
            <v>c19</v>
          </cell>
          <cell r="I2259" t="b">
            <v>0</v>
          </cell>
        </row>
        <row r="2260">
          <cell r="F2260" t="str">
            <v>TOTAL SISTEMA</v>
          </cell>
          <cell r="H2260" t="str">
            <v>c19</v>
          </cell>
          <cell r="I2260" t="b">
            <v>0</v>
          </cell>
        </row>
        <row r="2261">
          <cell r="F2261" t="str">
            <v>TOTAL SISTEMA</v>
          </cell>
          <cell r="H2261" t="str">
            <v>c19</v>
          </cell>
          <cell r="I2261" t="b">
            <v>0</v>
          </cell>
        </row>
        <row r="2262">
          <cell r="F2262" t="str">
            <v>TOTAL SISTEMA</v>
          </cell>
          <cell r="H2262" t="str">
            <v>c19</v>
          </cell>
          <cell r="I2262" t="b">
            <v>0</v>
          </cell>
        </row>
        <row r="2263">
          <cell r="F2263" t="str">
            <v>TOTAL SISTEMA</v>
          </cell>
          <cell r="H2263" t="str">
            <v>c19</v>
          </cell>
          <cell r="I2263" t="b">
            <v>0</v>
          </cell>
        </row>
        <row r="2264">
          <cell r="F2264" t="str">
            <v>TOTAL SISTEMA</v>
          </cell>
          <cell r="H2264" t="str">
            <v>c19</v>
          </cell>
          <cell r="I2264" t="b">
            <v>0</v>
          </cell>
        </row>
        <row r="2265">
          <cell r="F2265" t="str">
            <v>TOTAL SISTEMA</v>
          </cell>
          <cell r="H2265" t="str">
            <v>c19</v>
          </cell>
          <cell r="I2265" t="b">
            <v>0</v>
          </cell>
        </row>
        <row r="2266">
          <cell r="F2266" t="str">
            <v>TOTAL SISTEMA</v>
          </cell>
          <cell r="H2266" t="str">
            <v>c19</v>
          </cell>
          <cell r="I2266" t="b">
            <v>0</v>
          </cell>
        </row>
        <row r="2267">
          <cell r="F2267" t="str">
            <v>TOTAL SISTEMA</v>
          </cell>
          <cell r="H2267" t="str">
            <v>c19</v>
          </cell>
          <cell r="I2267" t="b">
            <v>0</v>
          </cell>
        </row>
        <row r="2268">
          <cell r="F2268" t="str">
            <v>TOTAL SISTEMA</v>
          </cell>
          <cell r="H2268" t="str">
            <v>c19</v>
          </cell>
          <cell r="I2268" t="b">
            <v>0</v>
          </cell>
        </row>
        <row r="2269">
          <cell r="F2269" t="str">
            <v>TOTAL SISTEMA</v>
          </cell>
          <cell r="H2269" t="str">
            <v>c19</v>
          </cell>
          <cell r="I2269" t="b">
            <v>0</v>
          </cell>
        </row>
        <row r="2270">
          <cell r="F2270" t="str">
            <v>TOTAL SISTEMA</v>
          </cell>
          <cell r="H2270" t="str">
            <v>c19</v>
          </cell>
          <cell r="I2270" t="b">
            <v>0</v>
          </cell>
        </row>
        <row r="2271">
          <cell r="F2271" t="str">
            <v>TOTAL SISTEMA</v>
          </cell>
          <cell r="H2271" t="str">
            <v>c19</v>
          </cell>
          <cell r="I2271" t="b">
            <v>0</v>
          </cell>
        </row>
        <row r="2272">
          <cell r="F2272" t="str">
            <v>TOTAL SISTEMA</v>
          </cell>
          <cell r="H2272" t="str">
            <v>c19</v>
          </cell>
          <cell r="I2272" t="b">
            <v>0</v>
          </cell>
        </row>
        <row r="2273">
          <cell r="F2273" t="str">
            <v>TOTAL SISTEMA</v>
          </cell>
          <cell r="H2273" t="str">
            <v>c19</v>
          </cell>
          <cell r="I2273" t="b">
            <v>0</v>
          </cell>
        </row>
        <row r="2274">
          <cell r="F2274" t="str">
            <v>TOTAL SISTEMA</v>
          </cell>
          <cell r="H2274" t="str">
            <v>c19</v>
          </cell>
          <cell r="I2274" t="b">
            <v>0</v>
          </cell>
        </row>
        <row r="2275">
          <cell r="F2275" t="str">
            <v>TOTAL SISTEMA</v>
          </cell>
          <cell r="H2275" t="str">
            <v>c19</v>
          </cell>
          <cell r="I2275" t="b">
            <v>0</v>
          </cell>
        </row>
        <row r="2276">
          <cell r="F2276" t="str">
            <v>TOTAL SISTEMA</v>
          </cell>
          <cell r="H2276" t="str">
            <v>c19</v>
          </cell>
          <cell r="I2276" t="b">
            <v>0</v>
          </cell>
        </row>
        <row r="2277">
          <cell r="F2277" t="str">
            <v>TOTAL SISTEMA</v>
          </cell>
          <cell r="H2277" t="str">
            <v>c19</v>
          </cell>
          <cell r="I2277" t="b">
            <v>0</v>
          </cell>
        </row>
        <row r="2278">
          <cell r="F2278" t="str">
            <v>TOTAL SISTEMA</v>
          </cell>
          <cell r="H2278" t="str">
            <v>c19</v>
          </cell>
          <cell r="I2278" t="b">
            <v>0</v>
          </cell>
        </row>
        <row r="2279">
          <cell r="F2279" t="str">
            <v>TOTAL SISTEMA</v>
          </cell>
          <cell r="H2279" t="str">
            <v>c19</v>
          </cell>
          <cell r="I2279" t="b">
            <v>0</v>
          </cell>
        </row>
        <row r="2280">
          <cell r="F2280" t="str">
            <v>TOTAL SISTEMA</v>
          </cell>
          <cell r="H2280" t="str">
            <v>c19</v>
          </cell>
          <cell r="I2280" t="b">
            <v>0</v>
          </cell>
        </row>
        <row r="2281">
          <cell r="F2281" t="str">
            <v>TOTAL SISTEMA</v>
          </cell>
          <cell r="H2281" t="str">
            <v>c19</v>
          </cell>
          <cell r="I2281" t="b">
            <v>0</v>
          </cell>
        </row>
        <row r="2282">
          <cell r="F2282" t="str">
            <v>TOTAL SISTEMA</v>
          </cell>
          <cell r="H2282" t="str">
            <v>c19</v>
          </cell>
          <cell r="I2282" t="b">
            <v>0</v>
          </cell>
        </row>
        <row r="2283">
          <cell r="F2283" t="str">
            <v>TOTAL SISTEMA</v>
          </cell>
          <cell r="H2283" t="str">
            <v>c19</v>
          </cell>
          <cell r="I2283" t="b">
            <v>0</v>
          </cell>
        </row>
        <row r="2284">
          <cell r="F2284" t="str">
            <v>TOTAL SISTEMA</v>
          </cell>
          <cell r="H2284" t="str">
            <v>c19</v>
          </cell>
          <cell r="I2284" t="b">
            <v>0</v>
          </cell>
        </row>
        <row r="2285">
          <cell r="F2285" t="str">
            <v>TOTAL SISTEMA</v>
          </cell>
          <cell r="H2285" t="str">
            <v>c19</v>
          </cell>
          <cell r="I2285" t="b">
            <v>0</v>
          </cell>
        </row>
        <row r="2286">
          <cell r="F2286" t="str">
            <v>TOTAL SISTEMA</v>
          </cell>
          <cell r="H2286" t="str">
            <v>c19</v>
          </cell>
          <cell r="I2286" t="b">
            <v>0</v>
          </cell>
        </row>
        <row r="2287">
          <cell r="F2287" t="str">
            <v>TOTAL SISTEMA</v>
          </cell>
          <cell r="H2287" t="str">
            <v>c19</v>
          </cell>
          <cell r="I2287" t="b">
            <v>0</v>
          </cell>
        </row>
        <row r="2288">
          <cell r="F2288" t="str">
            <v>TOTAL SISTEMA</v>
          </cell>
          <cell r="H2288" t="str">
            <v>c19</v>
          </cell>
          <cell r="I2288" t="b">
            <v>0</v>
          </cell>
        </row>
        <row r="2289">
          <cell r="F2289" t="str">
            <v>TOTAL SISTEMA</v>
          </cell>
          <cell r="H2289" t="str">
            <v>c19</v>
          </cell>
          <cell r="I2289" t="b">
            <v>0</v>
          </cell>
        </row>
        <row r="2290">
          <cell r="F2290" t="str">
            <v>TOTAL SISTEMA</v>
          </cell>
          <cell r="H2290" t="str">
            <v>c19</v>
          </cell>
          <cell r="I2290" t="b">
            <v>0</v>
          </cell>
        </row>
        <row r="2291">
          <cell r="F2291" t="str">
            <v>TOTAL SISTEMA</v>
          </cell>
          <cell r="H2291" t="str">
            <v>c19</v>
          </cell>
          <cell r="I2291" t="b">
            <v>0</v>
          </cell>
        </row>
        <row r="2292">
          <cell r="F2292" t="str">
            <v>TOTAL SISTEMA</v>
          </cell>
          <cell r="H2292" t="str">
            <v>c19</v>
          </cell>
          <cell r="I2292" t="b">
            <v>0</v>
          </cell>
        </row>
        <row r="2293">
          <cell r="F2293" t="str">
            <v>TOTAL SISTEMA</v>
          </cell>
          <cell r="H2293" t="str">
            <v>c19</v>
          </cell>
          <cell r="I2293" t="b">
            <v>0</v>
          </cell>
        </row>
        <row r="2294">
          <cell r="F2294" t="str">
            <v>TOTAL SISTEMA</v>
          </cell>
          <cell r="H2294" t="str">
            <v>c19</v>
          </cell>
          <cell r="I2294" t="b">
            <v>0</v>
          </cell>
        </row>
        <row r="2295">
          <cell r="F2295" t="str">
            <v>TOTAL SISTEMA</v>
          </cell>
          <cell r="H2295" t="str">
            <v>c19</v>
          </cell>
          <cell r="I2295" t="b">
            <v>0</v>
          </cell>
        </row>
        <row r="2296">
          <cell r="F2296" t="str">
            <v>TOTAL SISTEMA</v>
          </cell>
          <cell r="H2296" t="str">
            <v>c19</v>
          </cell>
          <cell r="I2296" t="b">
            <v>0</v>
          </cell>
        </row>
        <row r="2297">
          <cell r="F2297" t="str">
            <v>TOTAL SISTEMA</v>
          </cell>
          <cell r="H2297" t="str">
            <v>c19</v>
          </cell>
          <cell r="I2297" t="b">
            <v>0</v>
          </cell>
        </row>
        <row r="2298">
          <cell r="F2298" t="str">
            <v>TOTAL SISTEMA</v>
          </cell>
          <cell r="H2298" t="str">
            <v>c19</v>
          </cell>
          <cell r="I2298" t="b">
            <v>0</v>
          </cell>
        </row>
        <row r="2299">
          <cell r="F2299" t="str">
            <v>TOTAL SISTEMA</v>
          </cell>
          <cell r="H2299" t="str">
            <v>c19</v>
          </cell>
          <cell r="I2299" t="b">
            <v>0</v>
          </cell>
        </row>
        <row r="2300">
          <cell r="F2300" t="str">
            <v>TOTAL SISTEMA</v>
          </cell>
          <cell r="H2300" t="str">
            <v>c19</v>
          </cell>
          <cell r="I2300" t="b">
            <v>0</v>
          </cell>
        </row>
        <row r="2301">
          <cell r="F2301" t="str">
            <v>TOTAL SISTEMA</v>
          </cell>
          <cell r="H2301" t="str">
            <v>c19</v>
          </cell>
          <cell r="I2301" t="b">
            <v>0</v>
          </cell>
        </row>
        <row r="2302">
          <cell r="F2302" t="str">
            <v>TOTAL SISTEMA</v>
          </cell>
          <cell r="H2302" t="str">
            <v>c19</v>
          </cell>
          <cell r="I2302" t="b">
            <v>0</v>
          </cell>
        </row>
        <row r="2303">
          <cell r="F2303" t="str">
            <v>TOTAL SISTEMA</v>
          </cell>
          <cell r="H2303" t="str">
            <v>c19</v>
          </cell>
          <cell r="I2303" t="b">
            <v>0</v>
          </cell>
        </row>
        <row r="2304">
          <cell r="F2304" t="str">
            <v>TOTAL SISTEMA</v>
          </cell>
          <cell r="H2304" t="str">
            <v>c19</v>
          </cell>
          <cell r="I2304" t="b">
            <v>0</v>
          </cell>
        </row>
        <row r="2305">
          <cell r="F2305" t="str">
            <v>TOTAL SISTEMA</v>
          </cell>
          <cell r="H2305" t="str">
            <v>c19</v>
          </cell>
          <cell r="I2305" t="b">
            <v>0</v>
          </cell>
        </row>
        <row r="2306">
          <cell r="F2306" t="str">
            <v>TOTAL SISTEMA</v>
          </cell>
          <cell r="H2306" t="str">
            <v>c19</v>
          </cell>
          <cell r="I2306" t="b">
            <v>0</v>
          </cell>
        </row>
        <row r="2307">
          <cell r="F2307" t="str">
            <v>TOTAL SISTEMA</v>
          </cell>
          <cell r="H2307" t="str">
            <v>c19</v>
          </cell>
          <cell r="I2307" t="b">
            <v>0</v>
          </cell>
        </row>
        <row r="2308">
          <cell r="F2308" t="str">
            <v>TOTAL SISTEMA</v>
          </cell>
          <cell r="H2308" t="str">
            <v>c19</v>
          </cell>
          <cell r="I2308" t="b">
            <v>0</v>
          </cell>
        </row>
        <row r="2309">
          <cell r="F2309" t="str">
            <v>TOTAL SISTEMA</v>
          </cell>
          <cell r="H2309" t="str">
            <v>c19</v>
          </cell>
          <cell r="I2309" t="b">
            <v>0</v>
          </cell>
        </row>
        <row r="2310">
          <cell r="F2310" t="str">
            <v>TOTAL SISTEMA</v>
          </cell>
          <cell r="H2310" t="str">
            <v>c19</v>
          </cell>
          <cell r="I2310" t="b">
            <v>0</v>
          </cell>
        </row>
        <row r="2311">
          <cell r="F2311" t="str">
            <v>TOTAL SISTEMA</v>
          </cell>
          <cell r="H2311" t="str">
            <v>c19</v>
          </cell>
          <cell r="I2311" t="b">
            <v>0</v>
          </cell>
        </row>
        <row r="2312">
          <cell r="F2312" t="str">
            <v>TOTAL SISTEMA</v>
          </cell>
          <cell r="H2312" t="str">
            <v>c19</v>
          </cell>
          <cell r="I2312" t="b">
            <v>0</v>
          </cell>
        </row>
        <row r="2313">
          <cell r="F2313" t="str">
            <v>TOTAL SISTEMA</v>
          </cell>
          <cell r="H2313" t="str">
            <v>c19</v>
          </cell>
          <cell r="I2313" t="b">
            <v>0</v>
          </cell>
        </row>
        <row r="2314">
          <cell r="F2314" t="str">
            <v>TOTAL SISTEMA</v>
          </cell>
          <cell r="H2314" t="str">
            <v>c19</v>
          </cell>
          <cell r="I2314" t="b">
            <v>0</v>
          </cell>
        </row>
        <row r="2315">
          <cell r="F2315" t="str">
            <v>TOTAL SISTEMA</v>
          </cell>
          <cell r="H2315" t="str">
            <v>c19</v>
          </cell>
          <cell r="I2315" t="b">
            <v>0</v>
          </cell>
        </row>
        <row r="2316">
          <cell r="F2316" t="str">
            <v>TOTAL SISTEMA</v>
          </cell>
          <cell r="H2316" t="str">
            <v>c19</v>
          </cell>
          <cell r="I2316" t="b">
            <v>0</v>
          </cell>
        </row>
        <row r="2317">
          <cell r="F2317" t="str">
            <v>TOTAL SISTEMA</v>
          </cell>
          <cell r="H2317" t="str">
            <v>c19</v>
          </cell>
          <cell r="I2317" t="b">
            <v>0</v>
          </cell>
        </row>
        <row r="2318">
          <cell r="F2318" t="str">
            <v>TOTAL SISTEMA</v>
          </cell>
          <cell r="H2318" t="str">
            <v>c19</v>
          </cell>
          <cell r="I2318" t="b">
            <v>0</v>
          </cell>
        </row>
        <row r="2319">
          <cell r="F2319" t="str">
            <v>TOTAL SISTEMA</v>
          </cell>
          <cell r="H2319" t="str">
            <v>c19</v>
          </cell>
          <cell r="I2319" t="b">
            <v>0</v>
          </cell>
        </row>
        <row r="2320">
          <cell r="F2320" t="str">
            <v>TOTAL SISTEMA</v>
          </cell>
          <cell r="H2320" t="str">
            <v>c19</v>
          </cell>
          <cell r="I2320" t="b">
            <v>0</v>
          </cell>
        </row>
        <row r="2321">
          <cell r="F2321" t="str">
            <v>TOTAL SISTEMA</v>
          </cell>
          <cell r="H2321" t="str">
            <v>c19</v>
          </cell>
          <cell r="I2321" t="b">
            <v>0</v>
          </cell>
        </row>
        <row r="2322">
          <cell r="F2322" t="str">
            <v>TOTAL SISTEMA</v>
          </cell>
          <cell r="H2322" t="str">
            <v>c19</v>
          </cell>
          <cell r="I2322" t="b">
            <v>0</v>
          </cell>
        </row>
        <row r="2323">
          <cell r="F2323" t="str">
            <v>TOTAL SISTEMA</v>
          </cell>
          <cell r="H2323" t="str">
            <v>c19</v>
          </cell>
          <cell r="I2323" t="b">
            <v>0</v>
          </cell>
        </row>
        <row r="2324">
          <cell r="F2324" t="str">
            <v>TOTAL SISTEMA</v>
          </cell>
          <cell r="H2324" t="str">
            <v>c19</v>
          </cell>
          <cell r="I2324" t="b">
            <v>0</v>
          </cell>
        </row>
        <row r="2325">
          <cell r="F2325" t="str">
            <v>TOTAL SISTEMA</v>
          </cell>
          <cell r="H2325" t="str">
            <v>c19</v>
          </cell>
          <cell r="I2325" t="b">
            <v>0</v>
          </cell>
        </row>
        <row r="2326">
          <cell r="F2326" t="str">
            <v>TOTAL SISTEMA</v>
          </cell>
          <cell r="H2326" t="str">
            <v>c19</v>
          </cell>
          <cell r="I2326" t="b">
            <v>0</v>
          </cell>
        </row>
        <row r="2327">
          <cell r="F2327" t="str">
            <v>TOTAL SISTEMA</v>
          </cell>
          <cell r="H2327" t="str">
            <v>c19</v>
          </cell>
          <cell r="I2327" t="b">
            <v>0</v>
          </cell>
        </row>
        <row r="2328">
          <cell r="F2328" t="str">
            <v>TOTAL SISTEMA</v>
          </cell>
          <cell r="H2328" t="str">
            <v>c19</v>
          </cell>
          <cell r="I2328" t="b">
            <v>0</v>
          </cell>
        </row>
        <row r="2329">
          <cell r="F2329" t="str">
            <v>TOTAL SISTEMA</v>
          </cell>
          <cell r="H2329" t="str">
            <v>c19</v>
          </cell>
          <cell r="I2329" t="b">
            <v>0</v>
          </cell>
        </row>
        <row r="2330">
          <cell r="F2330" t="str">
            <v>TOTAL SISTEMA</v>
          </cell>
          <cell r="H2330" t="str">
            <v>c19</v>
          </cell>
          <cell r="I2330" t="b">
            <v>0</v>
          </cell>
        </row>
        <row r="2331">
          <cell r="F2331" t="str">
            <v>TOTAL SISTEMA</v>
          </cell>
          <cell r="H2331" t="str">
            <v>c19</v>
          </cell>
          <cell r="I2331" t="b">
            <v>0</v>
          </cell>
        </row>
        <row r="2332">
          <cell r="F2332" t="str">
            <v>TOTAL SISTEMA</v>
          </cell>
          <cell r="H2332" t="str">
            <v>c19</v>
          </cell>
          <cell r="I2332" t="b">
            <v>0</v>
          </cell>
        </row>
        <row r="2333">
          <cell r="F2333" t="str">
            <v>TOTAL SISTEMA</v>
          </cell>
          <cell r="H2333" t="str">
            <v>c19</v>
          </cell>
          <cell r="I2333" t="b">
            <v>0</v>
          </cell>
        </row>
        <row r="2334">
          <cell r="F2334" t="str">
            <v>TOTAL SISTEMA</v>
          </cell>
          <cell r="H2334" t="str">
            <v>c19</v>
          </cell>
          <cell r="I2334" t="b">
            <v>0</v>
          </cell>
        </row>
        <row r="2335">
          <cell r="F2335" t="str">
            <v>TOTAL SISTEMA</v>
          </cell>
          <cell r="H2335" t="str">
            <v>c19</v>
          </cell>
          <cell r="I2335" t="b">
            <v>0</v>
          </cell>
        </row>
        <row r="2336">
          <cell r="F2336" t="str">
            <v>TOTAL SISTEMA</v>
          </cell>
          <cell r="H2336" t="str">
            <v>c19</v>
          </cell>
          <cell r="I2336" t="b">
            <v>0</v>
          </cell>
        </row>
        <row r="2337">
          <cell r="F2337" t="str">
            <v>TOTAL SISTEMA</v>
          </cell>
          <cell r="H2337" t="str">
            <v>c19</v>
          </cell>
          <cell r="I2337" t="b">
            <v>0</v>
          </cell>
        </row>
        <row r="2338">
          <cell r="F2338" t="str">
            <v>TOTAL SISTEMA</v>
          </cell>
          <cell r="H2338" t="str">
            <v>c19</v>
          </cell>
          <cell r="I2338" t="b">
            <v>0</v>
          </cell>
        </row>
        <row r="2339">
          <cell r="F2339" t="str">
            <v>TOTAL SISTEMA</v>
          </cell>
          <cell r="H2339" t="str">
            <v>c19</v>
          </cell>
          <cell r="I2339" t="b">
            <v>0</v>
          </cell>
        </row>
        <row r="2340">
          <cell r="F2340" t="str">
            <v>TOTAL SISTEMA</v>
          </cell>
          <cell r="H2340" t="str">
            <v>c19</v>
          </cell>
          <cell r="I2340" t="b">
            <v>0</v>
          </cell>
        </row>
        <row r="2341">
          <cell r="F2341" t="str">
            <v>TOTAL SISTEMA</v>
          </cell>
          <cell r="H2341" t="str">
            <v>c19</v>
          </cell>
          <cell r="I2341" t="b">
            <v>0</v>
          </cell>
        </row>
        <row r="2342">
          <cell r="F2342" t="str">
            <v>TOTAL SISTEMA</v>
          </cell>
          <cell r="H2342" t="str">
            <v>c19</v>
          </cell>
          <cell r="I2342" t="b">
            <v>0</v>
          </cell>
        </row>
        <row r="2343">
          <cell r="F2343" t="str">
            <v>TOTAL SISTEMA</v>
          </cell>
          <cell r="H2343" t="str">
            <v>c19</v>
          </cell>
          <cell r="I2343" t="b">
            <v>0</v>
          </cell>
        </row>
        <row r="2344">
          <cell r="F2344" t="str">
            <v>TOTAL SISTEMA</v>
          </cell>
          <cell r="H2344" t="str">
            <v>c19</v>
          </cell>
          <cell r="I2344" t="b">
            <v>0</v>
          </cell>
        </row>
        <row r="2345">
          <cell r="F2345" t="str">
            <v>TOTAL SISTEMA</v>
          </cell>
          <cell r="H2345" t="str">
            <v>c19</v>
          </cell>
          <cell r="I2345" t="b">
            <v>0</v>
          </cell>
        </row>
        <row r="2346">
          <cell r="F2346" t="str">
            <v>TOTAL SISTEMA</v>
          </cell>
          <cell r="H2346" t="str">
            <v>c19</v>
          </cell>
          <cell r="I2346" t="b">
            <v>0</v>
          </cell>
        </row>
        <row r="2347">
          <cell r="F2347" t="str">
            <v>TOTAL SISTEMA</v>
          </cell>
          <cell r="H2347" t="str">
            <v>c19</v>
          </cell>
          <cell r="I2347" t="b">
            <v>0</v>
          </cell>
        </row>
        <row r="2348">
          <cell r="F2348" t="str">
            <v>TOTAL SISTEMA</v>
          </cell>
          <cell r="H2348" t="str">
            <v>c19</v>
          </cell>
          <cell r="I2348" t="b">
            <v>0</v>
          </cell>
        </row>
        <row r="2349">
          <cell r="F2349" t="str">
            <v>TOTAL SISTEMA</v>
          </cell>
          <cell r="H2349" t="str">
            <v>c19</v>
          </cell>
          <cell r="I2349" t="b">
            <v>0</v>
          </cell>
        </row>
        <row r="2350">
          <cell r="F2350" t="str">
            <v>TOTAL SISTEMA</v>
          </cell>
          <cell r="H2350" t="str">
            <v>c19</v>
          </cell>
          <cell r="I2350" t="b">
            <v>0</v>
          </cell>
        </row>
        <row r="2351">
          <cell r="F2351" t="str">
            <v>TOTAL SISTEMA</v>
          </cell>
          <cell r="H2351" t="str">
            <v>c19</v>
          </cell>
          <cell r="I2351" t="b">
            <v>0</v>
          </cell>
        </row>
        <row r="2352">
          <cell r="F2352" t="str">
            <v>TOTAL SISTEMA</v>
          </cell>
          <cell r="H2352" t="str">
            <v>c19</v>
          </cell>
          <cell r="I2352" t="b">
            <v>0</v>
          </cell>
        </row>
        <row r="2353">
          <cell r="F2353" t="str">
            <v>TOTAL SISTEMA</v>
          </cell>
          <cell r="H2353" t="str">
            <v>c19</v>
          </cell>
          <cell r="I2353" t="b">
            <v>0</v>
          </cell>
        </row>
        <row r="2354">
          <cell r="F2354" t="str">
            <v>TOTAL SISTEMA</v>
          </cell>
          <cell r="H2354" t="str">
            <v>c19</v>
          </cell>
          <cell r="I2354" t="b">
            <v>0</v>
          </cell>
        </row>
        <row r="2355">
          <cell r="F2355" t="str">
            <v>TOTAL SISTEMA</v>
          </cell>
          <cell r="H2355" t="str">
            <v>c19</v>
          </cell>
          <cell r="I2355" t="b">
            <v>0</v>
          </cell>
        </row>
        <row r="2356">
          <cell r="F2356" t="str">
            <v>TOTAL SISTEMA</v>
          </cell>
          <cell r="H2356" t="str">
            <v>c19</v>
          </cell>
          <cell r="I2356" t="b">
            <v>0</v>
          </cell>
        </row>
        <row r="2357">
          <cell r="F2357" t="str">
            <v>TOTAL SISTEMA</v>
          </cell>
          <cell r="H2357" t="str">
            <v>c19</v>
          </cell>
          <cell r="I2357" t="b">
            <v>0</v>
          </cell>
        </row>
        <row r="2358">
          <cell r="F2358" t="str">
            <v>TOTAL SISTEMA</v>
          </cell>
          <cell r="H2358" t="str">
            <v>c19</v>
          </cell>
          <cell r="I2358" t="b">
            <v>0</v>
          </cell>
        </row>
        <row r="2359">
          <cell r="F2359" t="str">
            <v>TOTAL SISTEMA</v>
          </cell>
          <cell r="H2359" t="str">
            <v>c19</v>
          </cell>
          <cell r="I2359" t="b">
            <v>0</v>
          </cell>
        </row>
        <row r="2360">
          <cell r="F2360" t="str">
            <v>TOTAL SISTEMA</v>
          </cell>
          <cell r="H2360" t="str">
            <v>c19</v>
          </cell>
          <cell r="I2360" t="b">
            <v>0</v>
          </cell>
        </row>
        <row r="2361">
          <cell r="F2361" t="str">
            <v>TOTAL SISTEMA</v>
          </cell>
          <cell r="H2361" t="str">
            <v>c19</v>
          </cell>
          <cell r="I2361" t="b">
            <v>0</v>
          </cell>
        </row>
        <row r="2362">
          <cell r="F2362" t="str">
            <v>TOTAL SISTEMA</v>
          </cell>
          <cell r="H2362" t="str">
            <v>c19</v>
          </cell>
          <cell r="I2362" t="b">
            <v>0</v>
          </cell>
        </row>
        <row r="2363">
          <cell r="F2363" t="str">
            <v>TOTAL SISTEMA</v>
          </cell>
          <cell r="H2363" t="str">
            <v>c19</v>
          </cell>
          <cell r="I2363" t="b">
            <v>0</v>
          </cell>
        </row>
        <row r="2364">
          <cell r="F2364" t="str">
            <v>TOTAL SISTEMA</v>
          </cell>
          <cell r="H2364" t="str">
            <v>c19</v>
          </cell>
          <cell r="I2364" t="b">
            <v>0</v>
          </cell>
        </row>
        <row r="2365">
          <cell r="F2365" t="str">
            <v>TOTAL SISTEMA</v>
          </cell>
          <cell r="H2365" t="str">
            <v>c19</v>
          </cell>
          <cell r="I2365" t="b">
            <v>0</v>
          </cell>
        </row>
        <row r="2366">
          <cell r="F2366" t="str">
            <v>TOTAL SISTEMA</v>
          </cell>
          <cell r="H2366" t="str">
            <v>c19</v>
          </cell>
          <cell r="I2366" t="b">
            <v>0</v>
          </cell>
        </row>
        <row r="2367">
          <cell r="F2367" t="str">
            <v>TOTAL SISTEMA</v>
          </cell>
          <cell r="H2367" t="str">
            <v>c19</v>
          </cell>
          <cell r="I2367" t="b">
            <v>0</v>
          </cell>
        </row>
        <row r="2368">
          <cell r="F2368" t="str">
            <v>TOTAL SISTEMA</v>
          </cell>
          <cell r="H2368" t="str">
            <v>c19</v>
          </cell>
          <cell r="I2368" t="b">
            <v>0</v>
          </cell>
        </row>
        <row r="2369">
          <cell r="F2369" t="str">
            <v>TOTAL SISTEMA</v>
          </cell>
          <cell r="H2369" t="str">
            <v>c19</v>
          </cell>
          <cell r="I2369" t="b">
            <v>0</v>
          </cell>
        </row>
        <row r="2370">
          <cell r="F2370" t="str">
            <v>TOTAL SISTEMA</v>
          </cell>
          <cell r="H2370" t="str">
            <v>c19</v>
          </cell>
          <cell r="I2370" t="b">
            <v>0</v>
          </cell>
        </row>
        <row r="2371">
          <cell r="F2371" t="str">
            <v>TOTAL SISTEMA</v>
          </cell>
          <cell r="H2371" t="str">
            <v>c19</v>
          </cell>
          <cell r="I2371" t="b">
            <v>0</v>
          </cell>
        </row>
        <row r="2372">
          <cell r="F2372" t="str">
            <v>TOTAL SISTEMA</v>
          </cell>
          <cell r="H2372" t="str">
            <v>c19</v>
          </cell>
          <cell r="I2372" t="b">
            <v>0</v>
          </cell>
        </row>
        <row r="2373">
          <cell r="F2373" t="str">
            <v>TOTAL SISTEMA</v>
          </cell>
          <cell r="H2373" t="str">
            <v>c19</v>
          </cell>
          <cell r="I2373" t="b">
            <v>0</v>
          </cell>
        </row>
        <row r="2374">
          <cell r="F2374" t="str">
            <v>TOTAL SISTEMA</v>
          </cell>
          <cell r="H2374" t="str">
            <v>c19</v>
          </cell>
          <cell r="I2374" t="b">
            <v>0</v>
          </cell>
        </row>
        <row r="2375">
          <cell r="F2375" t="str">
            <v>TOTAL SISTEMA</v>
          </cell>
          <cell r="H2375" t="str">
            <v>c19</v>
          </cell>
          <cell r="I2375" t="b">
            <v>0</v>
          </cell>
        </row>
        <row r="2376">
          <cell r="F2376" t="str">
            <v>TOTAL SISTEMA</v>
          </cell>
          <cell r="H2376" t="str">
            <v>c19</v>
          </cell>
          <cell r="I2376" t="b">
            <v>0</v>
          </cell>
        </row>
        <row r="2377">
          <cell r="F2377" t="str">
            <v>TOTAL SISTEMA</v>
          </cell>
          <cell r="H2377" t="str">
            <v>c19</v>
          </cell>
          <cell r="I2377" t="b">
            <v>0</v>
          </cell>
        </row>
        <row r="2378">
          <cell r="F2378" t="str">
            <v>TOTAL SISTEMA</v>
          </cell>
          <cell r="H2378" t="str">
            <v>c19</v>
          </cell>
          <cell r="I2378" t="b">
            <v>0</v>
          </cell>
        </row>
        <row r="2379">
          <cell r="F2379" t="str">
            <v>TOTAL SISTEMA</v>
          </cell>
          <cell r="H2379" t="str">
            <v>c19</v>
          </cell>
          <cell r="I2379" t="b">
            <v>0</v>
          </cell>
        </row>
        <row r="2380">
          <cell r="F2380" t="str">
            <v>TOTAL SISTEMA</v>
          </cell>
          <cell r="H2380" t="str">
            <v>c19</v>
          </cell>
          <cell r="I2380" t="b">
            <v>0</v>
          </cell>
        </row>
        <row r="2381">
          <cell r="F2381" t="str">
            <v>TOTAL SISTEMA</v>
          </cell>
          <cell r="H2381" t="str">
            <v>c19</v>
          </cell>
          <cell r="I2381" t="b">
            <v>0</v>
          </cell>
        </row>
        <row r="2382">
          <cell r="F2382" t="str">
            <v>TOTAL SISTEMA</v>
          </cell>
          <cell r="H2382" t="str">
            <v>c19</v>
          </cell>
          <cell r="I2382" t="b">
            <v>0</v>
          </cell>
        </row>
        <row r="2383">
          <cell r="F2383" t="str">
            <v>TOTAL SISTEMA</v>
          </cell>
          <cell r="H2383" t="str">
            <v>c19</v>
          </cell>
          <cell r="I2383" t="b">
            <v>0</v>
          </cell>
        </row>
        <row r="2384">
          <cell r="F2384" t="str">
            <v>TOTAL SISTEMA</v>
          </cell>
          <cell r="H2384" t="str">
            <v>c19</v>
          </cell>
          <cell r="I2384" t="b">
            <v>0</v>
          </cell>
        </row>
        <row r="2385">
          <cell r="F2385" t="str">
            <v>TOTAL SISTEMA</v>
          </cell>
          <cell r="H2385" t="str">
            <v>c19</v>
          </cell>
          <cell r="I2385" t="b">
            <v>0</v>
          </cell>
        </row>
        <row r="2386">
          <cell r="F2386" t="str">
            <v>TOTAL SISTEMA</v>
          </cell>
          <cell r="H2386" t="str">
            <v>c19</v>
          </cell>
          <cell r="I2386" t="b">
            <v>0</v>
          </cell>
        </row>
        <row r="2387">
          <cell r="F2387" t="str">
            <v>TOTAL SISTEMA</v>
          </cell>
          <cell r="H2387" t="str">
            <v>c19</v>
          </cell>
          <cell r="I2387" t="b">
            <v>0</v>
          </cell>
        </row>
        <row r="2388">
          <cell r="F2388" t="str">
            <v>TOTAL SISTEMA</v>
          </cell>
          <cell r="H2388" t="str">
            <v>c19</v>
          </cell>
          <cell r="I2388" t="b">
            <v>0</v>
          </cell>
        </row>
        <row r="2389">
          <cell r="F2389" t="str">
            <v>TOTAL SISTEMA</v>
          </cell>
          <cell r="H2389" t="str">
            <v>c19</v>
          </cell>
          <cell r="I2389" t="b">
            <v>0</v>
          </cell>
        </row>
        <row r="2390">
          <cell r="F2390" t="str">
            <v>TOTAL SISTEMA</v>
          </cell>
          <cell r="H2390" t="str">
            <v>c19</v>
          </cell>
          <cell r="I2390" t="b">
            <v>0</v>
          </cell>
        </row>
        <row r="2391">
          <cell r="F2391" t="str">
            <v>TOTAL SISTEMA</v>
          </cell>
          <cell r="H2391" t="str">
            <v>c19</v>
          </cell>
          <cell r="I2391" t="b">
            <v>0</v>
          </cell>
        </row>
        <row r="2392">
          <cell r="F2392" t="str">
            <v>TOTAL SISTEMA</v>
          </cell>
          <cell r="H2392" t="str">
            <v>c19</v>
          </cell>
          <cell r="I2392" t="b">
            <v>0</v>
          </cell>
        </row>
        <row r="2393">
          <cell r="F2393" t="str">
            <v>TOTAL SISTEMA</v>
          </cell>
          <cell r="H2393" t="str">
            <v>c19</v>
          </cell>
          <cell r="I2393" t="b">
            <v>0</v>
          </cell>
        </row>
        <row r="2394">
          <cell r="F2394" t="str">
            <v>TOTAL SISTEMA</v>
          </cell>
          <cell r="H2394" t="str">
            <v>c19</v>
          </cell>
          <cell r="I2394" t="b">
            <v>0</v>
          </cell>
        </row>
        <row r="2395">
          <cell r="F2395" t="str">
            <v>TOTAL SISTEMA</v>
          </cell>
          <cell r="H2395" t="str">
            <v>c19</v>
          </cell>
          <cell r="I2395" t="b">
            <v>0</v>
          </cell>
        </row>
        <row r="2396">
          <cell r="F2396" t="str">
            <v>TOTAL SISTEMA</v>
          </cell>
          <cell r="H2396" t="str">
            <v>c19</v>
          </cell>
          <cell r="I2396" t="b">
            <v>0</v>
          </cell>
        </row>
        <row r="2397">
          <cell r="F2397" t="str">
            <v>TOTAL SISTEMA</v>
          </cell>
          <cell r="H2397" t="str">
            <v>c19</v>
          </cell>
          <cell r="I2397" t="b">
            <v>0</v>
          </cell>
        </row>
        <row r="2398">
          <cell r="F2398" t="str">
            <v>TOTAL SISTEMA</v>
          </cell>
          <cell r="H2398" t="str">
            <v>c19</v>
          </cell>
          <cell r="I2398" t="b">
            <v>0</v>
          </cell>
        </row>
        <row r="2399">
          <cell r="F2399" t="str">
            <v>TOTAL SISTEMA</v>
          </cell>
          <cell r="H2399" t="str">
            <v>c19</v>
          </cell>
          <cell r="I2399" t="b">
            <v>0</v>
          </cell>
        </row>
        <row r="2400">
          <cell r="F2400" t="str">
            <v>TOTAL SISTEMA</v>
          </cell>
          <cell r="H2400" t="str">
            <v>c19</v>
          </cell>
          <cell r="I2400" t="b">
            <v>0</v>
          </cell>
        </row>
        <row r="2401">
          <cell r="F2401" t="str">
            <v>TOTAL SISTEMA</v>
          </cell>
          <cell r="H2401" t="str">
            <v>c19</v>
          </cell>
          <cell r="I2401" t="b">
            <v>0</v>
          </cell>
        </row>
        <row r="2402">
          <cell r="F2402" t="str">
            <v>TOTAL SISTEMA</v>
          </cell>
          <cell r="H2402" t="str">
            <v>c19</v>
          </cell>
          <cell r="I2402" t="b">
            <v>0</v>
          </cell>
        </row>
        <row r="2403">
          <cell r="F2403" t="str">
            <v>TOTAL SISTEMA</v>
          </cell>
          <cell r="H2403" t="str">
            <v>c19</v>
          </cell>
          <cell r="I2403" t="b">
            <v>0</v>
          </cell>
        </row>
        <row r="2404">
          <cell r="F2404" t="str">
            <v>TOTAL SISTEMA</v>
          </cell>
          <cell r="H2404" t="str">
            <v>c19</v>
          </cell>
          <cell r="I2404" t="b">
            <v>0</v>
          </cell>
        </row>
        <row r="2405">
          <cell r="F2405" t="str">
            <v>TOTAL SISTEMA</v>
          </cell>
          <cell r="H2405" t="str">
            <v>c19</v>
          </cell>
          <cell r="I2405" t="b">
            <v>0</v>
          </cell>
        </row>
        <row r="2406">
          <cell r="F2406" t="str">
            <v>TOTAL SISTEMA</v>
          </cell>
          <cell r="H2406" t="str">
            <v>c19</v>
          </cell>
          <cell r="I2406" t="b">
            <v>0</v>
          </cell>
        </row>
        <row r="2407">
          <cell r="F2407" t="str">
            <v>TOTAL SISTEMA</v>
          </cell>
          <cell r="H2407" t="str">
            <v>c19</v>
          </cell>
          <cell r="I2407" t="b">
            <v>0</v>
          </cell>
        </row>
        <row r="2408">
          <cell r="F2408" t="str">
            <v>TOTAL SISTEMA</v>
          </cell>
          <cell r="H2408" t="str">
            <v>c19</v>
          </cell>
          <cell r="I2408" t="b">
            <v>0</v>
          </cell>
        </row>
        <row r="2409">
          <cell r="F2409" t="str">
            <v>TOTAL SISTEMA</v>
          </cell>
          <cell r="H2409" t="str">
            <v>c19</v>
          </cell>
          <cell r="I2409" t="b">
            <v>0</v>
          </cell>
        </row>
        <row r="2410">
          <cell r="F2410" t="str">
            <v>TOTAL SISTEMA</v>
          </cell>
          <cell r="H2410" t="str">
            <v>c19</v>
          </cell>
          <cell r="I2410" t="b">
            <v>0</v>
          </cell>
        </row>
        <row r="2411">
          <cell r="F2411" t="str">
            <v>TOTAL SISTEMA</v>
          </cell>
          <cell r="H2411" t="str">
            <v>c19</v>
          </cell>
          <cell r="I2411" t="b">
            <v>0</v>
          </cell>
        </row>
        <row r="2412">
          <cell r="F2412" t="str">
            <v>TOTAL SISTEMA</v>
          </cell>
          <cell r="H2412" t="str">
            <v>c19</v>
          </cell>
          <cell r="I2412" t="b">
            <v>0</v>
          </cell>
        </row>
        <row r="2413">
          <cell r="F2413" t="str">
            <v>TOTAL SISTEMA</v>
          </cell>
          <cell r="H2413" t="str">
            <v>c19</v>
          </cell>
          <cell r="I2413" t="b">
            <v>0</v>
          </cell>
        </row>
        <row r="2414">
          <cell r="F2414" t="str">
            <v>TOTAL SISTEMA</v>
          </cell>
          <cell r="H2414" t="str">
            <v>c19</v>
          </cell>
          <cell r="I2414" t="b">
            <v>0</v>
          </cell>
        </row>
        <row r="2415">
          <cell r="F2415" t="str">
            <v>TOTAL SISTEMA</v>
          </cell>
          <cell r="H2415" t="str">
            <v>c19</v>
          </cell>
          <cell r="I2415" t="b">
            <v>0</v>
          </cell>
        </row>
        <row r="2416">
          <cell r="F2416" t="str">
            <v>TOTAL SISTEMA</v>
          </cell>
          <cell r="H2416" t="str">
            <v>c19</v>
          </cell>
          <cell r="I2416" t="b">
            <v>0</v>
          </cell>
        </row>
        <row r="2417">
          <cell r="F2417" t="str">
            <v>TOTAL SISTEMA</v>
          </cell>
          <cell r="H2417" t="str">
            <v>c19</v>
          </cell>
          <cell r="I2417" t="b">
            <v>0</v>
          </cell>
        </row>
        <row r="2418">
          <cell r="F2418" t="str">
            <v>TOTAL SISTEMA</v>
          </cell>
          <cell r="H2418" t="str">
            <v>c19</v>
          </cell>
          <cell r="I2418" t="b">
            <v>0</v>
          </cell>
        </row>
        <row r="2419">
          <cell r="F2419" t="str">
            <v>TOTAL SISTEMA</v>
          </cell>
          <cell r="H2419" t="str">
            <v>c19</v>
          </cell>
          <cell r="I2419" t="b">
            <v>0</v>
          </cell>
        </row>
        <row r="2420">
          <cell r="F2420" t="str">
            <v>TOTAL SISTEMA</v>
          </cell>
          <cell r="H2420" t="str">
            <v>c19</v>
          </cell>
          <cell r="I2420" t="b">
            <v>0</v>
          </cell>
        </row>
        <row r="2421">
          <cell r="F2421" t="str">
            <v>TOTAL SISTEMA</v>
          </cell>
          <cell r="H2421" t="str">
            <v>c19</v>
          </cell>
          <cell r="I2421" t="b">
            <v>0</v>
          </cell>
        </row>
        <row r="2422">
          <cell r="F2422" t="str">
            <v>TOTAL SISTEMA</v>
          </cell>
          <cell r="H2422" t="str">
            <v>c19</v>
          </cell>
          <cell r="I2422" t="b">
            <v>0</v>
          </cell>
        </row>
        <row r="2423">
          <cell r="F2423" t="str">
            <v>TOTAL SISTEMA</v>
          </cell>
          <cell r="H2423" t="str">
            <v>c19</v>
          </cell>
          <cell r="I2423" t="b">
            <v>0</v>
          </cell>
        </row>
        <row r="2424">
          <cell r="F2424" t="str">
            <v>TOTAL SISTEMA</v>
          </cell>
          <cell r="H2424" t="str">
            <v>c19</v>
          </cell>
          <cell r="I2424" t="b">
            <v>0</v>
          </cell>
        </row>
        <row r="2425">
          <cell r="F2425" t="str">
            <v>TOTAL SISTEMA</v>
          </cell>
          <cell r="H2425" t="str">
            <v>c19</v>
          </cell>
          <cell r="I2425" t="b">
            <v>0</v>
          </cell>
        </row>
        <row r="2426">
          <cell r="F2426" t="str">
            <v>TOTAL SISTEMA</v>
          </cell>
          <cell r="H2426" t="str">
            <v>c19</v>
          </cell>
          <cell r="I2426" t="b">
            <v>0</v>
          </cell>
        </row>
        <row r="2427">
          <cell r="F2427" t="str">
            <v>TOTAL SISTEMA</v>
          </cell>
          <cell r="H2427" t="str">
            <v>c19</v>
          </cell>
          <cell r="I2427" t="b">
            <v>0</v>
          </cell>
        </row>
        <row r="2428">
          <cell r="F2428" t="str">
            <v>TOTAL SISTEMA</v>
          </cell>
          <cell r="H2428" t="str">
            <v>c19</v>
          </cell>
          <cell r="I2428" t="b">
            <v>0</v>
          </cell>
        </row>
        <row r="2429">
          <cell r="F2429" t="str">
            <v>TOTAL SISTEMA</v>
          </cell>
          <cell r="H2429" t="str">
            <v>c19</v>
          </cell>
          <cell r="I2429" t="b">
            <v>0</v>
          </cell>
        </row>
        <row r="2430">
          <cell r="F2430" t="str">
            <v>TOTAL SISTEMA</v>
          </cell>
          <cell r="H2430" t="str">
            <v>c19</v>
          </cell>
          <cell r="I2430" t="b">
            <v>0</v>
          </cell>
        </row>
        <row r="2431">
          <cell r="F2431" t="str">
            <v>TOTAL SISTEMA</v>
          </cell>
          <cell r="H2431" t="str">
            <v>c19</v>
          </cell>
          <cell r="I2431" t="b">
            <v>0</v>
          </cell>
        </row>
        <row r="2432">
          <cell r="F2432" t="str">
            <v>TOTAL SISTEMA</v>
          </cell>
          <cell r="H2432" t="str">
            <v>c19</v>
          </cell>
          <cell r="I2432" t="b">
            <v>0</v>
          </cell>
        </row>
        <row r="2433">
          <cell r="F2433" t="str">
            <v>TOTAL SISTEMA</v>
          </cell>
          <cell r="H2433" t="str">
            <v>c19</v>
          </cell>
          <cell r="I2433" t="b">
            <v>0</v>
          </cell>
        </row>
        <row r="2434">
          <cell r="F2434" t="str">
            <v>TOTAL SISTEMA</v>
          </cell>
          <cell r="H2434" t="str">
            <v>c19</v>
          </cell>
          <cell r="I2434" t="b">
            <v>0</v>
          </cell>
        </row>
        <row r="2435">
          <cell r="F2435" t="str">
            <v>TOTAL SISTEMA</v>
          </cell>
          <cell r="H2435" t="str">
            <v>c19</v>
          </cell>
          <cell r="I2435" t="b">
            <v>0</v>
          </cell>
        </row>
        <row r="2436">
          <cell r="F2436" t="str">
            <v>TOTAL SISTEMA</v>
          </cell>
          <cell r="H2436" t="str">
            <v>c19</v>
          </cell>
          <cell r="I2436" t="b">
            <v>0</v>
          </cell>
        </row>
        <row r="2437">
          <cell r="F2437" t="str">
            <v>TOTAL SISTEMA</v>
          </cell>
          <cell r="H2437" t="str">
            <v>c19</v>
          </cell>
          <cell r="I2437" t="b">
            <v>0</v>
          </cell>
        </row>
        <row r="2438">
          <cell r="F2438" t="str">
            <v>TOTAL SISTEMA</v>
          </cell>
          <cell r="H2438" t="str">
            <v>c19</v>
          </cell>
          <cell r="I2438" t="b">
            <v>0</v>
          </cell>
        </row>
        <row r="2439">
          <cell r="F2439" t="str">
            <v>TOTAL SISTEMA</v>
          </cell>
          <cell r="H2439" t="str">
            <v>c19</v>
          </cell>
          <cell r="I2439" t="b">
            <v>0</v>
          </cell>
        </row>
        <row r="2440">
          <cell r="F2440" t="str">
            <v>TOTAL SISTEMA</v>
          </cell>
          <cell r="H2440" t="str">
            <v>c19</v>
          </cell>
          <cell r="I2440" t="b">
            <v>0</v>
          </cell>
        </row>
        <row r="2441">
          <cell r="F2441" t="str">
            <v>TOTAL SISTEMA</v>
          </cell>
          <cell r="H2441" t="str">
            <v>c19</v>
          </cell>
          <cell r="I2441" t="b">
            <v>0</v>
          </cell>
        </row>
        <row r="2442">
          <cell r="F2442" t="str">
            <v>TOTAL SISTEMA</v>
          </cell>
          <cell r="H2442" t="str">
            <v>c19</v>
          </cell>
          <cell r="I2442" t="b">
            <v>0</v>
          </cell>
        </row>
        <row r="2443">
          <cell r="F2443" t="str">
            <v>TOTAL SISTEMA</v>
          </cell>
          <cell r="H2443" t="str">
            <v>c19</v>
          </cell>
          <cell r="I2443" t="b">
            <v>0</v>
          </cell>
        </row>
        <row r="2444">
          <cell r="F2444" t="str">
            <v>TOTAL SISTEMA</v>
          </cell>
          <cell r="H2444" t="str">
            <v>c19</v>
          </cell>
          <cell r="I2444" t="b">
            <v>0</v>
          </cell>
        </row>
        <row r="2445">
          <cell r="F2445" t="str">
            <v>TOTAL SISTEMA</v>
          </cell>
          <cell r="H2445" t="str">
            <v>c19</v>
          </cell>
          <cell r="I2445" t="b">
            <v>0</v>
          </cell>
        </row>
        <row r="2446">
          <cell r="F2446" t="str">
            <v>TOTAL SISTEMA</v>
          </cell>
          <cell r="H2446" t="str">
            <v>c19</v>
          </cell>
          <cell r="I2446" t="b">
            <v>0</v>
          </cell>
        </row>
        <row r="2447">
          <cell r="F2447" t="str">
            <v>TOTAL SISTEMA</v>
          </cell>
          <cell r="H2447" t="str">
            <v>c19</v>
          </cell>
          <cell r="I2447" t="b">
            <v>0</v>
          </cell>
        </row>
        <row r="2448">
          <cell r="F2448" t="str">
            <v>TOTAL SISTEMA</v>
          </cell>
          <cell r="H2448" t="str">
            <v>c19</v>
          </cell>
          <cell r="I2448" t="b">
            <v>0</v>
          </cell>
        </row>
        <row r="2449">
          <cell r="F2449" t="str">
            <v>TOTAL SISTEMA</v>
          </cell>
          <cell r="H2449" t="str">
            <v>c19</v>
          </cell>
          <cell r="I2449" t="b">
            <v>0</v>
          </cell>
        </row>
        <row r="2450">
          <cell r="F2450" t="str">
            <v>TOTAL SISTEMA</v>
          </cell>
          <cell r="H2450" t="str">
            <v>c19</v>
          </cell>
          <cell r="I2450" t="b">
            <v>0</v>
          </cell>
        </row>
        <row r="2451">
          <cell r="F2451" t="str">
            <v>TOTAL SISTEMA</v>
          </cell>
          <cell r="H2451" t="str">
            <v>c19</v>
          </cell>
          <cell r="I2451" t="b">
            <v>0</v>
          </cell>
        </row>
        <row r="2452">
          <cell r="F2452" t="str">
            <v>TOTAL SISTEMA</v>
          </cell>
          <cell r="H2452" t="str">
            <v>c19</v>
          </cell>
          <cell r="I2452" t="b">
            <v>0</v>
          </cell>
        </row>
        <row r="2453">
          <cell r="F2453" t="str">
            <v>TOTAL SISTEMA</v>
          </cell>
          <cell r="H2453" t="str">
            <v>c19</v>
          </cell>
          <cell r="I2453" t="b">
            <v>0</v>
          </cell>
        </row>
        <row r="2454">
          <cell r="F2454" t="str">
            <v>TOTAL SISTEMA</v>
          </cell>
          <cell r="H2454" t="str">
            <v>c19</v>
          </cell>
          <cell r="I2454" t="b">
            <v>0</v>
          </cell>
        </row>
        <row r="2455">
          <cell r="F2455" t="str">
            <v>TOTAL SISTEMA</v>
          </cell>
          <cell r="H2455" t="str">
            <v>c19</v>
          </cell>
          <cell r="I2455" t="b">
            <v>0</v>
          </cell>
        </row>
        <row r="2456">
          <cell r="F2456" t="str">
            <v>TOTAL SISTEMA</v>
          </cell>
          <cell r="H2456" t="str">
            <v>c19</v>
          </cell>
          <cell r="I2456" t="b">
            <v>0</v>
          </cell>
        </row>
        <row r="2457">
          <cell r="F2457" t="str">
            <v>TOTAL SISTEMA</v>
          </cell>
          <cell r="H2457" t="str">
            <v>c19</v>
          </cell>
          <cell r="I2457" t="b">
            <v>0</v>
          </cell>
        </row>
        <row r="2458">
          <cell r="F2458" t="str">
            <v>TOTAL SISTEMA</v>
          </cell>
          <cell r="H2458" t="str">
            <v>c19</v>
          </cell>
          <cell r="I2458" t="b">
            <v>0</v>
          </cell>
        </row>
        <row r="2459">
          <cell r="F2459" t="str">
            <v>TOTAL SISTEMA</v>
          </cell>
          <cell r="H2459" t="str">
            <v>c19</v>
          </cell>
          <cell r="I2459" t="b">
            <v>0</v>
          </cell>
        </row>
        <row r="2460">
          <cell r="F2460" t="str">
            <v>TOTAL SISTEMA</v>
          </cell>
          <cell r="H2460" t="str">
            <v>c19</v>
          </cell>
          <cell r="I2460" t="b">
            <v>0</v>
          </cell>
        </row>
        <row r="2461">
          <cell r="F2461" t="str">
            <v>TOTAL SISTEMA</v>
          </cell>
          <cell r="H2461" t="str">
            <v>c19</v>
          </cell>
          <cell r="I2461" t="b">
            <v>0</v>
          </cell>
        </row>
        <row r="2462">
          <cell r="F2462" t="str">
            <v>TOTAL SISTEMA</v>
          </cell>
          <cell r="H2462" t="str">
            <v>c19</v>
          </cell>
          <cell r="I2462" t="b">
            <v>0</v>
          </cell>
        </row>
        <row r="2463">
          <cell r="F2463" t="str">
            <v>TOTAL SISTEMA</v>
          </cell>
          <cell r="H2463" t="str">
            <v>c19</v>
          </cell>
          <cell r="I2463" t="b">
            <v>0</v>
          </cell>
        </row>
        <row r="2464">
          <cell r="F2464" t="str">
            <v>TOTAL SISTEMA</v>
          </cell>
          <cell r="H2464" t="str">
            <v>c19</v>
          </cell>
          <cell r="I2464" t="b">
            <v>0</v>
          </cell>
        </row>
        <row r="2465">
          <cell r="F2465" t="str">
            <v>TOTAL SISTEMA</v>
          </cell>
          <cell r="H2465" t="str">
            <v>c19</v>
          </cell>
          <cell r="I2465" t="b">
            <v>0</v>
          </cell>
        </row>
        <row r="2466">
          <cell r="F2466" t="str">
            <v>TOTAL SISTEMA</v>
          </cell>
          <cell r="H2466" t="str">
            <v>c19</v>
          </cell>
          <cell r="I2466" t="b">
            <v>0</v>
          </cell>
        </row>
        <row r="2467">
          <cell r="F2467" t="str">
            <v>TOTAL SISTEMA</v>
          </cell>
          <cell r="H2467" t="str">
            <v>c19</v>
          </cell>
          <cell r="I2467" t="b">
            <v>0</v>
          </cell>
        </row>
        <row r="2468">
          <cell r="F2468" t="str">
            <v>TOTAL SISTEMA</v>
          </cell>
          <cell r="H2468" t="str">
            <v>c19</v>
          </cell>
          <cell r="I2468" t="b">
            <v>0</v>
          </cell>
        </row>
        <row r="2469">
          <cell r="F2469" t="str">
            <v>TOTAL SISTEMA</v>
          </cell>
          <cell r="H2469" t="str">
            <v>c19</v>
          </cell>
          <cell r="I2469" t="b">
            <v>0</v>
          </cell>
        </row>
        <row r="2470">
          <cell r="F2470" t="str">
            <v>TOTAL SISTEMA</v>
          </cell>
          <cell r="H2470" t="str">
            <v>c19</v>
          </cell>
          <cell r="I2470" t="b">
            <v>0</v>
          </cell>
        </row>
        <row r="2471">
          <cell r="F2471" t="str">
            <v>TOTAL SISTEMA</v>
          </cell>
          <cell r="H2471" t="str">
            <v>c19</v>
          </cell>
          <cell r="I2471" t="b">
            <v>0</v>
          </cell>
        </row>
        <row r="2472">
          <cell r="F2472" t="str">
            <v>TOTAL SISTEMA</v>
          </cell>
          <cell r="H2472" t="str">
            <v>c19</v>
          </cell>
          <cell r="I2472" t="b">
            <v>0</v>
          </cell>
        </row>
        <row r="2473">
          <cell r="F2473" t="str">
            <v>TOTAL SISTEMA</v>
          </cell>
          <cell r="H2473" t="str">
            <v>c19</v>
          </cell>
          <cell r="I2473" t="b">
            <v>0</v>
          </cell>
        </row>
        <row r="2474">
          <cell r="F2474" t="str">
            <v>TOTAL SISTEMA</v>
          </cell>
          <cell r="H2474" t="str">
            <v>c19</v>
          </cell>
          <cell r="I2474" t="b">
            <v>0</v>
          </cell>
        </row>
        <row r="2475">
          <cell r="F2475" t="str">
            <v>TOTAL SISTEMA</v>
          </cell>
          <cell r="H2475" t="str">
            <v>c19</v>
          </cell>
          <cell r="I2475" t="b">
            <v>0</v>
          </cell>
        </row>
        <row r="2476">
          <cell r="F2476" t="str">
            <v>TOTAL SISTEMA</v>
          </cell>
          <cell r="H2476" t="str">
            <v>c19</v>
          </cell>
          <cell r="I2476" t="b">
            <v>0</v>
          </cell>
        </row>
        <row r="2477">
          <cell r="F2477" t="str">
            <v>TOTAL SISTEMA</v>
          </cell>
          <cell r="H2477" t="str">
            <v>c19</v>
          </cell>
          <cell r="I2477" t="b">
            <v>0</v>
          </cell>
        </row>
        <row r="2478">
          <cell r="F2478" t="str">
            <v>TOTAL SISTEMA</v>
          </cell>
          <cell r="H2478" t="str">
            <v>c19</v>
          </cell>
          <cell r="I2478" t="b">
            <v>0</v>
          </cell>
        </row>
        <row r="2479">
          <cell r="F2479" t="str">
            <v>TOTAL SISTEMA</v>
          </cell>
          <cell r="H2479" t="str">
            <v>c19</v>
          </cell>
          <cell r="I2479" t="b">
            <v>0</v>
          </cell>
        </row>
        <row r="2480">
          <cell r="F2480" t="str">
            <v>TOTAL SISTEMA</v>
          </cell>
          <cell r="H2480" t="str">
            <v>c19</v>
          </cell>
          <cell r="I2480" t="b">
            <v>0</v>
          </cell>
        </row>
        <row r="2481">
          <cell r="F2481" t="str">
            <v>TOTAL SISTEMA</v>
          </cell>
          <cell r="H2481" t="str">
            <v>c19</v>
          </cell>
          <cell r="I2481" t="b">
            <v>0</v>
          </cell>
        </row>
        <row r="2482">
          <cell r="F2482" t="str">
            <v>TOTAL SISTEMA</v>
          </cell>
          <cell r="H2482" t="str">
            <v>c19</v>
          </cell>
          <cell r="I2482" t="b">
            <v>0</v>
          </cell>
        </row>
        <row r="2483">
          <cell r="F2483" t="str">
            <v>TOTAL SISTEMA</v>
          </cell>
          <cell r="H2483" t="str">
            <v>c19</v>
          </cell>
          <cell r="I2483" t="b">
            <v>0</v>
          </cell>
        </row>
        <row r="2484">
          <cell r="F2484" t="str">
            <v>TOTAL SISTEMA</v>
          </cell>
          <cell r="H2484" t="str">
            <v>c19</v>
          </cell>
          <cell r="I2484" t="b">
            <v>0</v>
          </cell>
        </row>
        <row r="2485">
          <cell r="F2485" t="str">
            <v>TOTAL SISTEMA</v>
          </cell>
          <cell r="H2485" t="str">
            <v>c19</v>
          </cell>
          <cell r="I2485" t="b">
            <v>0</v>
          </cell>
        </row>
        <row r="2486">
          <cell r="F2486" t="str">
            <v>TOTAL SISTEMA</v>
          </cell>
          <cell r="H2486" t="str">
            <v>c19</v>
          </cell>
          <cell r="I2486" t="b">
            <v>0</v>
          </cell>
        </row>
        <row r="2487">
          <cell r="F2487" t="str">
            <v>TOTAL SISTEMA</v>
          </cell>
          <cell r="H2487" t="str">
            <v>c19</v>
          </cell>
          <cell r="I2487" t="b">
            <v>0</v>
          </cell>
        </row>
        <row r="2488">
          <cell r="F2488" t="str">
            <v>TOTAL SISTEMA</v>
          </cell>
          <cell r="H2488" t="str">
            <v>c19</v>
          </cell>
          <cell r="I2488" t="b">
            <v>0</v>
          </cell>
        </row>
        <row r="2489">
          <cell r="F2489" t="str">
            <v>TOTAL SISTEMA</v>
          </cell>
          <cell r="H2489" t="str">
            <v>c19</v>
          </cell>
          <cell r="I2489" t="b">
            <v>0</v>
          </cell>
        </row>
        <row r="2490">
          <cell r="F2490" t="str">
            <v>TOTAL SISTEMA</v>
          </cell>
          <cell r="H2490" t="str">
            <v>c19</v>
          </cell>
          <cell r="I2490" t="b">
            <v>0</v>
          </cell>
        </row>
        <row r="2491">
          <cell r="F2491" t="str">
            <v>TOTAL SISTEMA</v>
          </cell>
          <cell r="H2491" t="str">
            <v>c19</v>
          </cell>
          <cell r="I2491" t="b">
            <v>0</v>
          </cell>
        </row>
        <row r="2492">
          <cell r="F2492" t="str">
            <v>TOTAL SISTEMA</v>
          </cell>
          <cell r="H2492" t="str">
            <v>c19</v>
          </cell>
          <cell r="I2492" t="b">
            <v>0</v>
          </cell>
        </row>
        <row r="2493">
          <cell r="F2493" t="str">
            <v>TOTAL SISTEMA</v>
          </cell>
          <cell r="H2493" t="str">
            <v>c19</v>
          </cell>
          <cell r="I2493" t="b">
            <v>0</v>
          </cell>
        </row>
        <row r="2494">
          <cell r="F2494" t="str">
            <v>TOTAL SISTEMA</v>
          </cell>
          <cell r="H2494" t="str">
            <v>c19</v>
          </cell>
          <cell r="I2494" t="b">
            <v>0</v>
          </cell>
        </row>
        <row r="2495">
          <cell r="F2495" t="str">
            <v>TOTAL SISTEMA</v>
          </cell>
          <cell r="H2495" t="str">
            <v>c19</v>
          </cell>
          <cell r="I2495" t="b">
            <v>0</v>
          </cell>
        </row>
        <row r="2496">
          <cell r="F2496" t="str">
            <v>TOTAL SISTEMA</v>
          </cell>
          <cell r="H2496" t="str">
            <v>c19</v>
          </cell>
          <cell r="I2496" t="b">
            <v>0</v>
          </cell>
        </row>
        <row r="2497">
          <cell r="F2497" t="str">
            <v>TOTAL SISTEMA</v>
          </cell>
          <cell r="H2497" t="str">
            <v>c19</v>
          </cell>
          <cell r="I2497" t="b">
            <v>0</v>
          </cell>
        </row>
        <row r="2498">
          <cell r="F2498" t="str">
            <v>TOTAL SISTEMA</v>
          </cell>
          <cell r="H2498" t="str">
            <v>c19</v>
          </cell>
          <cell r="I2498" t="b">
            <v>0</v>
          </cell>
        </row>
        <row r="2499">
          <cell r="F2499" t="str">
            <v>TOTAL SISTEMA</v>
          </cell>
          <cell r="H2499" t="str">
            <v>c19</v>
          </cell>
          <cell r="I2499" t="b">
            <v>0</v>
          </cell>
        </row>
        <row r="2500">
          <cell r="F2500" t="str">
            <v>TOTAL SISTEMA</v>
          </cell>
          <cell r="H2500" t="str">
            <v>c19</v>
          </cell>
          <cell r="I2500" t="b">
            <v>0</v>
          </cell>
        </row>
        <row r="2501">
          <cell r="F2501" t="str">
            <v>TOTAL SISTEMA</v>
          </cell>
          <cell r="H2501" t="str">
            <v>c19</v>
          </cell>
          <cell r="I2501" t="b">
            <v>0</v>
          </cell>
        </row>
        <row r="2502">
          <cell r="F2502" t="str">
            <v>TOTAL SISTEMA</v>
          </cell>
          <cell r="H2502" t="str">
            <v>c19</v>
          </cell>
          <cell r="I2502" t="b">
            <v>0</v>
          </cell>
        </row>
        <row r="2503">
          <cell r="F2503" t="str">
            <v>TOTAL SISTEMA</v>
          </cell>
          <cell r="H2503" t="str">
            <v>c19</v>
          </cell>
          <cell r="I2503" t="b">
            <v>0</v>
          </cell>
        </row>
        <row r="2504">
          <cell r="F2504" t="str">
            <v>TOTAL SISTEMA</v>
          </cell>
          <cell r="H2504" t="str">
            <v>c19</v>
          </cell>
          <cell r="I2504" t="b">
            <v>0</v>
          </cell>
        </row>
        <row r="2505">
          <cell r="F2505" t="str">
            <v>TOTAL SISTEMA</v>
          </cell>
          <cell r="H2505" t="str">
            <v>c19</v>
          </cell>
          <cell r="I2505" t="b">
            <v>0</v>
          </cell>
        </row>
        <row r="2506">
          <cell r="F2506" t="str">
            <v>TOTAL SISTEMA</v>
          </cell>
          <cell r="H2506" t="str">
            <v>c19</v>
          </cell>
          <cell r="I2506" t="b">
            <v>0</v>
          </cell>
        </row>
        <row r="2507">
          <cell r="F2507" t="str">
            <v>TOTAL SISTEMA</v>
          </cell>
          <cell r="H2507" t="str">
            <v>c19</v>
          </cell>
          <cell r="I2507" t="b">
            <v>0</v>
          </cell>
        </row>
        <row r="2508">
          <cell r="F2508" t="str">
            <v>TOTAL SISTEMA</v>
          </cell>
          <cell r="H2508" t="str">
            <v>c19</v>
          </cell>
          <cell r="I2508" t="b">
            <v>0</v>
          </cell>
        </row>
        <row r="2509">
          <cell r="F2509" t="str">
            <v>TOTAL SISTEMA</v>
          </cell>
          <cell r="H2509" t="str">
            <v>c19</v>
          </cell>
          <cell r="I2509" t="b">
            <v>0</v>
          </cell>
        </row>
        <row r="2510">
          <cell r="F2510" t="str">
            <v>TOTAL SISTEMA</v>
          </cell>
          <cell r="H2510" t="str">
            <v>c19</v>
          </cell>
          <cell r="I2510" t="b">
            <v>0</v>
          </cell>
        </row>
        <row r="2511">
          <cell r="F2511" t="str">
            <v>TOTAL SISTEMA</v>
          </cell>
          <cell r="H2511" t="str">
            <v>c19</v>
          </cell>
          <cell r="I2511" t="b">
            <v>0</v>
          </cell>
        </row>
        <row r="2512">
          <cell r="F2512" t="str">
            <v>TOTAL SISTEMA</v>
          </cell>
          <cell r="H2512" t="str">
            <v>c19</v>
          </cell>
          <cell r="I2512" t="b">
            <v>0</v>
          </cell>
        </row>
        <row r="2513">
          <cell r="F2513" t="str">
            <v>TOTAL SISTEMA</v>
          </cell>
          <cell r="H2513" t="str">
            <v>c19</v>
          </cell>
          <cell r="I2513" t="b">
            <v>0</v>
          </cell>
        </row>
        <row r="2514">
          <cell r="F2514" t="str">
            <v>TOTAL SISTEMA</v>
          </cell>
          <cell r="H2514" t="str">
            <v>c19</v>
          </cell>
          <cell r="I2514" t="b">
            <v>0</v>
          </cell>
        </row>
        <row r="2515">
          <cell r="F2515" t="str">
            <v>TOTAL SISTEMA</v>
          </cell>
          <cell r="H2515" t="str">
            <v>c19</v>
          </cell>
          <cell r="I2515" t="b">
            <v>0</v>
          </cell>
        </row>
        <row r="2516">
          <cell r="F2516" t="str">
            <v>TOTAL SISTEMA</v>
          </cell>
          <cell r="H2516" t="str">
            <v>c19</v>
          </cell>
          <cell r="I2516" t="b">
            <v>0</v>
          </cell>
        </row>
        <row r="2517">
          <cell r="F2517" t="str">
            <v>TOTAL SISTEMA</v>
          </cell>
          <cell r="H2517" t="str">
            <v>c19</v>
          </cell>
          <cell r="I2517" t="b">
            <v>0</v>
          </cell>
        </row>
        <row r="2518">
          <cell r="F2518" t="str">
            <v>TOTAL SISTEMA</v>
          </cell>
          <cell r="H2518" t="str">
            <v>c19</v>
          </cell>
          <cell r="I2518" t="b">
            <v>0</v>
          </cell>
        </row>
        <row r="2519">
          <cell r="F2519" t="str">
            <v>TOTAL SISTEMA</v>
          </cell>
          <cell r="H2519" t="str">
            <v>c19</v>
          </cell>
          <cell r="I2519" t="b">
            <v>0</v>
          </cell>
        </row>
        <row r="2520">
          <cell r="F2520" t="str">
            <v>TOTAL SISTEMA</v>
          </cell>
          <cell r="H2520" t="str">
            <v>c19</v>
          </cell>
          <cell r="I2520" t="b">
            <v>0</v>
          </cell>
        </row>
        <row r="2521">
          <cell r="F2521" t="str">
            <v>TOTAL SISTEMA</v>
          </cell>
          <cell r="H2521" t="str">
            <v>c19</v>
          </cell>
          <cell r="I2521" t="b">
            <v>0</v>
          </cell>
        </row>
        <row r="2522">
          <cell r="F2522" t="str">
            <v>TOTAL SISTEMA</v>
          </cell>
          <cell r="H2522" t="str">
            <v>c19</v>
          </cell>
          <cell r="I2522" t="b">
            <v>0</v>
          </cell>
        </row>
        <row r="2523">
          <cell r="F2523" t="str">
            <v>TOTAL SISTEMA</v>
          </cell>
          <cell r="H2523" t="str">
            <v>c19</v>
          </cell>
          <cell r="I2523" t="b">
            <v>0</v>
          </cell>
        </row>
        <row r="2524">
          <cell r="F2524" t="str">
            <v>TOTAL SISTEMA</v>
          </cell>
          <cell r="H2524" t="str">
            <v>c19</v>
          </cell>
          <cell r="I2524" t="b">
            <v>0</v>
          </cell>
        </row>
        <row r="2525">
          <cell r="F2525" t="str">
            <v>TOTAL SISTEMA</v>
          </cell>
          <cell r="H2525" t="str">
            <v>c19</v>
          </cell>
          <cell r="I2525" t="b">
            <v>0</v>
          </cell>
        </row>
        <row r="2526">
          <cell r="F2526" t="str">
            <v>TOTAL SISTEMA</v>
          </cell>
          <cell r="H2526" t="str">
            <v>c19</v>
          </cell>
          <cell r="I2526" t="b">
            <v>0</v>
          </cell>
        </row>
        <row r="2527">
          <cell r="F2527" t="str">
            <v>TOTAL SISTEMA</v>
          </cell>
          <cell r="H2527" t="str">
            <v>c19</v>
          </cell>
          <cell r="I2527" t="b">
            <v>0</v>
          </cell>
        </row>
        <row r="2528">
          <cell r="F2528" t="str">
            <v>TOTAL SISTEMA</v>
          </cell>
          <cell r="H2528" t="str">
            <v>c19</v>
          </cell>
          <cell r="I2528" t="b">
            <v>0</v>
          </cell>
        </row>
        <row r="2529">
          <cell r="F2529" t="str">
            <v>TOTAL SISTEMA</v>
          </cell>
          <cell r="H2529" t="str">
            <v>c19</v>
          </cell>
          <cell r="I2529" t="b">
            <v>0</v>
          </cell>
        </row>
        <row r="2530">
          <cell r="F2530" t="str">
            <v>TOTAL SISTEMA</v>
          </cell>
          <cell r="H2530" t="str">
            <v>c19</v>
          </cell>
          <cell r="I2530" t="b">
            <v>0</v>
          </cell>
        </row>
        <row r="2531">
          <cell r="F2531" t="str">
            <v>TOTAL SISTEMA</v>
          </cell>
          <cell r="H2531" t="str">
            <v>c19</v>
          </cell>
          <cell r="I2531" t="b">
            <v>0</v>
          </cell>
        </row>
        <row r="2532">
          <cell r="F2532" t="str">
            <v>TOTAL SISTEMA</v>
          </cell>
          <cell r="H2532" t="str">
            <v>c19</v>
          </cell>
          <cell r="I2532" t="b">
            <v>0</v>
          </cell>
        </row>
        <row r="2533">
          <cell r="F2533" t="str">
            <v>TOTAL SISTEMA</v>
          </cell>
          <cell r="H2533" t="str">
            <v>c19</v>
          </cell>
          <cell r="I2533" t="b">
            <v>0</v>
          </cell>
        </row>
        <row r="2534">
          <cell r="F2534" t="str">
            <v>TOTAL SISTEMA</v>
          </cell>
          <cell r="H2534" t="str">
            <v>c19</v>
          </cell>
          <cell r="I2534" t="b">
            <v>0</v>
          </cell>
        </row>
        <row r="2535">
          <cell r="F2535" t="str">
            <v>TOTAL SISTEMA</v>
          </cell>
          <cell r="H2535" t="str">
            <v>c19</v>
          </cell>
          <cell r="I2535" t="b">
            <v>0</v>
          </cell>
        </row>
        <row r="2536">
          <cell r="F2536" t="str">
            <v>TOTAL SISTEMA</v>
          </cell>
          <cell r="H2536" t="str">
            <v>c19</v>
          </cell>
          <cell r="I2536" t="b">
            <v>0</v>
          </cell>
        </row>
        <row r="2537">
          <cell r="F2537" t="str">
            <v>TOTAL SISTEMA</v>
          </cell>
          <cell r="H2537" t="str">
            <v>c19</v>
          </cell>
          <cell r="I2537" t="b">
            <v>0</v>
          </cell>
        </row>
        <row r="2538">
          <cell r="F2538" t="str">
            <v>TOTAL SISTEMA</v>
          </cell>
          <cell r="H2538" t="str">
            <v>c19</v>
          </cell>
          <cell r="I2538" t="b">
            <v>0</v>
          </cell>
        </row>
        <row r="2539">
          <cell r="F2539" t="str">
            <v>TOTAL SISTEMA</v>
          </cell>
          <cell r="H2539" t="str">
            <v>c19</v>
          </cell>
          <cell r="I2539" t="b">
            <v>0</v>
          </cell>
        </row>
        <row r="2540">
          <cell r="F2540" t="str">
            <v>TOTAL SISTEMA</v>
          </cell>
          <cell r="H2540" t="str">
            <v>c19</v>
          </cell>
          <cell r="I2540" t="b">
            <v>0</v>
          </cell>
        </row>
        <row r="2541">
          <cell r="F2541" t="str">
            <v>TOTAL SISTEMA</v>
          </cell>
          <cell r="H2541" t="str">
            <v>c19</v>
          </cell>
          <cell r="I2541" t="b">
            <v>0</v>
          </cell>
        </row>
        <row r="2542">
          <cell r="F2542" t="str">
            <v>TOTAL SISTEMA</v>
          </cell>
          <cell r="H2542" t="str">
            <v>c19</v>
          </cell>
          <cell r="I2542" t="b">
            <v>0</v>
          </cell>
        </row>
        <row r="2543">
          <cell r="F2543" t="str">
            <v>TOTAL SISTEMA</v>
          </cell>
          <cell r="H2543" t="str">
            <v>c19</v>
          </cell>
          <cell r="I2543" t="b">
            <v>0</v>
          </cell>
        </row>
        <row r="2544">
          <cell r="F2544" t="str">
            <v>TOTAL SISTEMA</v>
          </cell>
          <cell r="H2544" t="str">
            <v>c19</v>
          </cell>
          <cell r="I2544" t="b">
            <v>0</v>
          </cell>
        </row>
        <row r="2545">
          <cell r="F2545" t="str">
            <v>TOTAL SISTEMA</v>
          </cell>
          <cell r="H2545" t="str">
            <v>c19</v>
          </cell>
          <cell r="I2545" t="b">
            <v>0</v>
          </cell>
        </row>
        <row r="2546">
          <cell r="F2546" t="str">
            <v>TOTAL SISTEMA</v>
          </cell>
          <cell r="H2546" t="str">
            <v>c19</v>
          </cell>
          <cell r="I2546" t="b">
            <v>0</v>
          </cell>
        </row>
        <row r="2547">
          <cell r="F2547" t="str">
            <v>TOTAL SISTEMA</v>
          </cell>
          <cell r="H2547" t="str">
            <v>c19</v>
          </cell>
          <cell r="I2547" t="b">
            <v>0</v>
          </cell>
        </row>
        <row r="2548">
          <cell r="F2548" t="str">
            <v>TOTAL SISTEMA</v>
          </cell>
          <cell r="H2548" t="str">
            <v>c19</v>
          </cell>
          <cell r="I2548" t="b">
            <v>0</v>
          </cell>
        </row>
        <row r="2549">
          <cell r="F2549" t="str">
            <v>TOTAL SISTEMA</v>
          </cell>
          <cell r="H2549" t="str">
            <v>c19</v>
          </cell>
          <cell r="I2549" t="b">
            <v>0</v>
          </cell>
        </row>
        <row r="2550">
          <cell r="F2550" t="str">
            <v>TOTAL SISTEMA</v>
          </cell>
          <cell r="H2550" t="str">
            <v>c19</v>
          </cell>
          <cell r="I2550" t="b">
            <v>0</v>
          </cell>
        </row>
        <row r="2551">
          <cell r="F2551" t="str">
            <v>TOTAL SISTEMA</v>
          </cell>
          <cell r="H2551" t="str">
            <v>c19</v>
          </cell>
          <cell r="I2551" t="b">
            <v>0</v>
          </cell>
        </row>
        <row r="2552">
          <cell r="F2552" t="str">
            <v>TOTAL SISTEMA</v>
          </cell>
          <cell r="H2552" t="str">
            <v>c19</v>
          </cell>
          <cell r="I2552" t="b">
            <v>0</v>
          </cell>
        </row>
        <row r="2553">
          <cell r="F2553" t="str">
            <v>TOTAL SISTEMA</v>
          </cell>
          <cell r="H2553" t="str">
            <v>c19</v>
          </cell>
          <cell r="I2553" t="b">
            <v>0</v>
          </cell>
        </row>
        <row r="2554">
          <cell r="F2554" t="str">
            <v>TOTAL SISTEMA</v>
          </cell>
          <cell r="H2554" t="str">
            <v>c19</v>
          </cell>
          <cell r="I2554" t="b">
            <v>0</v>
          </cell>
        </row>
        <row r="2555">
          <cell r="F2555" t="str">
            <v>TOTAL SISTEMA</v>
          </cell>
          <cell r="H2555" t="str">
            <v>c19</v>
          </cell>
          <cell r="I2555" t="b">
            <v>0</v>
          </cell>
        </row>
        <row r="2556">
          <cell r="F2556" t="str">
            <v>TOTAL SISTEMA</v>
          </cell>
          <cell r="H2556" t="str">
            <v>c19</v>
          </cell>
          <cell r="I2556" t="b">
            <v>0</v>
          </cell>
        </row>
        <row r="2557">
          <cell r="F2557" t="str">
            <v>TOTAL SISTEMA</v>
          </cell>
          <cell r="H2557" t="str">
            <v>c19</v>
          </cell>
          <cell r="I2557" t="b">
            <v>0</v>
          </cell>
        </row>
        <row r="2558">
          <cell r="F2558" t="str">
            <v>TOTAL SISTEMA</v>
          </cell>
          <cell r="H2558" t="str">
            <v>c19</v>
          </cell>
          <cell r="I2558" t="b">
            <v>0</v>
          </cell>
        </row>
        <row r="2559">
          <cell r="F2559" t="str">
            <v>TOTAL SISTEMA</v>
          </cell>
          <cell r="H2559" t="str">
            <v>c19</v>
          </cell>
          <cell r="I2559" t="b">
            <v>0</v>
          </cell>
        </row>
        <row r="2560">
          <cell r="F2560" t="str">
            <v>TOTAL SISTEMA</v>
          </cell>
          <cell r="H2560" t="str">
            <v>c19</v>
          </cell>
          <cell r="I2560" t="b">
            <v>0</v>
          </cell>
        </row>
        <row r="2561">
          <cell r="F2561" t="str">
            <v>TOTAL SISTEMA</v>
          </cell>
          <cell r="H2561" t="str">
            <v>c19</v>
          </cell>
          <cell r="I2561" t="b">
            <v>0</v>
          </cell>
        </row>
        <row r="2562">
          <cell r="F2562" t="str">
            <v>TOTAL SISTEMA</v>
          </cell>
          <cell r="H2562" t="str">
            <v>c19</v>
          </cell>
          <cell r="I2562" t="b">
            <v>0</v>
          </cell>
        </row>
        <row r="2563">
          <cell r="F2563" t="str">
            <v>TOTAL SISTEMA</v>
          </cell>
          <cell r="H2563" t="str">
            <v>c19</v>
          </cell>
          <cell r="I2563" t="b">
            <v>0</v>
          </cell>
        </row>
        <row r="2564">
          <cell r="F2564" t="str">
            <v>TOTAL SISTEMA</v>
          </cell>
          <cell r="H2564" t="str">
            <v>c19</v>
          </cell>
          <cell r="I2564" t="b">
            <v>0</v>
          </cell>
        </row>
        <row r="2565">
          <cell r="F2565" t="str">
            <v>TOTAL SISTEMA</v>
          </cell>
          <cell r="H2565" t="str">
            <v>c19</v>
          </cell>
          <cell r="I2565" t="b">
            <v>0</v>
          </cell>
        </row>
        <row r="2566">
          <cell r="F2566" t="str">
            <v>TOTAL SISTEMA</v>
          </cell>
          <cell r="H2566" t="str">
            <v>c19</v>
          </cell>
          <cell r="I2566" t="b">
            <v>0</v>
          </cell>
        </row>
        <row r="2567">
          <cell r="F2567" t="str">
            <v>TOTAL SISTEMA</v>
          </cell>
          <cell r="H2567" t="str">
            <v>c19</v>
          </cell>
          <cell r="I2567" t="b">
            <v>0</v>
          </cell>
        </row>
        <row r="2568">
          <cell r="F2568" t="str">
            <v>TOTAL SISTEMA</v>
          </cell>
          <cell r="H2568" t="str">
            <v>c19</v>
          </cell>
          <cell r="I2568" t="b">
            <v>0</v>
          </cell>
        </row>
        <row r="2569">
          <cell r="F2569" t="str">
            <v>TOTAL SISTEMA</v>
          </cell>
          <cell r="H2569" t="str">
            <v>c19</v>
          </cell>
          <cell r="I2569" t="b">
            <v>0</v>
          </cell>
        </row>
        <row r="2570">
          <cell r="F2570" t="str">
            <v>TOTAL SISTEMA</v>
          </cell>
          <cell r="H2570" t="str">
            <v>c19</v>
          </cell>
          <cell r="I2570" t="b">
            <v>0</v>
          </cell>
        </row>
        <row r="2571">
          <cell r="F2571" t="str">
            <v>TOTAL SISTEMA</v>
          </cell>
          <cell r="H2571" t="str">
            <v>c19</v>
          </cell>
          <cell r="I2571" t="b">
            <v>0</v>
          </cell>
        </row>
        <row r="2572">
          <cell r="F2572" t="str">
            <v>TOTAL SISTEMA</v>
          </cell>
          <cell r="H2572" t="str">
            <v>c19</v>
          </cell>
          <cell r="I2572" t="b">
            <v>0</v>
          </cell>
        </row>
        <row r="2573">
          <cell r="F2573" t="str">
            <v>TOTAL SISTEMA</v>
          </cell>
          <cell r="H2573" t="str">
            <v>c19</v>
          </cell>
          <cell r="I2573" t="b">
            <v>0</v>
          </cell>
        </row>
        <row r="2574">
          <cell r="F2574" t="str">
            <v>TOTAL SISTEMA</v>
          </cell>
          <cell r="H2574" t="str">
            <v>c19</v>
          </cell>
          <cell r="I2574" t="b">
            <v>0</v>
          </cell>
        </row>
        <row r="2575">
          <cell r="F2575" t="str">
            <v>TOTAL SISTEMA</v>
          </cell>
          <cell r="H2575" t="str">
            <v>c19</v>
          </cell>
          <cell r="I2575" t="b">
            <v>0</v>
          </cell>
        </row>
        <row r="2576">
          <cell r="F2576" t="str">
            <v>TOTAL SISTEMA</v>
          </cell>
          <cell r="H2576" t="str">
            <v>c19</v>
          </cell>
          <cell r="I2576" t="b">
            <v>0</v>
          </cell>
        </row>
        <row r="2577">
          <cell r="F2577" t="str">
            <v>TOTAL SISTEMA</v>
          </cell>
          <cell r="H2577" t="str">
            <v>c19</v>
          </cell>
          <cell r="I2577" t="b">
            <v>0</v>
          </cell>
        </row>
        <row r="2578">
          <cell r="F2578" t="str">
            <v>TOTAL SISTEMA</v>
          </cell>
          <cell r="H2578" t="str">
            <v>c19</v>
          </cell>
          <cell r="I2578" t="b">
            <v>0</v>
          </cell>
        </row>
        <row r="2579">
          <cell r="F2579" t="str">
            <v>TOTAL SISTEMA</v>
          </cell>
          <cell r="H2579" t="str">
            <v>c19</v>
          </cell>
          <cell r="I2579" t="b">
            <v>0</v>
          </cell>
        </row>
        <row r="2580">
          <cell r="F2580" t="str">
            <v>TOTAL SISTEMA</v>
          </cell>
          <cell r="H2580" t="str">
            <v>c19</v>
          </cell>
          <cell r="I2580" t="b">
            <v>0</v>
          </cell>
        </row>
        <row r="2581">
          <cell r="F2581" t="str">
            <v>TOTAL SISTEMA</v>
          </cell>
          <cell r="H2581" t="str">
            <v>c19</v>
          </cell>
          <cell r="I2581" t="b">
            <v>0</v>
          </cell>
        </row>
        <row r="2582">
          <cell r="F2582" t="str">
            <v>TOTAL SISTEMA</v>
          </cell>
          <cell r="H2582" t="str">
            <v>c19</v>
          </cell>
          <cell r="I2582" t="b">
            <v>0</v>
          </cell>
        </row>
        <row r="2583">
          <cell r="F2583" t="str">
            <v>TOTAL SISTEMA</v>
          </cell>
          <cell r="H2583" t="str">
            <v>c19</v>
          </cell>
          <cell r="I2583" t="b">
            <v>0</v>
          </cell>
        </row>
        <row r="2584">
          <cell r="F2584" t="str">
            <v>TOTAL SISTEMA</v>
          </cell>
          <cell r="H2584" t="str">
            <v>c19</v>
          </cell>
          <cell r="I2584" t="b">
            <v>0</v>
          </cell>
        </row>
        <row r="2585">
          <cell r="F2585" t="str">
            <v>TOTAL SISTEMA</v>
          </cell>
          <cell r="H2585" t="str">
            <v>c19</v>
          </cell>
          <cell r="I2585" t="b">
            <v>0</v>
          </cell>
        </row>
        <row r="2586">
          <cell r="F2586" t="str">
            <v>TOTAL SISTEMA</v>
          </cell>
          <cell r="H2586" t="str">
            <v>c19</v>
          </cell>
          <cell r="I2586" t="b">
            <v>0</v>
          </cell>
        </row>
        <row r="2587">
          <cell r="F2587" t="str">
            <v>TOTAL SISTEMA</v>
          </cell>
          <cell r="H2587" t="str">
            <v>c19</v>
          </cell>
          <cell r="I2587" t="b">
            <v>0</v>
          </cell>
        </row>
        <row r="2588">
          <cell r="F2588" t="str">
            <v>TOTAL SISTEMA</v>
          </cell>
          <cell r="H2588" t="str">
            <v>c19</v>
          </cell>
          <cell r="I2588" t="b">
            <v>0</v>
          </cell>
        </row>
        <row r="2589">
          <cell r="F2589" t="str">
            <v>TOTAL SISTEMA</v>
          </cell>
          <cell r="H2589" t="str">
            <v>c19</v>
          </cell>
          <cell r="I2589" t="b">
            <v>0</v>
          </cell>
        </row>
        <row r="2590">
          <cell r="F2590" t="str">
            <v>TOTAL SISTEMA</v>
          </cell>
          <cell r="H2590" t="str">
            <v>c19</v>
          </cell>
          <cell r="I2590" t="b">
            <v>0</v>
          </cell>
        </row>
        <row r="2591">
          <cell r="F2591" t="str">
            <v>TOTAL SISTEMA</v>
          </cell>
          <cell r="H2591" t="str">
            <v>c19</v>
          </cell>
          <cell r="I2591" t="b">
            <v>0</v>
          </cell>
        </row>
        <row r="2592">
          <cell r="F2592" t="str">
            <v>TOTAL SISTEMA</v>
          </cell>
          <cell r="H2592" t="str">
            <v>c19</v>
          </cell>
          <cell r="I2592" t="b">
            <v>0</v>
          </cell>
        </row>
        <row r="2593">
          <cell r="F2593" t="str">
            <v>TOTAL SISTEMA</v>
          </cell>
          <cell r="H2593" t="str">
            <v>c19</v>
          </cell>
          <cell r="I2593" t="b">
            <v>0</v>
          </cell>
        </row>
        <row r="2594">
          <cell r="F2594" t="str">
            <v>TOTAL SISTEMA</v>
          </cell>
          <cell r="H2594" t="str">
            <v>c19</v>
          </cell>
          <cell r="I2594" t="b">
            <v>0</v>
          </cell>
        </row>
        <row r="2595">
          <cell r="F2595" t="str">
            <v>TOTAL SISTEMA</v>
          </cell>
          <cell r="H2595" t="str">
            <v>c19</v>
          </cell>
          <cell r="I2595" t="b">
            <v>0</v>
          </cell>
        </row>
        <row r="2596">
          <cell r="F2596" t="str">
            <v>TOTAL SISTEMA</v>
          </cell>
          <cell r="H2596" t="str">
            <v>c19</v>
          </cell>
          <cell r="I2596" t="b">
            <v>0</v>
          </cell>
        </row>
        <row r="2597">
          <cell r="F2597" t="str">
            <v>TOTAL SISTEMA</v>
          </cell>
          <cell r="H2597" t="str">
            <v>c19</v>
          </cell>
          <cell r="I2597" t="b">
            <v>0</v>
          </cell>
        </row>
        <row r="2598">
          <cell r="F2598" t="str">
            <v>TOTAL SISTEMA</v>
          </cell>
          <cell r="H2598" t="str">
            <v>c19</v>
          </cell>
          <cell r="I2598" t="b">
            <v>0</v>
          </cell>
        </row>
        <row r="2599">
          <cell r="F2599" t="str">
            <v>TOTAL SISTEMA</v>
          </cell>
          <cell r="H2599" t="str">
            <v>c19</v>
          </cell>
          <cell r="I2599" t="b">
            <v>0</v>
          </cell>
        </row>
        <row r="2600">
          <cell r="F2600" t="str">
            <v>TOTAL SISTEMA</v>
          </cell>
          <cell r="H2600" t="str">
            <v>c19</v>
          </cell>
          <cell r="I2600" t="b">
            <v>0</v>
          </cell>
        </row>
        <row r="2601">
          <cell r="F2601" t="str">
            <v>TOTAL SISTEMA</v>
          </cell>
          <cell r="H2601" t="str">
            <v>c19</v>
          </cell>
          <cell r="I2601" t="b">
            <v>0</v>
          </cell>
        </row>
        <row r="2602">
          <cell r="F2602" t="str">
            <v>TOTAL SISTEMA</v>
          </cell>
          <cell r="H2602" t="str">
            <v>c19</v>
          </cell>
          <cell r="I2602" t="b">
            <v>0</v>
          </cell>
        </row>
        <row r="2603">
          <cell r="F2603" t="str">
            <v>TOTAL SISTEMA</v>
          </cell>
          <cell r="H2603" t="str">
            <v>c19</v>
          </cell>
          <cell r="I2603" t="b">
            <v>0</v>
          </cell>
        </row>
        <row r="2604">
          <cell r="F2604" t="str">
            <v>TOTAL SISTEMA</v>
          </cell>
          <cell r="H2604" t="str">
            <v>c19</v>
          </cell>
          <cell r="I2604" t="b">
            <v>0</v>
          </cell>
        </row>
        <row r="2605">
          <cell r="F2605" t="str">
            <v>TOTAL SISTEMA</v>
          </cell>
          <cell r="H2605" t="str">
            <v>c19</v>
          </cell>
          <cell r="I2605" t="b">
            <v>0</v>
          </cell>
        </row>
        <row r="2606">
          <cell r="F2606" t="str">
            <v>TOTAL SISTEMA</v>
          </cell>
          <cell r="H2606" t="str">
            <v>c19</v>
          </cell>
          <cell r="I2606" t="b">
            <v>0</v>
          </cell>
        </row>
        <row r="2607">
          <cell r="F2607" t="str">
            <v>TOTAL SISTEMA</v>
          </cell>
          <cell r="H2607" t="str">
            <v>c19</v>
          </cell>
          <cell r="I2607" t="b">
            <v>0</v>
          </cell>
        </row>
        <row r="2608">
          <cell r="F2608" t="str">
            <v>TOTAL SISTEMA</v>
          </cell>
          <cell r="H2608" t="str">
            <v>c19</v>
          </cell>
          <cell r="I2608" t="b">
            <v>0</v>
          </cell>
        </row>
        <row r="2609">
          <cell r="F2609" t="str">
            <v>TOTAL SISTEMA</v>
          </cell>
          <cell r="H2609" t="str">
            <v>c19</v>
          </cell>
          <cell r="I2609" t="b">
            <v>0</v>
          </cell>
        </row>
        <row r="2610">
          <cell r="F2610" t="str">
            <v>TOTAL SISTEMA</v>
          </cell>
          <cell r="H2610" t="str">
            <v>c19</v>
          </cell>
          <cell r="I2610" t="b">
            <v>0</v>
          </cell>
        </row>
        <row r="2611">
          <cell r="F2611" t="str">
            <v>TOTAL SISTEMA</v>
          </cell>
          <cell r="H2611" t="str">
            <v>c19</v>
          </cell>
          <cell r="I2611" t="b">
            <v>0</v>
          </cell>
        </row>
        <row r="2612">
          <cell r="F2612" t="str">
            <v>TOTAL SISTEMA</v>
          </cell>
          <cell r="H2612" t="str">
            <v>c19</v>
          </cell>
          <cell r="I2612" t="b">
            <v>0</v>
          </cell>
        </row>
        <row r="2613">
          <cell r="F2613" t="str">
            <v>TOTAL SISTEMA</v>
          </cell>
          <cell r="H2613" t="str">
            <v>c19</v>
          </cell>
          <cell r="I2613" t="b">
            <v>0</v>
          </cell>
        </row>
        <row r="2614">
          <cell r="F2614" t="str">
            <v>TOTAL SISTEMA</v>
          </cell>
          <cell r="H2614" t="str">
            <v>c19</v>
          </cell>
          <cell r="I2614" t="b">
            <v>0</v>
          </cell>
        </row>
        <row r="2615">
          <cell r="F2615" t="str">
            <v>TOTAL SISTEMA</v>
          </cell>
          <cell r="H2615" t="str">
            <v>c19</v>
          </cell>
          <cell r="I2615" t="b">
            <v>0</v>
          </cell>
        </row>
        <row r="2616">
          <cell r="F2616" t="str">
            <v>TOTAL SISTEMA</v>
          </cell>
          <cell r="H2616" t="str">
            <v>c19</v>
          </cell>
          <cell r="I2616" t="b">
            <v>0</v>
          </cell>
        </row>
        <row r="2617">
          <cell r="F2617" t="str">
            <v>TOTAL SISTEMA</v>
          </cell>
          <cell r="H2617" t="str">
            <v>c19</v>
          </cell>
          <cell r="I2617" t="b">
            <v>0</v>
          </cell>
        </row>
        <row r="2618">
          <cell r="F2618" t="str">
            <v>TOTAL SISTEMA</v>
          </cell>
          <cell r="H2618" t="str">
            <v>c19</v>
          </cell>
          <cell r="I2618" t="b">
            <v>0</v>
          </cell>
        </row>
        <row r="2619">
          <cell r="F2619" t="str">
            <v>TOTAL SISTEMA</v>
          </cell>
          <cell r="H2619" t="str">
            <v>c19</v>
          </cell>
          <cell r="I2619" t="b">
            <v>0</v>
          </cell>
        </row>
        <row r="2620">
          <cell r="F2620" t="str">
            <v>TOTAL SISTEMA</v>
          </cell>
          <cell r="H2620" t="str">
            <v>c19</v>
          </cell>
          <cell r="I2620" t="b">
            <v>0</v>
          </cell>
        </row>
        <row r="2621">
          <cell r="F2621" t="str">
            <v>TOTAL SISTEMA</v>
          </cell>
          <cell r="H2621" t="str">
            <v>c19</v>
          </cell>
          <cell r="I2621" t="b">
            <v>0</v>
          </cell>
        </row>
        <row r="2622">
          <cell r="F2622" t="str">
            <v>TOTAL SISTEMA</v>
          </cell>
          <cell r="H2622" t="str">
            <v>c19</v>
          </cell>
          <cell r="I2622" t="b">
            <v>0</v>
          </cell>
        </row>
        <row r="2623">
          <cell r="F2623" t="str">
            <v>TOTAL SISTEMA</v>
          </cell>
          <cell r="H2623" t="str">
            <v>c19</v>
          </cell>
          <cell r="I2623" t="b">
            <v>0</v>
          </cell>
        </row>
        <row r="2624">
          <cell r="F2624" t="str">
            <v>TOTAL SISTEMA</v>
          </cell>
          <cell r="H2624" t="str">
            <v>c19</v>
          </cell>
          <cell r="I2624" t="b">
            <v>0</v>
          </cell>
        </row>
        <row r="2625">
          <cell r="F2625" t="str">
            <v>TOTAL SISTEMA</v>
          </cell>
          <cell r="H2625" t="str">
            <v>c19</v>
          </cell>
          <cell r="I2625" t="b">
            <v>0</v>
          </cell>
        </row>
        <row r="2626">
          <cell r="F2626" t="str">
            <v>TOTAL SISTEMA</v>
          </cell>
          <cell r="H2626" t="str">
            <v>c19</v>
          </cell>
          <cell r="I2626" t="b">
            <v>0</v>
          </cell>
        </row>
        <row r="2627">
          <cell r="F2627" t="str">
            <v>TOTAL SISTEMA</v>
          </cell>
          <cell r="H2627" t="str">
            <v>c19</v>
          </cell>
          <cell r="I2627" t="b">
            <v>0</v>
          </cell>
        </row>
        <row r="2628">
          <cell r="F2628" t="str">
            <v>TOTAL SISTEMA</v>
          </cell>
          <cell r="H2628" t="str">
            <v>c19</v>
          </cell>
          <cell r="I2628" t="b">
            <v>0</v>
          </cell>
        </row>
        <row r="2629">
          <cell r="F2629" t="str">
            <v>TOTAL SISTEMA</v>
          </cell>
          <cell r="H2629" t="str">
            <v>c19</v>
          </cell>
          <cell r="I2629" t="b">
            <v>0</v>
          </cell>
        </row>
        <row r="2630">
          <cell r="F2630" t="str">
            <v>TOTAL SISTEMA</v>
          </cell>
          <cell r="H2630" t="str">
            <v>c19</v>
          </cell>
          <cell r="I2630" t="b">
            <v>0</v>
          </cell>
        </row>
        <row r="2631">
          <cell r="F2631" t="str">
            <v>TOTAL SISTEMA</v>
          </cell>
          <cell r="H2631" t="str">
            <v>c19</v>
          </cell>
          <cell r="I2631" t="b">
            <v>0</v>
          </cell>
        </row>
        <row r="2632">
          <cell r="F2632" t="str">
            <v>TOTAL SISTEMA</v>
          </cell>
          <cell r="H2632" t="str">
            <v>c19</v>
          </cell>
          <cell r="I2632" t="b">
            <v>0</v>
          </cell>
        </row>
        <row r="2633">
          <cell r="F2633" t="str">
            <v>TOTAL SISTEMA</v>
          </cell>
          <cell r="H2633" t="str">
            <v>c19</v>
          </cell>
          <cell r="I2633" t="b">
            <v>0</v>
          </cell>
        </row>
        <row r="2634">
          <cell r="F2634" t="str">
            <v>TOTAL SISTEMA</v>
          </cell>
          <cell r="H2634" t="str">
            <v>c19</v>
          </cell>
          <cell r="I2634" t="b">
            <v>0</v>
          </cell>
        </row>
        <row r="2635">
          <cell r="F2635" t="str">
            <v>TOTAL SISTEMA</v>
          </cell>
          <cell r="H2635" t="str">
            <v>c19</v>
          </cell>
          <cell r="I2635" t="b">
            <v>0</v>
          </cell>
        </row>
        <row r="2636">
          <cell r="F2636" t="str">
            <v>TOTAL SISTEMA</v>
          </cell>
          <cell r="H2636" t="str">
            <v>c19</v>
          </cell>
          <cell r="I2636" t="b">
            <v>0</v>
          </cell>
        </row>
        <row r="2637">
          <cell r="F2637" t="str">
            <v>TOTAL SISTEMA</v>
          </cell>
          <cell r="H2637" t="str">
            <v>c19</v>
          </cell>
          <cell r="I2637" t="b">
            <v>0</v>
          </cell>
        </row>
        <row r="2638">
          <cell r="F2638" t="str">
            <v>TOTAL SISTEMA</v>
          </cell>
          <cell r="H2638" t="str">
            <v>c19</v>
          </cell>
          <cell r="I2638" t="b">
            <v>0</v>
          </cell>
        </row>
        <row r="2639">
          <cell r="F2639" t="str">
            <v>TOTAL SISTEMA</v>
          </cell>
          <cell r="H2639" t="str">
            <v>c19</v>
          </cell>
          <cell r="I2639" t="b">
            <v>0</v>
          </cell>
        </row>
        <row r="2640">
          <cell r="F2640" t="str">
            <v>TOTAL SISTEMA</v>
          </cell>
          <cell r="H2640" t="str">
            <v>c19</v>
          </cell>
          <cell r="I2640" t="b">
            <v>0</v>
          </cell>
        </row>
        <row r="2641">
          <cell r="F2641" t="str">
            <v>TOTAL SISTEMA</v>
          </cell>
          <cell r="H2641" t="str">
            <v>c19</v>
          </cell>
          <cell r="I2641" t="b">
            <v>0</v>
          </cell>
        </row>
        <row r="2642">
          <cell r="F2642" t="str">
            <v>TOTAL SISTEMA</v>
          </cell>
          <cell r="H2642" t="str">
            <v>c19</v>
          </cell>
          <cell r="I2642" t="b">
            <v>0</v>
          </cell>
        </row>
        <row r="2643">
          <cell r="F2643" t="str">
            <v>TOTAL SISTEMA</v>
          </cell>
          <cell r="H2643" t="str">
            <v>c19</v>
          </cell>
          <cell r="I2643" t="b">
            <v>0</v>
          </cell>
        </row>
        <row r="2644">
          <cell r="F2644" t="str">
            <v>TOTAL SISTEMA</v>
          </cell>
          <cell r="H2644" t="str">
            <v>c19</v>
          </cell>
          <cell r="I2644" t="b">
            <v>0</v>
          </cell>
        </row>
        <row r="2645">
          <cell r="F2645" t="str">
            <v>TOTAL SISTEMA</v>
          </cell>
          <cell r="H2645" t="str">
            <v>c19</v>
          </cell>
          <cell r="I2645" t="b">
            <v>0</v>
          </cell>
        </row>
        <row r="2646">
          <cell r="F2646" t="str">
            <v>TOTAL SISTEMA</v>
          </cell>
          <cell r="H2646" t="str">
            <v>c19</v>
          </cell>
          <cell r="I2646" t="b">
            <v>0</v>
          </cell>
        </row>
        <row r="2647">
          <cell r="F2647" t="str">
            <v>TOTAL SISTEMA</v>
          </cell>
          <cell r="H2647" t="str">
            <v>c19</v>
          </cell>
          <cell r="I2647" t="b">
            <v>0</v>
          </cell>
        </row>
        <row r="2648">
          <cell r="F2648" t="str">
            <v>TOTAL SISTEMA</v>
          </cell>
          <cell r="H2648" t="str">
            <v>c19</v>
          </cell>
          <cell r="I2648" t="b">
            <v>0</v>
          </cell>
        </row>
        <row r="2649">
          <cell r="F2649" t="str">
            <v>TOTAL SISTEMA</v>
          </cell>
          <cell r="H2649" t="str">
            <v>c19</v>
          </cell>
          <cell r="I2649" t="b">
            <v>0</v>
          </cell>
        </row>
        <row r="2650">
          <cell r="F2650" t="str">
            <v>TOTAL SISTEMA</v>
          </cell>
          <cell r="H2650" t="str">
            <v>c19</v>
          </cell>
          <cell r="I2650" t="b">
            <v>0</v>
          </cell>
        </row>
        <row r="2651">
          <cell r="F2651" t="str">
            <v>TOTAL SISTEMA</v>
          </cell>
          <cell r="H2651" t="str">
            <v>c19</v>
          </cell>
          <cell r="I2651" t="b">
            <v>0</v>
          </cell>
        </row>
        <row r="2652">
          <cell r="F2652" t="str">
            <v>TOTAL SISTEMA</v>
          </cell>
          <cell r="H2652" t="str">
            <v>c19</v>
          </cell>
          <cell r="I2652" t="b">
            <v>0</v>
          </cell>
        </row>
        <row r="2653">
          <cell r="F2653" t="str">
            <v>TOTAL SISTEMA</v>
          </cell>
          <cell r="H2653" t="str">
            <v>c19</v>
          </cell>
          <cell r="I2653" t="b">
            <v>0</v>
          </cell>
        </row>
        <row r="2654">
          <cell r="F2654" t="str">
            <v>TOTAL SISTEMA</v>
          </cell>
          <cell r="H2654" t="str">
            <v>c19</v>
          </cell>
          <cell r="I2654" t="b">
            <v>0</v>
          </cell>
        </row>
        <row r="2655">
          <cell r="F2655" t="str">
            <v>TOTAL SISTEMA</v>
          </cell>
          <cell r="H2655" t="str">
            <v>c19</v>
          </cell>
          <cell r="I2655" t="b">
            <v>0</v>
          </cell>
        </row>
        <row r="2656">
          <cell r="F2656" t="str">
            <v>TOTAL SISTEMA</v>
          </cell>
          <cell r="H2656" t="str">
            <v>c19</v>
          </cell>
          <cell r="I2656" t="b">
            <v>0</v>
          </cell>
        </row>
        <row r="2657">
          <cell r="F2657" t="str">
            <v>TOTAL SISTEMA</v>
          </cell>
          <cell r="H2657" t="str">
            <v>c19</v>
          </cell>
          <cell r="I2657" t="b">
            <v>0</v>
          </cell>
        </row>
        <row r="2658">
          <cell r="F2658" t="str">
            <v>TOTAL SISTEMA</v>
          </cell>
          <cell r="H2658" t="str">
            <v>c19</v>
          </cell>
          <cell r="I2658" t="b">
            <v>0</v>
          </cell>
        </row>
        <row r="2659">
          <cell r="F2659" t="str">
            <v>TOTAL SISTEMA</v>
          </cell>
          <cell r="H2659" t="str">
            <v>c19</v>
          </cell>
          <cell r="I2659" t="b">
            <v>0</v>
          </cell>
        </row>
        <row r="2660">
          <cell r="F2660" t="str">
            <v>TOTAL SISTEMA</v>
          </cell>
          <cell r="H2660" t="str">
            <v>c19</v>
          </cell>
          <cell r="I2660" t="b">
            <v>0</v>
          </cell>
        </row>
        <row r="2661">
          <cell r="F2661" t="str">
            <v>TOTAL SISTEMA</v>
          </cell>
          <cell r="H2661" t="str">
            <v>c19</v>
          </cell>
          <cell r="I2661" t="b">
            <v>0</v>
          </cell>
        </row>
        <row r="2662">
          <cell r="F2662" t="str">
            <v>TOTAL SISTEMA</v>
          </cell>
          <cell r="H2662" t="str">
            <v>c19</v>
          </cell>
          <cell r="I2662" t="b">
            <v>0</v>
          </cell>
        </row>
        <row r="2663">
          <cell r="F2663" t="str">
            <v>TOTAL SISTEMA</v>
          </cell>
          <cell r="H2663" t="str">
            <v>c19</v>
          </cell>
          <cell r="I2663" t="b">
            <v>0</v>
          </cell>
        </row>
        <row r="2664">
          <cell r="F2664" t="str">
            <v>TOTAL SISTEMA</v>
          </cell>
          <cell r="H2664" t="str">
            <v>c19</v>
          </cell>
          <cell r="I2664" t="b">
            <v>0</v>
          </cell>
        </row>
        <row r="2665">
          <cell r="F2665" t="str">
            <v>TOTAL SISTEMA</v>
          </cell>
          <cell r="H2665" t="str">
            <v>c19</v>
          </cell>
          <cell r="I2665" t="b">
            <v>0</v>
          </cell>
        </row>
        <row r="2666">
          <cell r="F2666" t="str">
            <v>TOTAL SISTEMA</v>
          </cell>
          <cell r="H2666" t="str">
            <v>c19</v>
          </cell>
          <cell r="I2666" t="b">
            <v>0</v>
          </cell>
        </row>
        <row r="2667">
          <cell r="F2667" t="str">
            <v>TOTAL SISTEMA</v>
          </cell>
          <cell r="H2667" t="str">
            <v>c19</v>
          </cell>
          <cell r="I2667" t="b">
            <v>0</v>
          </cell>
        </row>
        <row r="2668">
          <cell r="F2668" t="str">
            <v>TOTAL SISTEMA</v>
          </cell>
          <cell r="H2668" t="str">
            <v>c19</v>
          </cell>
          <cell r="I2668" t="b">
            <v>0</v>
          </cell>
        </row>
        <row r="2669">
          <cell r="F2669" t="str">
            <v>TOTAL SISTEMA</v>
          </cell>
          <cell r="H2669" t="str">
            <v>c19</v>
          </cell>
          <cell r="I2669" t="b">
            <v>0</v>
          </cell>
        </row>
        <row r="2670">
          <cell r="F2670" t="str">
            <v>TOTAL SISTEMA</v>
          </cell>
          <cell r="H2670" t="str">
            <v>c19</v>
          </cell>
          <cell r="I2670" t="b">
            <v>0</v>
          </cell>
        </row>
        <row r="2671">
          <cell r="F2671" t="str">
            <v>TOTAL SISTEMA</v>
          </cell>
          <cell r="H2671" t="str">
            <v>c19</v>
          </cell>
          <cell r="I2671" t="b">
            <v>0</v>
          </cell>
        </row>
        <row r="2672">
          <cell r="F2672" t="str">
            <v>TOTAL SISTEMA</v>
          </cell>
          <cell r="H2672" t="str">
            <v>c19</v>
          </cell>
          <cell r="I2672" t="b">
            <v>0</v>
          </cell>
        </row>
        <row r="2673">
          <cell r="F2673" t="str">
            <v>TOTAL SISTEMA</v>
          </cell>
          <cell r="H2673" t="str">
            <v>c19</v>
          </cell>
          <cell r="I2673" t="b">
            <v>0</v>
          </cell>
        </row>
        <row r="2674">
          <cell r="F2674" t="str">
            <v>TOTAL SISTEMA</v>
          </cell>
          <cell r="H2674" t="str">
            <v>c19</v>
          </cell>
          <cell r="I2674" t="b">
            <v>0</v>
          </cell>
        </row>
        <row r="2675">
          <cell r="F2675" t="str">
            <v>TOTAL SISTEMA</v>
          </cell>
          <cell r="H2675" t="str">
            <v>c19</v>
          </cell>
          <cell r="I2675" t="b">
            <v>0</v>
          </cell>
        </row>
        <row r="2676">
          <cell r="F2676" t="str">
            <v>TOTAL SISTEMA</v>
          </cell>
          <cell r="H2676" t="str">
            <v>c19</v>
          </cell>
          <cell r="I2676" t="b">
            <v>0</v>
          </cell>
        </row>
        <row r="2677">
          <cell r="F2677" t="str">
            <v>TOTAL SISTEMA</v>
          </cell>
          <cell r="H2677" t="str">
            <v>c19</v>
          </cell>
          <cell r="I2677" t="b">
            <v>0</v>
          </cell>
        </row>
        <row r="2678">
          <cell r="F2678" t="str">
            <v>TOTAL SISTEMA</v>
          </cell>
          <cell r="H2678" t="str">
            <v>c19</v>
          </cell>
          <cell r="I2678" t="b">
            <v>0</v>
          </cell>
        </row>
        <row r="2679">
          <cell r="F2679" t="str">
            <v>TOTAL SISTEMA</v>
          </cell>
          <cell r="H2679" t="str">
            <v>c19</v>
          </cell>
          <cell r="I2679" t="b">
            <v>0</v>
          </cell>
        </row>
        <row r="2680">
          <cell r="F2680" t="str">
            <v>TOTAL SISTEMA</v>
          </cell>
          <cell r="H2680" t="str">
            <v>c19</v>
          </cell>
          <cell r="I2680" t="b">
            <v>0</v>
          </cell>
        </row>
        <row r="2681">
          <cell r="F2681" t="str">
            <v>TOTAL SISTEMA</v>
          </cell>
          <cell r="H2681" t="str">
            <v>c19</v>
          </cell>
          <cell r="I2681" t="b">
            <v>0</v>
          </cell>
        </row>
        <row r="2682">
          <cell r="F2682" t="str">
            <v>TOTAL SISTEMA</v>
          </cell>
          <cell r="H2682" t="str">
            <v>c19</v>
          </cell>
          <cell r="I2682" t="b">
            <v>0</v>
          </cell>
        </row>
        <row r="2683">
          <cell r="F2683" t="str">
            <v>TOTAL SISTEMA</v>
          </cell>
          <cell r="H2683" t="str">
            <v>c19</v>
          </cell>
          <cell r="I2683" t="b">
            <v>0</v>
          </cell>
        </row>
        <row r="2684">
          <cell r="F2684" t="str">
            <v>TOTAL SISTEMA</v>
          </cell>
          <cell r="H2684" t="str">
            <v>c19</v>
          </cell>
          <cell r="I2684" t="b">
            <v>0</v>
          </cell>
        </row>
        <row r="2685">
          <cell r="F2685" t="str">
            <v>TOTAL SISTEMA</v>
          </cell>
          <cell r="H2685" t="str">
            <v>c19</v>
          </cell>
          <cell r="I2685" t="b">
            <v>0</v>
          </cell>
        </row>
        <row r="2686">
          <cell r="F2686" t="str">
            <v>TOTAL SISTEMA</v>
          </cell>
          <cell r="H2686" t="str">
            <v>c19</v>
          </cell>
          <cell r="I2686" t="b">
            <v>0</v>
          </cell>
        </row>
        <row r="2687">
          <cell r="F2687" t="str">
            <v>TOTAL SISTEMA</v>
          </cell>
          <cell r="H2687" t="str">
            <v>c19</v>
          </cell>
          <cell r="I2687" t="b">
            <v>0</v>
          </cell>
        </row>
        <row r="2688">
          <cell r="F2688" t="str">
            <v>TOTAL SISTEMA</v>
          </cell>
          <cell r="H2688" t="str">
            <v>c19</v>
          </cell>
          <cell r="I2688" t="b">
            <v>0</v>
          </cell>
        </row>
        <row r="2689">
          <cell r="F2689" t="str">
            <v>TOTAL SISTEMA</v>
          </cell>
          <cell r="H2689" t="str">
            <v>c19</v>
          </cell>
          <cell r="I2689" t="b">
            <v>0</v>
          </cell>
        </row>
        <row r="2690">
          <cell r="F2690" t="str">
            <v>TOTAL SISTEMA</v>
          </cell>
          <cell r="H2690" t="str">
            <v>c19</v>
          </cell>
          <cell r="I2690" t="b">
            <v>0</v>
          </cell>
        </row>
        <row r="2691">
          <cell r="F2691" t="str">
            <v>TOTAL SISTEMA</v>
          </cell>
          <cell r="H2691" t="str">
            <v>c19</v>
          </cell>
          <cell r="I2691" t="b">
            <v>0</v>
          </cell>
        </row>
        <row r="2692">
          <cell r="F2692" t="str">
            <v>TOTAL SISTEMA</v>
          </cell>
          <cell r="H2692" t="str">
            <v>c19</v>
          </cell>
          <cell r="I2692" t="b">
            <v>0</v>
          </cell>
        </row>
        <row r="2693">
          <cell r="F2693" t="str">
            <v>TOTAL SISTEMA</v>
          </cell>
          <cell r="H2693" t="str">
            <v>c19</v>
          </cell>
          <cell r="I2693" t="b">
            <v>0</v>
          </cell>
        </row>
        <row r="2694">
          <cell r="F2694" t="str">
            <v>TOTAL SISTEMA</v>
          </cell>
          <cell r="H2694" t="str">
            <v>c19</v>
          </cell>
          <cell r="I2694" t="b">
            <v>0</v>
          </cell>
        </row>
        <row r="2695">
          <cell r="F2695" t="str">
            <v>TOTAL SISTEMA</v>
          </cell>
          <cell r="H2695" t="str">
            <v>c19</v>
          </cell>
          <cell r="I2695" t="b">
            <v>0</v>
          </cell>
        </row>
        <row r="2696">
          <cell r="F2696" t="str">
            <v>TOTAL SISTEMA</v>
          </cell>
          <cell r="H2696" t="str">
            <v>c19</v>
          </cell>
          <cell r="I2696" t="b">
            <v>0</v>
          </cell>
        </row>
        <row r="2697">
          <cell r="F2697" t="str">
            <v>TOTAL SISTEMA</v>
          </cell>
          <cell r="H2697" t="str">
            <v>c19</v>
          </cell>
          <cell r="I2697" t="b">
            <v>0</v>
          </cell>
        </row>
        <row r="2698">
          <cell r="F2698" t="str">
            <v>TOTAL SISTEMA</v>
          </cell>
          <cell r="H2698" t="str">
            <v>c19</v>
          </cell>
          <cell r="I2698" t="b">
            <v>0</v>
          </cell>
        </row>
        <row r="2699">
          <cell r="F2699" t="str">
            <v>TOTAL SISTEMA</v>
          </cell>
          <cell r="H2699" t="str">
            <v>c19</v>
          </cell>
          <cell r="I2699" t="b">
            <v>0</v>
          </cell>
        </row>
        <row r="2700">
          <cell r="F2700" t="str">
            <v>TOTAL SISTEMA</v>
          </cell>
          <cell r="H2700" t="str">
            <v>c19</v>
          </cell>
          <cell r="I2700" t="b">
            <v>0</v>
          </cell>
        </row>
        <row r="2701">
          <cell r="F2701" t="str">
            <v>TOTAL SISTEMA</v>
          </cell>
          <cell r="H2701" t="str">
            <v>c19</v>
          </cell>
          <cell r="I2701" t="b">
            <v>0</v>
          </cell>
        </row>
        <row r="2702">
          <cell r="F2702" t="str">
            <v>TOTAL SISTEMA</v>
          </cell>
          <cell r="H2702" t="str">
            <v>c19</v>
          </cell>
          <cell r="I2702" t="b">
            <v>0</v>
          </cell>
        </row>
        <row r="2703">
          <cell r="F2703" t="str">
            <v>TOTAL SISTEMA</v>
          </cell>
          <cell r="H2703" t="str">
            <v>c19</v>
          </cell>
          <cell r="I2703" t="b">
            <v>0</v>
          </cell>
        </row>
        <row r="2704">
          <cell r="F2704" t="str">
            <v>TOTAL SISTEMA</v>
          </cell>
          <cell r="H2704" t="str">
            <v>c19</v>
          </cell>
          <cell r="I2704" t="b">
            <v>0</v>
          </cell>
        </row>
        <row r="2705">
          <cell r="F2705" t="str">
            <v>TOTAL SISTEMA</v>
          </cell>
          <cell r="H2705" t="str">
            <v>c19</v>
          </cell>
          <cell r="I2705" t="b">
            <v>0</v>
          </cell>
        </row>
        <row r="2706">
          <cell r="F2706" t="str">
            <v>TOTAL SISTEMA</v>
          </cell>
          <cell r="H2706" t="str">
            <v>c19</v>
          </cell>
          <cell r="I2706" t="b">
            <v>0</v>
          </cell>
        </row>
        <row r="2707">
          <cell r="F2707" t="str">
            <v>TOTAL SISTEMA</v>
          </cell>
          <cell r="H2707" t="str">
            <v>c19</v>
          </cell>
          <cell r="I2707" t="b">
            <v>0</v>
          </cell>
        </row>
        <row r="2708">
          <cell r="F2708" t="str">
            <v>TOTAL SISTEMA</v>
          </cell>
          <cell r="H2708" t="str">
            <v>c19</v>
          </cell>
          <cell r="I2708" t="b">
            <v>0</v>
          </cell>
        </row>
        <row r="2709">
          <cell r="F2709" t="str">
            <v>TOTAL SISTEMA</v>
          </cell>
          <cell r="H2709" t="str">
            <v>c19</v>
          </cell>
          <cell r="I2709" t="b">
            <v>0</v>
          </cell>
        </row>
        <row r="2710">
          <cell r="F2710" t="str">
            <v>TOTAL SISTEMA</v>
          </cell>
          <cell r="H2710" t="str">
            <v>c19</v>
          </cell>
          <cell r="I2710" t="b">
            <v>0</v>
          </cell>
        </row>
        <row r="2711">
          <cell r="F2711" t="str">
            <v>TOTAL SISTEMA</v>
          </cell>
          <cell r="H2711" t="str">
            <v>c19</v>
          </cell>
          <cell r="I2711" t="b">
            <v>0</v>
          </cell>
        </row>
        <row r="2712">
          <cell r="F2712" t="str">
            <v>TOTAL SISTEMA</v>
          </cell>
          <cell r="H2712" t="str">
            <v>c19</v>
          </cell>
          <cell r="I2712" t="b">
            <v>0</v>
          </cell>
        </row>
        <row r="2713">
          <cell r="F2713" t="str">
            <v>TOTAL SISTEMA</v>
          </cell>
          <cell r="H2713" t="str">
            <v>c19</v>
          </cell>
          <cell r="I2713" t="b">
            <v>0</v>
          </cell>
        </row>
        <row r="2714">
          <cell r="F2714" t="str">
            <v>TOTAL SISTEMA</v>
          </cell>
          <cell r="H2714" t="str">
            <v>c19</v>
          </cell>
          <cell r="I2714" t="b">
            <v>0</v>
          </cell>
        </row>
        <row r="2715">
          <cell r="F2715" t="str">
            <v>TOTAL SISTEMA</v>
          </cell>
          <cell r="H2715" t="str">
            <v>c19</v>
          </cell>
          <cell r="I2715" t="b">
            <v>0</v>
          </cell>
        </row>
        <row r="2716">
          <cell r="F2716" t="str">
            <v>TOTAL SISTEMA</v>
          </cell>
          <cell r="H2716" t="str">
            <v>c19</v>
          </cell>
          <cell r="I2716" t="b">
            <v>0</v>
          </cell>
        </row>
        <row r="2717">
          <cell r="F2717" t="str">
            <v>TOTAL SISTEMA</v>
          </cell>
          <cell r="H2717" t="str">
            <v>c19</v>
          </cell>
          <cell r="I2717" t="b">
            <v>0</v>
          </cell>
        </row>
        <row r="2718">
          <cell r="F2718" t="str">
            <v>TOTAL SISTEMA</v>
          </cell>
          <cell r="H2718" t="str">
            <v>c19</v>
          </cell>
          <cell r="I2718" t="b">
            <v>0</v>
          </cell>
        </row>
        <row r="2719">
          <cell r="F2719" t="str">
            <v>TOTAL SISTEMA</v>
          </cell>
          <cell r="H2719" t="str">
            <v>c19</v>
          </cell>
          <cell r="I2719" t="b">
            <v>0</v>
          </cell>
        </row>
        <row r="2720">
          <cell r="F2720" t="str">
            <v>TOTAL SISTEMA</v>
          </cell>
          <cell r="H2720" t="str">
            <v>c19</v>
          </cell>
          <cell r="I2720" t="b">
            <v>0</v>
          </cell>
        </row>
        <row r="2721">
          <cell r="F2721" t="str">
            <v>TOTAL SISTEMA</v>
          </cell>
          <cell r="H2721" t="str">
            <v>c19</v>
          </cell>
          <cell r="I2721" t="b">
            <v>0</v>
          </cell>
        </row>
        <row r="2722">
          <cell r="F2722" t="str">
            <v>TOTAL SISTEMA</v>
          </cell>
          <cell r="H2722" t="str">
            <v>c19</v>
          </cell>
          <cell r="I2722" t="b">
            <v>0</v>
          </cell>
        </row>
        <row r="2723">
          <cell r="F2723" t="str">
            <v>TOTAL SISTEMA</v>
          </cell>
          <cell r="H2723" t="str">
            <v>c19</v>
          </cell>
          <cell r="I2723" t="b">
            <v>0</v>
          </cell>
        </row>
        <row r="2724">
          <cell r="F2724" t="str">
            <v>TOTAL SISTEMA</v>
          </cell>
          <cell r="H2724" t="str">
            <v>c19</v>
          </cell>
          <cell r="I2724" t="b">
            <v>0</v>
          </cell>
        </row>
        <row r="2725">
          <cell r="F2725" t="str">
            <v>TOTAL SISTEMA</v>
          </cell>
          <cell r="H2725" t="str">
            <v>c19</v>
          </cell>
          <cell r="I2725" t="b">
            <v>0</v>
          </cell>
        </row>
        <row r="2726">
          <cell r="F2726" t="str">
            <v>TOTAL SISTEMA</v>
          </cell>
          <cell r="H2726" t="str">
            <v>c19</v>
          </cell>
          <cell r="I2726" t="b">
            <v>0</v>
          </cell>
        </row>
        <row r="2727">
          <cell r="F2727" t="str">
            <v>TOTAL SISTEMA</v>
          </cell>
          <cell r="H2727" t="str">
            <v>c19</v>
          </cell>
          <cell r="I2727" t="b">
            <v>0</v>
          </cell>
        </row>
        <row r="2728">
          <cell r="F2728" t="str">
            <v>TOTAL SISTEMA</v>
          </cell>
          <cell r="H2728" t="str">
            <v>c19</v>
          </cell>
          <cell r="I2728" t="b">
            <v>0</v>
          </cell>
        </row>
        <row r="2729">
          <cell r="F2729" t="str">
            <v>TOTAL SISTEMA</v>
          </cell>
          <cell r="H2729" t="str">
            <v>c19</v>
          </cell>
          <cell r="I2729" t="b">
            <v>0</v>
          </cell>
        </row>
        <row r="2730">
          <cell r="F2730" t="str">
            <v>TOTAL SISTEMA</v>
          </cell>
          <cell r="H2730" t="str">
            <v>c19</v>
          </cell>
          <cell r="I2730" t="b">
            <v>0</v>
          </cell>
        </row>
        <row r="2731">
          <cell r="F2731" t="str">
            <v>TOTAL SISTEMA</v>
          </cell>
          <cell r="H2731" t="str">
            <v>c19</v>
          </cell>
          <cell r="I2731" t="b">
            <v>0</v>
          </cell>
        </row>
        <row r="2732">
          <cell r="F2732" t="str">
            <v>TOTAL SISTEMA</v>
          </cell>
          <cell r="H2732" t="str">
            <v>c19</v>
          </cell>
          <cell r="I2732" t="b">
            <v>0</v>
          </cell>
        </row>
        <row r="2733">
          <cell r="F2733" t="str">
            <v>TOTAL SISTEMA</v>
          </cell>
          <cell r="H2733" t="str">
            <v>c19</v>
          </cell>
          <cell r="I2733" t="b">
            <v>0</v>
          </cell>
        </row>
        <row r="2734">
          <cell r="F2734" t="str">
            <v>TOTAL SISTEMA</v>
          </cell>
          <cell r="H2734" t="str">
            <v>c19</v>
          </cell>
          <cell r="I2734" t="b">
            <v>0</v>
          </cell>
        </row>
        <row r="2735">
          <cell r="F2735" t="str">
            <v>TOTAL SISTEMA</v>
          </cell>
          <cell r="H2735" t="str">
            <v>c19</v>
          </cell>
          <cell r="I2735" t="b">
            <v>0</v>
          </cell>
        </row>
        <row r="2736">
          <cell r="F2736" t="str">
            <v>TOTAL SISTEMA</v>
          </cell>
          <cell r="H2736" t="str">
            <v>c19</v>
          </cell>
          <cell r="I2736" t="b">
            <v>0</v>
          </cell>
        </row>
        <row r="2737">
          <cell r="F2737" t="str">
            <v>TOTAL SISTEMA</v>
          </cell>
          <cell r="H2737" t="str">
            <v>c19</v>
          </cell>
          <cell r="I2737" t="b">
            <v>0</v>
          </cell>
        </row>
        <row r="2738">
          <cell r="F2738" t="str">
            <v>TOTAL SISTEMA</v>
          </cell>
          <cell r="H2738" t="str">
            <v>c19</v>
          </cell>
          <cell r="I2738" t="b">
            <v>0</v>
          </cell>
        </row>
        <row r="2739">
          <cell r="F2739" t="str">
            <v>TOTAL SISTEMA</v>
          </cell>
          <cell r="H2739" t="str">
            <v>c19</v>
          </cell>
          <cell r="I2739" t="b">
            <v>0</v>
          </cell>
        </row>
        <row r="2740">
          <cell r="F2740" t="str">
            <v>TOTAL SISTEMA</v>
          </cell>
          <cell r="H2740" t="str">
            <v>c19</v>
          </cell>
          <cell r="I2740" t="b">
            <v>0</v>
          </cell>
        </row>
        <row r="2741">
          <cell r="F2741" t="str">
            <v>TOTAL SISTEMA</v>
          </cell>
          <cell r="H2741" t="str">
            <v>c19</v>
          </cell>
          <cell r="I2741" t="b">
            <v>0</v>
          </cell>
        </row>
        <row r="2742">
          <cell r="F2742" t="str">
            <v>TOTAL SISTEMA</v>
          </cell>
          <cell r="H2742" t="str">
            <v>c19</v>
          </cell>
          <cell r="I2742" t="b">
            <v>0</v>
          </cell>
        </row>
        <row r="2743">
          <cell r="F2743" t="str">
            <v>TOTAL SISTEMA</v>
          </cell>
          <cell r="H2743" t="str">
            <v>c19</v>
          </cell>
          <cell r="I2743" t="b">
            <v>0</v>
          </cell>
        </row>
        <row r="2744">
          <cell r="F2744" t="str">
            <v>TOTAL SISTEMA</v>
          </cell>
          <cell r="H2744" t="str">
            <v>c19</v>
          </cell>
          <cell r="I2744" t="b">
            <v>0</v>
          </cell>
        </row>
        <row r="2745">
          <cell r="F2745" t="str">
            <v>TOTAL SISTEMA</v>
          </cell>
          <cell r="H2745" t="str">
            <v>c19</v>
          </cell>
          <cell r="I2745" t="b">
            <v>0</v>
          </cell>
        </row>
        <row r="2746">
          <cell r="F2746" t="str">
            <v>TOTAL SISTEMA</v>
          </cell>
          <cell r="H2746" t="str">
            <v>c19</v>
          </cell>
          <cell r="I2746" t="b">
            <v>0</v>
          </cell>
        </row>
        <row r="2747">
          <cell r="F2747" t="str">
            <v>TOTAL SISTEMA</v>
          </cell>
          <cell r="H2747" t="str">
            <v>c19</v>
          </cell>
          <cell r="I2747" t="b">
            <v>0</v>
          </cell>
        </row>
        <row r="2748">
          <cell r="F2748" t="str">
            <v>TOTAL SISTEMA</v>
          </cell>
          <cell r="H2748" t="str">
            <v>c19</v>
          </cell>
          <cell r="I2748" t="b">
            <v>0</v>
          </cell>
        </row>
        <row r="2749">
          <cell r="F2749" t="str">
            <v>TOTAL SISTEMA</v>
          </cell>
          <cell r="H2749" t="str">
            <v>c19</v>
          </cell>
          <cell r="I2749" t="b">
            <v>0</v>
          </cell>
        </row>
        <row r="2750">
          <cell r="F2750" t="str">
            <v>TOTAL SISTEMA</v>
          </cell>
          <cell r="H2750" t="str">
            <v>c19</v>
          </cell>
          <cell r="I2750" t="b">
            <v>0</v>
          </cell>
        </row>
        <row r="2751">
          <cell r="F2751" t="str">
            <v>TOTAL SISTEMA</v>
          </cell>
          <cell r="H2751" t="str">
            <v>c19</v>
          </cell>
          <cell r="I2751" t="b">
            <v>0</v>
          </cell>
        </row>
        <row r="2752">
          <cell r="F2752" t="str">
            <v>TOTAL SISTEMA</v>
          </cell>
          <cell r="H2752" t="str">
            <v>c19</v>
          </cell>
          <cell r="I2752" t="b">
            <v>0</v>
          </cell>
        </row>
        <row r="2753">
          <cell r="F2753" t="str">
            <v>TOTAL SISTEMA</v>
          </cell>
          <cell r="H2753" t="str">
            <v>c19</v>
          </cell>
          <cell r="I2753" t="b">
            <v>0</v>
          </cell>
        </row>
        <row r="2754">
          <cell r="F2754" t="str">
            <v>TOTAL SISTEMA</v>
          </cell>
          <cell r="H2754" t="str">
            <v>c19</v>
          </cell>
          <cell r="I2754" t="b">
            <v>0</v>
          </cell>
        </row>
        <row r="2755">
          <cell r="F2755" t="str">
            <v>TOTAL SISTEMA</v>
          </cell>
          <cell r="H2755" t="str">
            <v>c19</v>
          </cell>
          <cell r="I2755" t="b">
            <v>0</v>
          </cell>
        </row>
        <row r="2756">
          <cell r="F2756" t="str">
            <v>TOTAL SISTEMA</v>
          </cell>
          <cell r="H2756" t="str">
            <v>c19</v>
          </cell>
          <cell r="I2756" t="b">
            <v>0</v>
          </cell>
        </row>
        <row r="2757">
          <cell r="F2757" t="str">
            <v>TOTAL SISTEMA</v>
          </cell>
          <cell r="H2757" t="str">
            <v>c19</v>
          </cell>
          <cell r="I2757" t="b">
            <v>0</v>
          </cell>
        </row>
        <row r="2758">
          <cell r="F2758" t="str">
            <v>TOTAL SISTEMA</v>
          </cell>
          <cell r="H2758" t="str">
            <v>c19</v>
          </cell>
          <cell r="I2758" t="b">
            <v>0</v>
          </cell>
        </row>
        <row r="2759">
          <cell r="F2759" t="str">
            <v>TOTAL SISTEMA</v>
          </cell>
          <cell r="H2759" t="str">
            <v>c19</v>
          </cell>
          <cell r="I2759" t="b">
            <v>0</v>
          </cell>
        </row>
        <row r="2760">
          <cell r="F2760" t="str">
            <v>TOTAL SISTEMA</v>
          </cell>
          <cell r="H2760" t="str">
            <v>c19</v>
          </cell>
          <cell r="I2760" t="b">
            <v>0</v>
          </cell>
        </row>
        <row r="2761">
          <cell r="F2761" t="str">
            <v>TOTAL SISTEMA</v>
          </cell>
          <cell r="H2761" t="str">
            <v>c19</v>
          </cell>
          <cell r="I2761" t="b">
            <v>0</v>
          </cell>
        </row>
        <row r="2762">
          <cell r="F2762" t="str">
            <v>TOTAL SISTEMA</v>
          </cell>
          <cell r="H2762" t="str">
            <v>c19</v>
          </cell>
          <cell r="I2762" t="b">
            <v>0</v>
          </cell>
        </row>
        <row r="2763">
          <cell r="F2763" t="str">
            <v>TOTAL SISTEMA</v>
          </cell>
          <cell r="H2763" t="str">
            <v>c19</v>
          </cell>
          <cell r="I2763" t="b">
            <v>0</v>
          </cell>
        </row>
        <row r="2764">
          <cell r="F2764" t="str">
            <v>TOTAL SISTEMA</v>
          </cell>
          <cell r="H2764" t="str">
            <v>c19</v>
          </cell>
          <cell r="I2764" t="b">
            <v>0</v>
          </cell>
        </row>
        <row r="2765">
          <cell r="F2765" t="str">
            <v>TOTAL SISTEMA</v>
          </cell>
          <cell r="H2765" t="str">
            <v>c19</v>
          </cell>
          <cell r="I2765" t="b">
            <v>0</v>
          </cell>
        </row>
        <row r="2766">
          <cell r="F2766" t="str">
            <v>TOTAL SISTEMA</v>
          </cell>
          <cell r="H2766" t="str">
            <v>c19</v>
          </cell>
          <cell r="I2766" t="b">
            <v>0</v>
          </cell>
        </row>
        <row r="2767">
          <cell r="F2767" t="str">
            <v>TOTAL SISTEMA</v>
          </cell>
          <cell r="H2767" t="str">
            <v>c19</v>
          </cell>
          <cell r="I2767" t="b">
            <v>0</v>
          </cell>
        </row>
        <row r="2768">
          <cell r="F2768" t="str">
            <v>TOTAL SISTEMA</v>
          </cell>
          <cell r="H2768" t="str">
            <v>c19</v>
          </cell>
          <cell r="I2768" t="b">
            <v>0</v>
          </cell>
        </row>
        <row r="2769">
          <cell r="F2769" t="str">
            <v>TOTAL SISTEMA</v>
          </cell>
          <cell r="H2769" t="str">
            <v>c19</v>
          </cell>
          <cell r="I2769" t="b">
            <v>0</v>
          </cell>
        </row>
        <row r="2770">
          <cell r="F2770" t="str">
            <v>TOTAL SISTEMA</v>
          </cell>
          <cell r="H2770" t="str">
            <v>c19</v>
          </cell>
          <cell r="I2770" t="b">
            <v>0</v>
          </cell>
        </row>
        <row r="2771">
          <cell r="F2771" t="str">
            <v>TOTAL SISTEMA</v>
          </cell>
          <cell r="H2771" t="str">
            <v>c19</v>
          </cell>
          <cell r="I2771" t="b">
            <v>0</v>
          </cell>
        </row>
        <row r="2772">
          <cell r="F2772" t="str">
            <v>TOTAL SISTEMA</v>
          </cell>
          <cell r="H2772" t="str">
            <v>c19</v>
          </cell>
          <cell r="I2772" t="b">
            <v>0</v>
          </cell>
        </row>
        <row r="2773">
          <cell r="F2773" t="str">
            <v>TOTAL SISTEMA</v>
          </cell>
          <cell r="H2773" t="str">
            <v>c19</v>
          </cell>
          <cell r="I2773" t="b">
            <v>0</v>
          </cell>
        </row>
        <row r="2774">
          <cell r="F2774" t="str">
            <v>TOTAL SISTEMA</v>
          </cell>
          <cell r="H2774" t="str">
            <v>c19</v>
          </cell>
          <cell r="I2774" t="b">
            <v>0</v>
          </cell>
        </row>
        <row r="2775">
          <cell r="F2775" t="str">
            <v>TOTAL SISTEMA</v>
          </cell>
          <cell r="H2775" t="str">
            <v>c19</v>
          </cell>
          <cell r="I2775" t="b">
            <v>0</v>
          </cell>
        </row>
        <row r="2776">
          <cell r="F2776" t="str">
            <v>TOTAL SISTEMA</v>
          </cell>
          <cell r="H2776" t="str">
            <v>c19</v>
          </cell>
          <cell r="I2776" t="b">
            <v>0</v>
          </cell>
        </row>
        <row r="2777">
          <cell r="F2777" t="str">
            <v>TOTAL SISTEMA</v>
          </cell>
          <cell r="H2777" t="str">
            <v>c19</v>
          </cell>
          <cell r="I2777" t="b">
            <v>0</v>
          </cell>
        </row>
        <row r="2778">
          <cell r="F2778" t="str">
            <v>TOTAL SISTEMA</v>
          </cell>
          <cell r="H2778" t="str">
            <v>c19</v>
          </cell>
          <cell r="I2778" t="b">
            <v>0</v>
          </cell>
        </row>
        <row r="2779">
          <cell r="F2779" t="str">
            <v>TOTAL SISTEMA</v>
          </cell>
          <cell r="H2779" t="str">
            <v>c19</v>
          </cell>
          <cell r="I2779" t="b">
            <v>0</v>
          </cell>
        </row>
        <row r="2780">
          <cell r="F2780" t="str">
            <v>TOTAL SISTEMA</v>
          </cell>
          <cell r="H2780" t="str">
            <v>c19</v>
          </cell>
          <cell r="I2780" t="b">
            <v>0</v>
          </cell>
        </row>
        <row r="2781">
          <cell r="F2781" t="str">
            <v>TOTAL SISTEMA</v>
          </cell>
          <cell r="H2781" t="str">
            <v>c19</v>
          </cell>
          <cell r="I2781" t="b">
            <v>0</v>
          </cell>
        </row>
        <row r="2782">
          <cell r="F2782" t="str">
            <v>TOTAL SISTEMA</v>
          </cell>
          <cell r="H2782" t="str">
            <v>c19</v>
          </cell>
          <cell r="I2782" t="b">
            <v>0</v>
          </cell>
        </row>
        <row r="2783">
          <cell r="F2783" t="str">
            <v>TOTAL SISTEMA</v>
          </cell>
          <cell r="H2783" t="str">
            <v>c19</v>
          </cell>
          <cell r="I2783" t="b">
            <v>0</v>
          </cell>
        </row>
        <row r="2784">
          <cell r="F2784" t="str">
            <v>TOTAL SISTEMA</v>
          </cell>
          <cell r="H2784" t="str">
            <v>c19</v>
          </cell>
          <cell r="I2784" t="b">
            <v>0</v>
          </cell>
        </row>
        <row r="2785">
          <cell r="F2785" t="str">
            <v>TOTAL SISTEMA</v>
          </cell>
          <cell r="H2785" t="str">
            <v>c19</v>
          </cell>
          <cell r="I2785" t="b">
            <v>0</v>
          </cell>
        </row>
        <row r="2786">
          <cell r="F2786" t="str">
            <v>TOTAL SISTEMA</v>
          </cell>
          <cell r="H2786" t="str">
            <v>c19</v>
          </cell>
          <cell r="I2786" t="b">
            <v>0</v>
          </cell>
        </row>
        <row r="2787">
          <cell r="F2787" t="str">
            <v>TOTAL SISTEMA</v>
          </cell>
          <cell r="H2787" t="str">
            <v>c19</v>
          </cell>
          <cell r="I2787" t="b">
            <v>0</v>
          </cell>
        </row>
        <row r="2788">
          <cell r="F2788" t="str">
            <v>TOTAL SISTEMA</v>
          </cell>
          <cell r="H2788" t="str">
            <v>c19</v>
          </cell>
          <cell r="I2788" t="b">
            <v>0</v>
          </cell>
        </row>
        <row r="2789">
          <cell r="F2789" t="str">
            <v>TOTAL SISTEMA</v>
          </cell>
          <cell r="H2789" t="str">
            <v>c19</v>
          </cell>
          <cell r="I2789" t="b">
            <v>0</v>
          </cell>
        </row>
        <row r="2790">
          <cell r="F2790" t="str">
            <v>TOTAL SISTEMA</v>
          </cell>
          <cell r="H2790" t="str">
            <v>c19</v>
          </cell>
          <cell r="I2790" t="b">
            <v>0</v>
          </cell>
        </row>
        <row r="2791">
          <cell r="F2791" t="str">
            <v>TOTAL SISTEMA</v>
          </cell>
          <cell r="H2791" t="str">
            <v>c19</v>
          </cell>
          <cell r="I2791" t="b">
            <v>0</v>
          </cell>
        </row>
        <row r="2792">
          <cell r="F2792" t="str">
            <v>TOTAL SISTEMA</v>
          </cell>
          <cell r="H2792" t="str">
            <v>c19</v>
          </cell>
          <cell r="I2792" t="b">
            <v>0</v>
          </cell>
        </row>
        <row r="2793">
          <cell r="F2793" t="str">
            <v>TOTAL SISTEMA</v>
          </cell>
          <cell r="H2793" t="str">
            <v>c19</v>
          </cell>
          <cell r="I2793" t="b">
            <v>0</v>
          </cell>
        </row>
        <row r="2794">
          <cell r="F2794" t="str">
            <v>TOTAL SISTEMA</v>
          </cell>
          <cell r="H2794" t="str">
            <v>c19</v>
          </cell>
          <cell r="I2794" t="b">
            <v>0</v>
          </cell>
        </row>
        <row r="2795">
          <cell r="F2795" t="str">
            <v>TOTAL SISTEMA</v>
          </cell>
          <cell r="H2795" t="str">
            <v>c19</v>
          </cell>
          <cell r="I2795" t="b">
            <v>0</v>
          </cell>
        </row>
        <row r="2796">
          <cell r="F2796" t="str">
            <v>TOTAL SISTEMA</v>
          </cell>
          <cell r="H2796" t="str">
            <v>c19</v>
          </cell>
          <cell r="I2796" t="b">
            <v>0</v>
          </cell>
        </row>
        <row r="2797">
          <cell r="F2797" t="str">
            <v>TOTAL SISTEMA</v>
          </cell>
          <cell r="H2797" t="str">
            <v>c19</v>
          </cell>
          <cell r="I2797" t="b">
            <v>0</v>
          </cell>
        </row>
        <row r="2798">
          <cell r="F2798" t="str">
            <v>TOTAL SISTEMA</v>
          </cell>
          <cell r="H2798" t="str">
            <v>c19</v>
          </cell>
          <cell r="I2798" t="b">
            <v>0</v>
          </cell>
        </row>
        <row r="2799">
          <cell r="F2799" t="str">
            <v>TOTAL SISTEMA</v>
          </cell>
          <cell r="H2799" t="str">
            <v>c19</v>
          </cell>
          <cell r="I2799" t="b">
            <v>0</v>
          </cell>
        </row>
        <row r="2800">
          <cell r="F2800" t="str">
            <v>TOTAL SISTEMA</v>
          </cell>
          <cell r="H2800" t="str">
            <v>c19</v>
          </cell>
          <cell r="I2800" t="b">
            <v>0</v>
          </cell>
        </row>
        <row r="2801">
          <cell r="F2801" t="str">
            <v>TOTAL SISTEMA</v>
          </cell>
          <cell r="H2801" t="str">
            <v>c19</v>
          </cell>
          <cell r="I2801" t="b">
            <v>0</v>
          </cell>
        </row>
        <row r="2802">
          <cell r="F2802" t="str">
            <v>TOTAL SISTEMA</v>
          </cell>
          <cell r="H2802" t="str">
            <v>c19</v>
          </cell>
          <cell r="I2802" t="b">
            <v>0</v>
          </cell>
        </row>
        <row r="2803">
          <cell r="F2803" t="str">
            <v>TOTAL SISTEMA</v>
          </cell>
          <cell r="H2803" t="str">
            <v>c19</v>
          </cell>
          <cell r="I2803" t="b">
            <v>0</v>
          </cell>
        </row>
        <row r="2804">
          <cell r="F2804" t="str">
            <v>TOTAL SISTEMA</v>
          </cell>
          <cell r="H2804" t="str">
            <v>c19</v>
          </cell>
          <cell r="I2804" t="b">
            <v>0</v>
          </cell>
        </row>
        <row r="2805">
          <cell r="F2805" t="str">
            <v>TOTAL SISTEMA</v>
          </cell>
          <cell r="H2805" t="str">
            <v>c19</v>
          </cell>
          <cell r="I2805" t="b">
            <v>0</v>
          </cell>
        </row>
        <row r="2806">
          <cell r="F2806" t="str">
            <v>TOTAL SISTEMA</v>
          </cell>
          <cell r="H2806" t="str">
            <v>c19</v>
          </cell>
          <cell r="I2806" t="b">
            <v>0</v>
          </cell>
        </row>
        <row r="2807">
          <cell r="F2807" t="str">
            <v>TOTAL SISTEMA</v>
          </cell>
          <cell r="H2807" t="str">
            <v>c19</v>
          </cell>
          <cell r="I2807" t="b">
            <v>0</v>
          </cell>
        </row>
        <row r="2808">
          <cell r="F2808" t="str">
            <v>TOTAL SISTEMA</v>
          </cell>
          <cell r="H2808" t="str">
            <v>c19</v>
          </cell>
          <cell r="I2808" t="b">
            <v>0</v>
          </cell>
        </row>
        <row r="2809">
          <cell r="F2809" t="str">
            <v>TOTAL SISTEMA</v>
          </cell>
          <cell r="H2809" t="str">
            <v>c19</v>
          </cell>
          <cell r="I2809" t="b">
            <v>0</v>
          </cell>
        </row>
        <row r="2810">
          <cell r="F2810" t="str">
            <v>TOTAL SISTEMA</v>
          </cell>
          <cell r="H2810" t="str">
            <v>c19</v>
          </cell>
          <cell r="I2810" t="b">
            <v>0</v>
          </cell>
        </row>
        <row r="2811">
          <cell r="F2811" t="str">
            <v>TOTAL SISTEMA</v>
          </cell>
          <cell r="H2811" t="str">
            <v>c19</v>
          </cell>
          <cell r="I2811" t="b">
            <v>0</v>
          </cell>
        </row>
        <row r="2812">
          <cell r="F2812" t="str">
            <v>TOTAL SISTEMA</v>
          </cell>
          <cell r="H2812" t="str">
            <v>c19</v>
          </cell>
          <cell r="I2812" t="b">
            <v>0</v>
          </cell>
        </row>
        <row r="2813">
          <cell r="F2813" t="str">
            <v>TOTAL SISTEMA</v>
          </cell>
          <cell r="H2813" t="str">
            <v>c19</v>
          </cell>
          <cell r="I2813" t="b">
            <v>0</v>
          </cell>
        </row>
        <row r="2814">
          <cell r="F2814" t="str">
            <v>TOTAL SISTEMA</v>
          </cell>
          <cell r="H2814" t="str">
            <v>c19</v>
          </cell>
          <cell r="I2814" t="b">
            <v>0</v>
          </cell>
        </row>
        <row r="2815">
          <cell r="F2815" t="str">
            <v>TOTAL SISTEMA</v>
          </cell>
          <cell r="H2815" t="str">
            <v>c19</v>
          </cell>
          <cell r="I2815" t="b">
            <v>0</v>
          </cell>
        </row>
        <row r="2816">
          <cell r="F2816" t="str">
            <v>TOTAL SISTEMA</v>
          </cell>
          <cell r="H2816" t="str">
            <v>c19</v>
          </cell>
          <cell r="I2816" t="b">
            <v>0</v>
          </cell>
        </row>
        <row r="2817">
          <cell r="F2817" t="str">
            <v>TOTAL SISTEMA</v>
          </cell>
          <cell r="H2817" t="str">
            <v>c19</v>
          </cell>
          <cell r="I2817" t="b">
            <v>0</v>
          </cell>
        </row>
        <row r="2818">
          <cell r="F2818" t="str">
            <v>TOTAL SISTEMA</v>
          </cell>
          <cell r="H2818" t="str">
            <v>c19</v>
          </cell>
          <cell r="I2818" t="b">
            <v>0</v>
          </cell>
        </row>
        <row r="2819">
          <cell r="F2819" t="str">
            <v>TOTAL SISTEMA</v>
          </cell>
          <cell r="H2819" t="str">
            <v>c19</v>
          </cell>
          <cell r="I2819" t="b">
            <v>0</v>
          </cell>
        </row>
        <row r="2820">
          <cell r="F2820" t="str">
            <v>TOTAL SISTEMA</v>
          </cell>
          <cell r="H2820" t="str">
            <v>c19</v>
          </cell>
          <cell r="I2820" t="b">
            <v>0</v>
          </cell>
        </row>
        <row r="2821">
          <cell r="F2821" t="str">
            <v>TOTAL SISTEMA</v>
          </cell>
          <cell r="H2821" t="str">
            <v>c19</v>
          </cell>
          <cell r="I2821" t="b">
            <v>0</v>
          </cell>
        </row>
        <row r="2822">
          <cell r="F2822" t="str">
            <v>TOTAL SISTEMA</v>
          </cell>
          <cell r="H2822" t="str">
            <v>c19</v>
          </cell>
          <cell r="I2822" t="b">
            <v>0</v>
          </cell>
        </row>
        <row r="2823">
          <cell r="F2823" t="str">
            <v>TOTAL SISTEMA</v>
          </cell>
          <cell r="H2823" t="str">
            <v>c19</v>
          </cell>
          <cell r="I2823" t="b">
            <v>0</v>
          </cell>
        </row>
        <row r="2824">
          <cell r="F2824" t="str">
            <v>TOTAL SISTEMA</v>
          </cell>
          <cell r="H2824" t="str">
            <v>c19</v>
          </cell>
          <cell r="I2824" t="b">
            <v>0</v>
          </cell>
        </row>
        <row r="2825">
          <cell r="F2825" t="str">
            <v>TOTAL SISTEMA</v>
          </cell>
          <cell r="H2825" t="str">
            <v>c19</v>
          </cell>
          <cell r="I2825" t="b">
            <v>0</v>
          </cell>
        </row>
        <row r="2826">
          <cell r="F2826" t="str">
            <v>TOTAL SISTEMA</v>
          </cell>
          <cell r="H2826" t="str">
            <v>c19</v>
          </cell>
          <cell r="I2826" t="b">
            <v>0</v>
          </cell>
        </row>
        <row r="2827">
          <cell r="F2827" t="str">
            <v>TOTAL SISTEMA</v>
          </cell>
          <cell r="H2827" t="str">
            <v>c19</v>
          </cell>
          <cell r="I2827" t="b">
            <v>0</v>
          </cell>
        </row>
        <row r="2828">
          <cell r="F2828" t="str">
            <v>TOTAL SISTEMA</v>
          </cell>
          <cell r="H2828" t="str">
            <v>c19</v>
          </cell>
          <cell r="I2828" t="b">
            <v>0</v>
          </cell>
        </row>
        <row r="2829">
          <cell r="F2829" t="str">
            <v>TOTAL SISTEMA</v>
          </cell>
          <cell r="H2829" t="str">
            <v>c19</v>
          </cell>
          <cell r="I2829" t="b">
            <v>0</v>
          </cell>
        </row>
        <row r="2830">
          <cell r="F2830" t="str">
            <v>TOTAL SISTEMA</v>
          </cell>
          <cell r="H2830" t="str">
            <v>c19</v>
          </cell>
          <cell r="I2830" t="b">
            <v>0</v>
          </cell>
        </row>
        <row r="2831">
          <cell r="F2831" t="str">
            <v>TOTAL SISTEMA</v>
          </cell>
          <cell r="H2831" t="str">
            <v>c19</v>
          </cell>
          <cell r="I2831" t="b">
            <v>0</v>
          </cell>
        </row>
        <row r="2832">
          <cell r="F2832" t="str">
            <v>TOTAL SISTEMA</v>
          </cell>
          <cell r="H2832" t="str">
            <v>c19</v>
          </cell>
          <cell r="I2832" t="b">
            <v>0</v>
          </cell>
        </row>
        <row r="2833">
          <cell r="F2833" t="str">
            <v>TOTAL SISTEMA</v>
          </cell>
          <cell r="H2833" t="str">
            <v>c19</v>
          </cell>
          <cell r="I2833" t="b">
            <v>0</v>
          </cell>
        </row>
        <row r="2834">
          <cell r="F2834" t="str">
            <v>TOTAL SISTEMA</v>
          </cell>
          <cell r="H2834" t="str">
            <v>c19</v>
          </cell>
          <cell r="I2834" t="b">
            <v>0</v>
          </cell>
        </row>
        <row r="2835">
          <cell r="F2835" t="str">
            <v>TOTAL SISTEMA</v>
          </cell>
          <cell r="H2835" t="str">
            <v>c19</v>
          </cell>
          <cell r="I2835" t="b">
            <v>0</v>
          </cell>
        </row>
        <row r="2836">
          <cell r="F2836" t="str">
            <v>TOTAL SISTEMA</v>
          </cell>
          <cell r="H2836" t="str">
            <v>c19</v>
          </cell>
          <cell r="I2836" t="b">
            <v>0</v>
          </cell>
        </row>
        <row r="2837">
          <cell r="F2837" t="str">
            <v>TOTAL SISTEMA</v>
          </cell>
          <cell r="H2837" t="str">
            <v>c19</v>
          </cell>
          <cell r="I2837" t="b">
            <v>0</v>
          </cell>
        </row>
        <row r="2838">
          <cell r="F2838" t="str">
            <v>TOTAL SISTEMA</v>
          </cell>
          <cell r="H2838" t="str">
            <v>c19</v>
          </cell>
          <cell r="I2838" t="b">
            <v>0</v>
          </cell>
        </row>
        <row r="2839">
          <cell r="F2839" t="str">
            <v>TOTAL SISTEMA</v>
          </cell>
          <cell r="H2839" t="str">
            <v>c19</v>
          </cell>
          <cell r="I2839" t="b">
            <v>0</v>
          </cell>
        </row>
        <row r="2840">
          <cell r="F2840" t="str">
            <v>TOTAL SISTEMA</v>
          </cell>
          <cell r="H2840" t="str">
            <v>c19</v>
          </cell>
          <cell r="I2840" t="b">
            <v>0</v>
          </cell>
        </row>
        <row r="2841">
          <cell r="F2841" t="str">
            <v>TOTAL SISTEMA</v>
          </cell>
          <cell r="H2841" t="str">
            <v>c19</v>
          </cell>
          <cell r="I2841" t="b">
            <v>0</v>
          </cell>
        </row>
        <row r="2842">
          <cell r="F2842" t="str">
            <v>TOTAL SISTEMA</v>
          </cell>
          <cell r="H2842" t="str">
            <v>c19</v>
          </cell>
          <cell r="I2842" t="b">
            <v>0</v>
          </cell>
        </row>
        <row r="2843">
          <cell r="F2843" t="str">
            <v>TOTAL SISTEMA</v>
          </cell>
          <cell r="H2843" t="str">
            <v>c19</v>
          </cell>
          <cell r="I2843" t="b">
            <v>0</v>
          </cell>
        </row>
        <row r="2844">
          <cell r="F2844" t="str">
            <v>TOTAL SISTEMA</v>
          </cell>
          <cell r="H2844" t="str">
            <v>c19</v>
          </cell>
          <cell r="I2844" t="b">
            <v>0</v>
          </cell>
        </row>
        <row r="2845">
          <cell r="F2845" t="str">
            <v>TOTAL SISTEMA</v>
          </cell>
          <cell r="H2845" t="str">
            <v>c19</v>
          </cell>
          <cell r="I2845" t="b">
            <v>0</v>
          </cell>
        </row>
        <row r="2846">
          <cell r="F2846" t="str">
            <v>TOTAL SISTEMA</v>
          </cell>
          <cell r="H2846" t="str">
            <v>c19</v>
          </cell>
          <cell r="I2846" t="b">
            <v>0</v>
          </cell>
        </row>
        <row r="2847">
          <cell r="F2847" t="str">
            <v>TOTAL SISTEMA</v>
          </cell>
          <cell r="H2847" t="str">
            <v>c19</v>
          </cell>
          <cell r="I2847" t="b">
            <v>0</v>
          </cell>
        </row>
        <row r="2848">
          <cell r="F2848" t="str">
            <v>TOTAL SISTEMA</v>
          </cell>
          <cell r="H2848" t="str">
            <v>c19</v>
          </cell>
          <cell r="I2848" t="b">
            <v>0</v>
          </cell>
        </row>
        <row r="2849">
          <cell r="F2849" t="str">
            <v>TOTAL SISTEMA</v>
          </cell>
          <cell r="H2849" t="str">
            <v>c19</v>
          </cell>
          <cell r="I2849" t="b">
            <v>0</v>
          </cell>
        </row>
        <row r="2850">
          <cell r="F2850" t="str">
            <v>TOTAL SISTEMA</v>
          </cell>
          <cell r="H2850" t="str">
            <v>c19</v>
          </cell>
          <cell r="I2850" t="b">
            <v>0</v>
          </cell>
        </row>
        <row r="2851">
          <cell r="F2851" t="str">
            <v>TOTAL SISTEMA</v>
          </cell>
          <cell r="H2851" t="str">
            <v>c19</v>
          </cell>
          <cell r="I2851" t="b">
            <v>0</v>
          </cell>
        </row>
        <row r="2852">
          <cell r="F2852" t="str">
            <v>TOTAL SISTEMA</v>
          </cell>
          <cell r="H2852" t="str">
            <v>c19</v>
          </cell>
          <cell r="I2852" t="b">
            <v>0</v>
          </cell>
        </row>
        <row r="2853">
          <cell r="F2853" t="str">
            <v>TOTAL SISTEMA</v>
          </cell>
          <cell r="H2853" t="str">
            <v>c19</v>
          </cell>
          <cell r="I2853" t="b">
            <v>0</v>
          </cell>
        </row>
        <row r="2854">
          <cell r="F2854" t="str">
            <v>TOTAL SISTEMA</v>
          </cell>
          <cell r="H2854" t="str">
            <v>c19</v>
          </cell>
          <cell r="I2854" t="b">
            <v>0</v>
          </cell>
        </row>
        <row r="2855">
          <cell r="F2855" t="str">
            <v>TOTAL SISTEMA</v>
          </cell>
          <cell r="H2855" t="str">
            <v>c19</v>
          </cell>
          <cell r="I2855" t="b">
            <v>0</v>
          </cell>
        </row>
        <row r="2856">
          <cell r="F2856" t="str">
            <v>TOTAL SISTEMA</v>
          </cell>
          <cell r="H2856" t="str">
            <v>c19</v>
          </cell>
          <cell r="I2856" t="b">
            <v>0</v>
          </cell>
        </row>
        <row r="2857">
          <cell r="F2857" t="str">
            <v>TOTAL SISTEMA</v>
          </cell>
          <cell r="H2857" t="str">
            <v>c19</v>
          </cell>
          <cell r="I2857" t="b">
            <v>0</v>
          </cell>
        </row>
        <row r="2858">
          <cell r="F2858" t="str">
            <v>TOTAL SISTEMA</v>
          </cell>
          <cell r="H2858" t="str">
            <v>c19</v>
          </cell>
          <cell r="I2858" t="b">
            <v>0</v>
          </cell>
        </row>
        <row r="2859">
          <cell r="F2859" t="str">
            <v>TOTAL SISTEMA</v>
          </cell>
          <cell r="H2859" t="str">
            <v>c19</v>
          </cell>
          <cell r="I2859" t="b">
            <v>0</v>
          </cell>
        </row>
        <row r="2860">
          <cell r="F2860" t="str">
            <v>TOTAL SISTEMA</v>
          </cell>
          <cell r="H2860" t="str">
            <v>c19</v>
          </cell>
          <cell r="I2860" t="b">
            <v>0</v>
          </cell>
        </row>
        <row r="2861">
          <cell r="F2861" t="str">
            <v>TOTAL SISTEMA</v>
          </cell>
          <cell r="H2861" t="str">
            <v>c19</v>
          </cell>
          <cell r="I2861" t="b">
            <v>0</v>
          </cell>
        </row>
        <row r="2862">
          <cell r="F2862" t="str">
            <v>TOTAL SISTEMA</v>
          </cell>
          <cell r="H2862" t="str">
            <v>c19</v>
          </cell>
          <cell r="I2862" t="b">
            <v>0</v>
          </cell>
        </row>
        <row r="2863">
          <cell r="F2863" t="str">
            <v>TOTAL SISTEMA</v>
          </cell>
          <cell r="H2863" t="str">
            <v>c19</v>
          </cell>
          <cell r="I2863" t="b">
            <v>0</v>
          </cell>
        </row>
        <row r="2864">
          <cell r="F2864" t="str">
            <v>TOTAL SISTEMA</v>
          </cell>
          <cell r="H2864" t="str">
            <v>c19</v>
          </cell>
          <cell r="I2864" t="b">
            <v>0</v>
          </cell>
        </row>
        <row r="2865">
          <cell r="F2865" t="str">
            <v>TOTAL SISTEMA</v>
          </cell>
          <cell r="H2865" t="str">
            <v>c19</v>
          </cell>
          <cell r="I2865" t="b">
            <v>0</v>
          </cell>
        </row>
        <row r="2866">
          <cell r="F2866" t="str">
            <v>TOTAL SISTEMA</v>
          </cell>
          <cell r="H2866" t="str">
            <v>c19</v>
          </cell>
          <cell r="I2866" t="b">
            <v>0</v>
          </cell>
        </row>
        <row r="2867">
          <cell r="F2867" t="str">
            <v>TOTAL SISTEMA</v>
          </cell>
          <cell r="H2867" t="str">
            <v>c19</v>
          </cell>
          <cell r="I2867" t="b">
            <v>0</v>
          </cell>
        </row>
        <row r="2868">
          <cell r="F2868" t="str">
            <v>TOTAL SISTEMA</v>
          </cell>
          <cell r="H2868" t="str">
            <v>c19</v>
          </cell>
          <cell r="I2868" t="b">
            <v>0</v>
          </cell>
        </row>
        <row r="2869">
          <cell r="F2869" t="str">
            <v>TOTAL SISTEMA</v>
          </cell>
          <cell r="H2869" t="str">
            <v>c19</v>
          </cell>
          <cell r="I2869" t="b">
            <v>0</v>
          </cell>
        </row>
        <row r="2870">
          <cell r="F2870" t="str">
            <v>TOTAL SISTEMA</v>
          </cell>
          <cell r="H2870" t="str">
            <v>c19</v>
          </cell>
          <cell r="I2870" t="b">
            <v>0</v>
          </cell>
        </row>
        <row r="2871">
          <cell r="F2871" t="str">
            <v>TOTAL SISTEMA</v>
          </cell>
          <cell r="H2871" t="str">
            <v>c19</v>
          </cell>
          <cell r="I2871" t="b">
            <v>0</v>
          </cell>
        </row>
        <row r="2872">
          <cell r="F2872" t="str">
            <v>TOTAL SISTEMA</v>
          </cell>
          <cell r="H2872" t="str">
            <v>c19</v>
          </cell>
          <cell r="I2872" t="b">
            <v>0</v>
          </cell>
        </row>
        <row r="2873">
          <cell r="F2873" t="str">
            <v>TOTAL SISTEMA</v>
          </cell>
          <cell r="H2873" t="str">
            <v>c19</v>
          </cell>
          <cell r="I2873" t="b">
            <v>0</v>
          </cell>
        </row>
        <row r="2874">
          <cell r="F2874" t="str">
            <v>TOTAL SISTEMA</v>
          </cell>
          <cell r="H2874" t="str">
            <v>c19</v>
          </cell>
          <cell r="I2874" t="b">
            <v>0</v>
          </cell>
        </row>
        <row r="2875">
          <cell r="F2875" t="str">
            <v>TOTAL SISTEMA</v>
          </cell>
          <cell r="H2875" t="str">
            <v>c19</v>
          </cell>
          <cell r="I2875" t="b">
            <v>0</v>
          </cell>
        </row>
        <row r="2876">
          <cell r="F2876" t="str">
            <v>TOTAL SISTEMA</v>
          </cell>
          <cell r="H2876" t="str">
            <v>c19</v>
          </cell>
          <cell r="I2876" t="b">
            <v>0</v>
          </cell>
        </row>
        <row r="2877">
          <cell r="F2877" t="str">
            <v>TOTAL SISTEMA</v>
          </cell>
          <cell r="H2877" t="str">
            <v>c19</v>
          </cell>
          <cell r="I2877" t="b">
            <v>0</v>
          </cell>
        </row>
        <row r="2878">
          <cell r="F2878" t="str">
            <v>TOTAL SISTEMA</v>
          </cell>
          <cell r="H2878" t="str">
            <v>c19</v>
          </cell>
          <cell r="I2878" t="b">
            <v>0</v>
          </cell>
        </row>
        <row r="2879">
          <cell r="F2879" t="str">
            <v>TOTAL SISTEMA</v>
          </cell>
          <cell r="H2879" t="str">
            <v>c19</v>
          </cell>
          <cell r="I2879" t="b">
            <v>0</v>
          </cell>
        </row>
        <row r="2880">
          <cell r="F2880" t="str">
            <v>TOTAL SISTEMA</v>
          </cell>
          <cell r="H2880" t="str">
            <v>c19</v>
          </cell>
          <cell r="I2880" t="b">
            <v>0</v>
          </cell>
        </row>
        <row r="2881">
          <cell r="F2881" t="str">
            <v>TOTAL SISTEMA</v>
          </cell>
          <cell r="H2881" t="str">
            <v>c19</v>
          </cell>
          <cell r="I2881" t="b">
            <v>0</v>
          </cell>
        </row>
        <row r="2882">
          <cell r="F2882" t="str">
            <v>TOTAL SISTEMA</v>
          </cell>
          <cell r="H2882" t="str">
            <v>c19</v>
          </cell>
          <cell r="I2882" t="b">
            <v>0</v>
          </cell>
        </row>
        <row r="2883">
          <cell r="F2883" t="str">
            <v>TOTAL SISTEMA</v>
          </cell>
          <cell r="H2883" t="str">
            <v>c19</v>
          </cell>
          <cell r="I2883" t="b">
            <v>0</v>
          </cell>
        </row>
        <row r="2884">
          <cell r="F2884" t="str">
            <v>TOTAL SISTEMA</v>
          </cell>
          <cell r="H2884" t="str">
            <v>c19</v>
          </cell>
          <cell r="I2884" t="b">
            <v>0</v>
          </cell>
        </row>
        <row r="2885">
          <cell r="F2885" t="str">
            <v>TOTAL SISTEMA</v>
          </cell>
          <cell r="H2885" t="str">
            <v>c19</v>
          </cell>
          <cell r="I2885" t="b">
            <v>0</v>
          </cell>
        </row>
        <row r="2886">
          <cell r="F2886" t="str">
            <v>TOTAL SISTEMA</v>
          </cell>
          <cell r="H2886" t="str">
            <v>c19</v>
          </cell>
          <cell r="I2886" t="b">
            <v>0</v>
          </cell>
        </row>
        <row r="2887">
          <cell r="F2887" t="str">
            <v>TOTAL SISTEMA</v>
          </cell>
          <cell r="H2887" t="str">
            <v>c19</v>
          </cell>
          <cell r="I2887" t="b">
            <v>0</v>
          </cell>
        </row>
        <row r="2888">
          <cell r="F2888" t="str">
            <v>TOTAL SISTEMA</v>
          </cell>
          <cell r="H2888" t="str">
            <v>c19</v>
          </cell>
          <cell r="I2888" t="b">
            <v>0</v>
          </cell>
        </row>
        <row r="2889">
          <cell r="F2889" t="str">
            <v>TOTAL SISTEMA</v>
          </cell>
          <cell r="H2889" t="str">
            <v>c19</v>
          </cell>
          <cell r="I2889" t="b">
            <v>0</v>
          </cell>
        </row>
        <row r="2890">
          <cell r="F2890" t="str">
            <v>TOTAL SISTEMA</v>
          </cell>
          <cell r="H2890" t="str">
            <v>c19</v>
          </cell>
          <cell r="I2890" t="b">
            <v>0</v>
          </cell>
        </row>
        <row r="2891">
          <cell r="F2891" t="str">
            <v>TOTAL SISTEMA</v>
          </cell>
          <cell r="H2891" t="str">
            <v>c19</v>
          </cell>
          <cell r="I2891" t="b">
            <v>0</v>
          </cell>
        </row>
        <row r="2892">
          <cell r="F2892" t="str">
            <v>TOTAL SISTEMA</v>
          </cell>
          <cell r="H2892" t="str">
            <v>c19</v>
          </cell>
          <cell r="I2892" t="b">
            <v>0</v>
          </cell>
        </row>
        <row r="2893">
          <cell r="F2893" t="str">
            <v>TOTAL SISTEMA</v>
          </cell>
          <cell r="H2893" t="str">
            <v>c19</v>
          </cell>
          <cell r="I2893" t="b">
            <v>0</v>
          </cell>
        </row>
        <row r="2894">
          <cell r="F2894" t="str">
            <v>TOTAL SISTEMA</v>
          </cell>
          <cell r="H2894" t="str">
            <v>c19</v>
          </cell>
          <cell r="I2894" t="b">
            <v>0</v>
          </cell>
        </row>
        <row r="2895">
          <cell r="F2895" t="str">
            <v>TOTAL SISTEMA</v>
          </cell>
          <cell r="H2895" t="str">
            <v>c19</v>
          </cell>
          <cell r="I2895" t="b">
            <v>0</v>
          </cell>
        </row>
        <row r="2896">
          <cell r="F2896" t="str">
            <v>TOTAL SISTEMA</v>
          </cell>
          <cell r="H2896" t="str">
            <v>c19</v>
          </cell>
          <cell r="I2896" t="b">
            <v>0</v>
          </cell>
        </row>
        <row r="2897">
          <cell r="F2897" t="str">
            <v>TOTAL SISTEMA</v>
          </cell>
          <cell r="H2897" t="str">
            <v>c19</v>
          </cell>
          <cell r="I2897" t="b">
            <v>0</v>
          </cell>
        </row>
        <row r="2898">
          <cell r="F2898" t="str">
            <v>TOTAL SISTEMA</v>
          </cell>
          <cell r="H2898" t="str">
            <v>c19</v>
          </cell>
          <cell r="I2898" t="b">
            <v>0</v>
          </cell>
        </row>
        <row r="2899">
          <cell r="F2899" t="str">
            <v>TOTAL SISTEMA</v>
          </cell>
          <cell r="H2899" t="str">
            <v>c19</v>
          </cell>
          <cell r="I2899" t="b">
            <v>0</v>
          </cell>
        </row>
        <row r="2900">
          <cell r="F2900" t="str">
            <v>TOTAL SISTEMA</v>
          </cell>
          <cell r="H2900" t="str">
            <v>c19</v>
          </cell>
          <cell r="I2900" t="b">
            <v>0</v>
          </cell>
        </row>
        <row r="2901">
          <cell r="F2901" t="str">
            <v>TOTAL SISTEMA</v>
          </cell>
          <cell r="H2901" t="str">
            <v>c19</v>
          </cell>
          <cell r="I2901" t="b">
            <v>0</v>
          </cell>
        </row>
        <row r="2902">
          <cell r="F2902" t="str">
            <v>TOTAL SISTEMA</v>
          </cell>
          <cell r="H2902" t="str">
            <v>c19</v>
          </cell>
          <cell r="I2902" t="b">
            <v>0</v>
          </cell>
        </row>
        <row r="2903">
          <cell r="F2903" t="str">
            <v>TOTAL SISTEMA</v>
          </cell>
          <cell r="H2903" t="str">
            <v>c19</v>
          </cell>
          <cell r="I2903" t="b">
            <v>0</v>
          </cell>
        </row>
        <row r="2904">
          <cell r="F2904" t="str">
            <v>TOTAL SISTEMA</v>
          </cell>
          <cell r="H2904" t="str">
            <v>c19</v>
          </cell>
          <cell r="I2904" t="b">
            <v>0</v>
          </cell>
        </row>
        <row r="2905">
          <cell r="F2905" t="str">
            <v>TOTAL SISTEMA</v>
          </cell>
          <cell r="H2905" t="str">
            <v>c19</v>
          </cell>
          <cell r="I2905" t="b">
            <v>0</v>
          </cell>
        </row>
        <row r="2906">
          <cell r="F2906" t="str">
            <v>TOTAL SISTEMA</v>
          </cell>
          <cell r="H2906" t="str">
            <v>c19</v>
          </cell>
          <cell r="I2906" t="b">
            <v>0</v>
          </cell>
        </row>
        <row r="2907">
          <cell r="F2907" t="str">
            <v>TOTAL SISTEMA</v>
          </cell>
          <cell r="H2907" t="str">
            <v>c19</v>
          </cell>
          <cell r="I2907" t="b">
            <v>0</v>
          </cell>
        </row>
        <row r="2908">
          <cell r="F2908" t="str">
            <v>TOTAL SISTEMA</v>
          </cell>
          <cell r="H2908" t="str">
            <v>c19</v>
          </cell>
          <cell r="I2908" t="b">
            <v>0</v>
          </cell>
        </row>
        <row r="2909">
          <cell r="F2909" t="str">
            <v>TOTAL SISTEMA</v>
          </cell>
          <cell r="H2909" t="str">
            <v>c19</v>
          </cell>
          <cell r="I2909" t="b">
            <v>0</v>
          </cell>
        </row>
        <row r="2910">
          <cell r="F2910" t="str">
            <v>TOTAL SISTEMA</v>
          </cell>
          <cell r="H2910" t="str">
            <v>c19</v>
          </cell>
          <cell r="I2910" t="b">
            <v>0</v>
          </cell>
        </row>
        <row r="2911">
          <cell r="F2911" t="str">
            <v>TOTAL SISTEMA</v>
          </cell>
          <cell r="H2911" t="str">
            <v>c19</v>
          </cell>
          <cell r="I2911" t="b">
            <v>0</v>
          </cell>
        </row>
        <row r="2912">
          <cell r="F2912" t="str">
            <v>TOTAL SISTEMA</v>
          </cell>
          <cell r="H2912" t="str">
            <v>c19</v>
          </cell>
          <cell r="I2912" t="b">
            <v>0</v>
          </cell>
        </row>
        <row r="2913">
          <cell r="F2913" t="str">
            <v>TOTAL SISTEMA</v>
          </cell>
          <cell r="H2913" t="str">
            <v>c19</v>
          </cell>
          <cell r="I2913" t="b">
            <v>0</v>
          </cell>
        </row>
        <row r="2914">
          <cell r="F2914" t="str">
            <v>TOTAL SISTEMA</v>
          </cell>
          <cell r="H2914" t="str">
            <v>c19</v>
          </cell>
          <cell r="I2914" t="b">
            <v>0</v>
          </cell>
        </row>
        <row r="2915">
          <cell r="F2915" t="str">
            <v>TOTAL SISTEMA</v>
          </cell>
          <cell r="H2915" t="str">
            <v>c19</v>
          </cell>
          <cell r="I2915" t="b">
            <v>0</v>
          </cell>
        </row>
        <row r="2916">
          <cell r="F2916" t="str">
            <v>TOTAL SISTEMA</v>
          </cell>
          <cell r="H2916" t="str">
            <v>c19</v>
          </cell>
          <cell r="I2916" t="b">
            <v>0</v>
          </cell>
        </row>
        <row r="2917">
          <cell r="F2917" t="str">
            <v>TOTAL SISTEMA</v>
          </cell>
          <cell r="H2917" t="str">
            <v>c19</v>
          </cell>
          <cell r="I2917" t="b">
            <v>0</v>
          </cell>
        </row>
        <row r="2918">
          <cell r="F2918" t="str">
            <v>TOTAL SISTEMA</v>
          </cell>
          <cell r="H2918" t="str">
            <v>c19</v>
          </cell>
          <cell r="I2918" t="b">
            <v>0</v>
          </cell>
        </row>
        <row r="2919">
          <cell r="F2919" t="str">
            <v>TOTAL SISTEMA</v>
          </cell>
          <cell r="H2919" t="str">
            <v>c19</v>
          </cell>
          <cell r="I2919" t="b">
            <v>0</v>
          </cell>
        </row>
        <row r="2920">
          <cell r="F2920" t="str">
            <v>TOTAL SISTEMA</v>
          </cell>
          <cell r="H2920" t="str">
            <v>c19</v>
          </cell>
          <cell r="I2920" t="b">
            <v>0</v>
          </cell>
        </row>
        <row r="2921">
          <cell r="F2921" t="str">
            <v>TOTAL SISTEMA</v>
          </cell>
          <cell r="H2921" t="str">
            <v>c19</v>
          </cell>
          <cell r="I2921" t="b">
            <v>0</v>
          </cell>
        </row>
        <row r="2922">
          <cell r="F2922" t="str">
            <v>TOTAL SISTEMA</v>
          </cell>
          <cell r="H2922" t="str">
            <v>c19</v>
          </cell>
          <cell r="I2922" t="b">
            <v>0</v>
          </cell>
        </row>
        <row r="2923">
          <cell r="F2923" t="str">
            <v>TOTAL SISTEMA</v>
          </cell>
          <cell r="H2923" t="str">
            <v>c19</v>
          </cell>
          <cell r="I2923" t="b">
            <v>0</v>
          </cell>
        </row>
        <row r="2924">
          <cell r="F2924" t="str">
            <v>TOTAL SISTEMA</v>
          </cell>
          <cell r="H2924" t="str">
            <v>c19</v>
          </cell>
          <cell r="I2924" t="b">
            <v>0</v>
          </cell>
        </row>
        <row r="2925">
          <cell r="F2925" t="str">
            <v>TOTAL SISTEMA</v>
          </cell>
          <cell r="H2925" t="str">
            <v>c19</v>
          </cell>
          <cell r="I2925" t="b">
            <v>0</v>
          </cell>
        </row>
        <row r="2926">
          <cell r="F2926" t="str">
            <v>TOTAL SISTEMA</v>
          </cell>
          <cell r="H2926" t="str">
            <v>c19</v>
          </cell>
          <cell r="I2926" t="b">
            <v>0</v>
          </cell>
        </row>
        <row r="2927">
          <cell r="F2927" t="str">
            <v>TOTAL SISTEMA</v>
          </cell>
          <cell r="H2927" t="str">
            <v>c19</v>
          </cell>
          <cell r="I2927" t="b">
            <v>0</v>
          </cell>
        </row>
        <row r="2928">
          <cell r="F2928" t="str">
            <v>TOTAL SISTEMA</v>
          </cell>
          <cell r="H2928" t="str">
            <v>c19</v>
          </cell>
          <cell r="I2928" t="b">
            <v>0</v>
          </cell>
        </row>
        <row r="2929">
          <cell r="F2929" t="str">
            <v>TOTAL SISTEMA</v>
          </cell>
          <cell r="H2929" t="str">
            <v>c19</v>
          </cell>
          <cell r="I2929" t="b">
            <v>0</v>
          </cell>
        </row>
        <row r="2930">
          <cell r="F2930" t="str">
            <v>TOTAL SISTEMA</v>
          </cell>
          <cell r="H2930" t="str">
            <v>c19</v>
          </cell>
          <cell r="I2930" t="b">
            <v>0</v>
          </cell>
        </row>
        <row r="2931">
          <cell r="F2931" t="str">
            <v>TOTAL SISTEMA</v>
          </cell>
          <cell r="H2931" t="str">
            <v>c19</v>
          </cell>
          <cell r="I2931" t="b">
            <v>0</v>
          </cell>
        </row>
        <row r="2932">
          <cell r="F2932" t="str">
            <v>TOTAL SISTEMA</v>
          </cell>
          <cell r="H2932" t="str">
            <v>c19</v>
          </cell>
          <cell r="I2932" t="b">
            <v>0</v>
          </cell>
        </row>
        <row r="2933">
          <cell r="F2933" t="str">
            <v>TOTAL SISTEMA</v>
          </cell>
          <cell r="H2933" t="str">
            <v>c19</v>
          </cell>
          <cell r="I2933" t="b">
            <v>0</v>
          </cell>
        </row>
        <row r="2934">
          <cell r="F2934" t="str">
            <v>TOTAL SISTEMA</v>
          </cell>
          <cell r="H2934" t="str">
            <v>c19</v>
          </cell>
          <cell r="I2934" t="b">
            <v>0</v>
          </cell>
        </row>
        <row r="2935">
          <cell r="F2935" t="str">
            <v>TOTAL SISTEMA</v>
          </cell>
          <cell r="H2935" t="str">
            <v>c19</v>
          </cell>
          <cell r="I2935" t="b">
            <v>0</v>
          </cell>
        </row>
        <row r="2936">
          <cell r="F2936" t="str">
            <v>TOTAL SISTEMA</v>
          </cell>
          <cell r="H2936" t="str">
            <v>c19</v>
          </cell>
          <cell r="I2936" t="b">
            <v>0</v>
          </cell>
        </row>
        <row r="2937">
          <cell r="F2937" t="str">
            <v>TOTAL SISTEMA</v>
          </cell>
          <cell r="H2937" t="str">
            <v>c19</v>
          </cell>
          <cell r="I2937" t="b">
            <v>0</v>
          </cell>
        </row>
        <row r="2938">
          <cell r="F2938" t="str">
            <v>TOTAL SISTEMA</v>
          </cell>
          <cell r="H2938" t="str">
            <v>c19</v>
          </cell>
          <cell r="I2938" t="b">
            <v>0</v>
          </cell>
        </row>
        <row r="2939">
          <cell r="F2939" t="str">
            <v>TOTAL SISTEMA</v>
          </cell>
          <cell r="H2939" t="str">
            <v>c19</v>
          </cell>
          <cell r="I2939" t="b">
            <v>0</v>
          </cell>
        </row>
        <row r="2940">
          <cell r="F2940" t="str">
            <v>TOTAL SISTEMA</v>
          </cell>
          <cell r="H2940" t="str">
            <v>c19</v>
          </cell>
          <cell r="I2940" t="b">
            <v>0</v>
          </cell>
        </row>
        <row r="2941">
          <cell r="F2941" t="str">
            <v>TOTAL SISTEMA</v>
          </cell>
          <cell r="H2941" t="str">
            <v>c19</v>
          </cell>
          <cell r="I2941" t="b">
            <v>0</v>
          </cell>
        </row>
        <row r="2942">
          <cell r="F2942" t="str">
            <v>TOTAL SISTEMA</v>
          </cell>
          <cell r="H2942" t="str">
            <v>c19</v>
          </cell>
          <cell r="I2942" t="b">
            <v>0</v>
          </cell>
        </row>
        <row r="2943">
          <cell r="F2943" t="str">
            <v>TOTAL SISTEMA</v>
          </cell>
          <cell r="H2943" t="str">
            <v>c19</v>
          </cell>
          <cell r="I2943" t="b">
            <v>0</v>
          </cell>
        </row>
        <row r="2944">
          <cell r="F2944" t="str">
            <v>TOTAL SISTEMA</v>
          </cell>
          <cell r="H2944" t="str">
            <v>c19</v>
          </cell>
          <cell r="I2944" t="b">
            <v>0</v>
          </cell>
        </row>
        <row r="2945">
          <cell r="F2945" t="str">
            <v>TOTAL SISTEMA</v>
          </cell>
          <cell r="H2945" t="str">
            <v>c19</v>
          </cell>
          <cell r="I2945" t="b">
            <v>0</v>
          </cell>
        </row>
        <row r="2946">
          <cell r="F2946" t="str">
            <v>TOTAL SISTEMA</v>
          </cell>
          <cell r="H2946" t="str">
            <v>c19</v>
          </cell>
          <cell r="I2946" t="b">
            <v>0</v>
          </cell>
        </row>
        <row r="2947">
          <cell r="F2947" t="str">
            <v>TOTAL SISTEMA</v>
          </cell>
          <cell r="H2947" t="str">
            <v>c19</v>
          </cell>
          <cell r="I2947" t="b">
            <v>0</v>
          </cell>
        </row>
        <row r="2948">
          <cell r="F2948" t="str">
            <v>TOTAL SISTEMA</v>
          </cell>
          <cell r="H2948" t="str">
            <v>c19</v>
          </cell>
          <cell r="I2948" t="b">
            <v>0</v>
          </cell>
        </row>
        <row r="2949">
          <cell r="F2949" t="str">
            <v>TOTAL SISTEMA</v>
          </cell>
          <cell r="H2949" t="str">
            <v>c19</v>
          </cell>
          <cell r="I2949" t="b">
            <v>0</v>
          </cell>
        </row>
        <row r="2950">
          <cell r="F2950" t="str">
            <v>TOTAL SISTEMA</v>
          </cell>
          <cell r="H2950" t="str">
            <v>c19</v>
          </cell>
          <cell r="I2950" t="b">
            <v>0</v>
          </cell>
        </row>
        <row r="2951">
          <cell r="F2951" t="str">
            <v>TOTAL SISTEMA</v>
          </cell>
          <cell r="H2951" t="str">
            <v>c19</v>
          </cell>
          <cell r="I2951" t="b">
            <v>0</v>
          </cell>
        </row>
        <row r="2952">
          <cell r="F2952" t="str">
            <v>TOTAL SISTEMA</v>
          </cell>
          <cell r="H2952" t="str">
            <v>c19</v>
          </cell>
          <cell r="I2952" t="b">
            <v>0</v>
          </cell>
        </row>
        <row r="2953">
          <cell r="F2953" t="str">
            <v>TOTAL SISTEMA</v>
          </cell>
          <cell r="H2953" t="str">
            <v>c19</v>
          </cell>
          <cell r="I2953" t="b">
            <v>0</v>
          </cell>
        </row>
        <row r="2954">
          <cell r="F2954" t="str">
            <v>TOTAL SISTEMA</v>
          </cell>
          <cell r="H2954" t="str">
            <v>c19</v>
          </cell>
          <cell r="I2954" t="b">
            <v>0</v>
          </cell>
        </row>
        <row r="2955">
          <cell r="F2955" t="str">
            <v>TOTAL SISTEMA</v>
          </cell>
          <cell r="H2955" t="str">
            <v>c19</v>
          </cell>
          <cell r="I2955" t="b">
            <v>0</v>
          </cell>
        </row>
        <row r="2956">
          <cell r="F2956" t="str">
            <v>TOTAL SISTEMA</v>
          </cell>
          <cell r="H2956" t="str">
            <v>c19</v>
          </cell>
          <cell r="I2956" t="b">
            <v>0</v>
          </cell>
        </row>
        <row r="2957">
          <cell r="F2957" t="str">
            <v>TOTAL SISTEMA</v>
          </cell>
          <cell r="H2957" t="str">
            <v>c19</v>
          </cell>
          <cell r="I2957" t="b">
            <v>0</v>
          </cell>
        </row>
        <row r="2958">
          <cell r="F2958" t="str">
            <v>TOTAL SISTEMA</v>
          </cell>
          <cell r="H2958" t="str">
            <v>c19</v>
          </cell>
          <cell r="I2958" t="b">
            <v>0</v>
          </cell>
        </row>
        <row r="2959">
          <cell r="F2959" t="str">
            <v>TOTAL SISTEMA</v>
          </cell>
          <cell r="H2959" t="str">
            <v>c19</v>
          </cell>
          <cell r="I2959" t="b">
            <v>0</v>
          </cell>
        </row>
        <row r="2960">
          <cell r="F2960" t="str">
            <v>TOTAL SISTEMA</v>
          </cell>
          <cell r="H2960" t="str">
            <v>c19</v>
          </cell>
          <cell r="I2960" t="b">
            <v>0</v>
          </cell>
        </row>
        <row r="2961">
          <cell r="F2961" t="str">
            <v>TOTAL SISTEMA</v>
          </cell>
          <cell r="H2961" t="str">
            <v>c19</v>
          </cell>
          <cell r="I2961" t="b">
            <v>0</v>
          </cell>
        </row>
        <row r="2962">
          <cell r="F2962" t="str">
            <v>TOTAL SISTEMA</v>
          </cell>
          <cell r="H2962" t="str">
            <v>c19</v>
          </cell>
          <cell r="I2962" t="b">
            <v>0</v>
          </cell>
        </row>
        <row r="2963">
          <cell r="F2963" t="str">
            <v>TOTAL SISTEMA</v>
          </cell>
          <cell r="H2963" t="str">
            <v>c19</v>
          </cell>
          <cell r="I2963" t="b">
            <v>0</v>
          </cell>
        </row>
        <row r="2964">
          <cell r="F2964" t="str">
            <v>TOTAL SISTEMA</v>
          </cell>
          <cell r="H2964" t="str">
            <v>c19</v>
          </cell>
          <cell r="I2964" t="b">
            <v>0</v>
          </cell>
        </row>
        <row r="2965">
          <cell r="F2965" t="str">
            <v>TOTAL SISTEMA</v>
          </cell>
          <cell r="H2965" t="str">
            <v>c19</v>
          </cell>
          <cell r="I2965" t="b">
            <v>0</v>
          </cell>
        </row>
        <row r="2966">
          <cell r="F2966" t="str">
            <v>TOTAL SISTEMA</v>
          </cell>
          <cell r="H2966" t="str">
            <v>c19</v>
          </cell>
          <cell r="I2966" t="b">
            <v>0</v>
          </cell>
        </row>
        <row r="2967">
          <cell r="F2967" t="str">
            <v>TOTAL SISTEMA</v>
          </cell>
          <cell r="H2967" t="str">
            <v>c19</v>
          </cell>
          <cell r="I2967" t="b">
            <v>0</v>
          </cell>
        </row>
        <row r="2968">
          <cell r="F2968" t="str">
            <v>TOTAL SISTEMA</v>
          </cell>
          <cell r="H2968" t="str">
            <v>c19</v>
          </cell>
          <cell r="I2968" t="b">
            <v>0</v>
          </cell>
        </row>
        <row r="2969">
          <cell r="F2969" t="str">
            <v>TOTAL SISTEMA</v>
          </cell>
          <cell r="H2969" t="str">
            <v>c19</v>
          </cell>
          <cell r="I2969" t="b">
            <v>0</v>
          </cell>
        </row>
        <row r="2970">
          <cell r="F2970" t="str">
            <v>TOTAL SISTEMA</v>
          </cell>
          <cell r="H2970" t="str">
            <v>c19</v>
          </cell>
          <cell r="I2970" t="b">
            <v>0</v>
          </cell>
        </row>
        <row r="2971">
          <cell r="F2971" t="str">
            <v>TOTAL SISTEMA</v>
          </cell>
          <cell r="H2971" t="str">
            <v>c19</v>
          </cell>
          <cell r="I2971" t="b">
            <v>0</v>
          </cell>
        </row>
        <row r="2972">
          <cell r="F2972" t="str">
            <v>TOTAL SISTEMA</v>
          </cell>
          <cell r="H2972" t="str">
            <v>c19</v>
          </cell>
          <cell r="I2972" t="b">
            <v>0</v>
          </cell>
        </row>
        <row r="2973">
          <cell r="F2973" t="str">
            <v>TOTAL SISTEMA</v>
          </cell>
          <cell r="H2973" t="str">
            <v>c19</v>
          </cell>
          <cell r="I2973" t="b">
            <v>0</v>
          </cell>
        </row>
        <row r="2974">
          <cell r="F2974" t="str">
            <v>TOTAL SISTEMA</v>
          </cell>
          <cell r="H2974" t="str">
            <v>c19</v>
          </cell>
          <cell r="I2974" t="b">
            <v>0</v>
          </cell>
        </row>
        <row r="2975">
          <cell r="F2975" t="str">
            <v>TOTAL SISTEMA</v>
          </cell>
          <cell r="H2975" t="str">
            <v>c19</v>
          </cell>
          <cell r="I2975" t="b">
            <v>0</v>
          </cell>
        </row>
        <row r="2976">
          <cell r="F2976" t="str">
            <v>TOTAL SISTEMA</v>
          </cell>
          <cell r="H2976" t="str">
            <v>c19</v>
          </cell>
          <cell r="I2976" t="b">
            <v>0</v>
          </cell>
        </row>
        <row r="2977">
          <cell r="F2977" t="str">
            <v>TOTAL SISTEMA</v>
          </cell>
          <cell r="H2977" t="str">
            <v>c19</v>
          </cell>
          <cell r="I2977" t="b">
            <v>0</v>
          </cell>
        </row>
        <row r="2978">
          <cell r="F2978" t="str">
            <v>TOTAL SISTEMA</v>
          </cell>
          <cell r="H2978" t="str">
            <v>c19</v>
          </cell>
          <cell r="I2978" t="b">
            <v>0</v>
          </cell>
        </row>
        <row r="2979">
          <cell r="F2979" t="str">
            <v>TOTAL SISTEMA</v>
          </cell>
          <cell r="H2979" t="str">
            <v>c19</v>
          </cell>
          <cell r="I2979" t="b">
            <v>0</v>
          </cell>
        </row>
        <row r="2980">
          <cell r="F2980" t="str">
            <v>TOTAL SISTEMA</v>
          </cell>
          <cell r="H2980" t="str">
            <v>c19</v>
          </cell>
          <cell r="I2980" t="b">
            <v>0</v>
          </cell>
        </row>
        <row r="2981">
          <cell r="F2981" t="str">
            <v>TOTAL SISTEMA</v>
          </cell>
          <cell r="H2981" t="str">
            <v>c19</v>
          </cell>
          <cell r="I2981" t="b">
            <v>0</v>
          </cell>
        </row>
        <row r="2982">
          <cell r="F2982" t="str">
            <v>TOTAL SISTEMA</v>
          </cell>
          <cell r="H2982" t="str">
            <v>c19</v>
          </cell>
          <cell r="I2982" t="b">
            <v>0</v>
          </cell>
        </row>
        <row r="2983">
          <cell r="F2983" t="str">
            <v>TOTAL SISTEMA</v>
          </cell>
          <cell r="H2983" t="str">
            <v>c19</v>
          </cell>
          <cell r="I2983" t="b">
            <v>0</v>
          </cell>
        </row>
        <row r="2984">
          <cell r="F2984" t="str">
            <v>TOTAL SISTEMA</v>
          </cell>
          <cell r="H2984" t="str">
            <v>c19</v>
          </cell>
          <cell r="I2984" t="b">
            <v>0</v>
          </cell>
        </row>
        <row r="2985">
          <cell r="F2985" t="str">
            <v>TOTAL SISTEMA</v>
          </cell>
          <cell r="H2985" t="str">
            <v>c19</v>
          </cell>
          <cell r="I2985" t="b">
            <v>0</v>
          </cell>
        </row>
        <row r="2986">
          <cell r="F2986" t="str">
            <v>TOTAL SISTEMA</v>
          </cell>
          <cell r="H2986" t="str">
            <v>c19</v>
          </cell>
          <cell r="I2986" t="b">
            <v>0</v>
          </cell>
        </row>
        <row r="2987">
          <cell r="F2987" t="str">
            <v>TOTAL SISTEMA</v>
          </cell>
          <cell r="H2987" t="str">
            <v>c19</v>
          </cell>
          <cell r="I2987" t="b">
            <v>0</v>
          </cell>
        </row>
        <row r="2988">
          <cell r="F2988" t="str">
            <v>TOTAL SISTEMA</v>
          </cell>
          <cell r="H2988" t="str">
            <v>c19</v>
          </cell>
          <cell r="I2988" t="b">
            <v>0</v>
          </cell>
        </row>
        <row r="2989">
          <cell r="F2989" t="str">
            <v>TOTAL SISTEMA</v>
          </cell>
          <cell r="H2989" t="str">
            <v>c19</v>
          </cell>
          <cell r="I2989" t="b">
            <v>0</v>
          </cell>
        </row>
        <row r="2990">
          <cell r="F2990" t="str">
            <v>TOTAL SISTEMA</v>
          </cell>
          <cell r="H2990" t="str">
            <v>c19</v>
          </cell>
          <cell r="I2990" t="b">
            <v>0</v>
          </cell>
        </row>
        <row r="2991">
          <cell r="F2991" t="str">
            <v>TOTAL SISTEMA</v>
          </cell>
          <cell r="H2991" t="str">
            <v>c19</v>
          </cell>
          <cell r="I2991" t="b">
            <v>0</v>
          </cell>
        </row>
        <row r="2992">
          <cell r="F2992" t="str">
            <v>TOTAL SISTEMA</v>
          </cell>
          <cell r="H2992" t="str">
            <v>c19</v>
          </cell>
          <cell r="I2992" t="b">
            <v>0</v>
          </cell>
        </row>
        <row r="2993">
          <cell r="F2993" t="str">
            <v>TOTAL SISTEMA</v>
          </cell>
          <cell r="H2993" t="str">
            <v>c19</v>
          </cell>
          <cell r="I2993" t="b">
            <v>0</v>
          </cell>
        </row>
        <row r="2994">
          <cell r="F2994" t="str">
            <v>TOTAL SISTEMA</v>
          </cell>
          <cell r="H2994" t="str">
            <v>c19</v>
          </cell>
          <cell r="I2994" t="b">
            <v>0</v>
          </cell>
        </row>
        <row r="2995">
          <cell r="F2995" t="str">
            <v>TOTAL SISTEMA</v>
          </cell>
          <cell r="H2995" t="str">
            <v>c19</v>
          </cell>
          <cell r="I2995" t="b">
            <v>0</v>
          </cell>
        </row>
        <row r="2996">
          <cell r="F2996" t="str">
            <v>TOTAL SISTEMA</v>
          </cell>
          <cell r="H2996" t="str">
            <v>c19</v>
          </cell>
          <cell r="I2996" t="b">
            <v>0</v>
          </cell>
        </row>
        <row r="2997">
          <cell r="F2997" t="str">
            <v>TOTAL SISTEMA</v>
          </cell>
          <cell r="H2997" t="str">
            <v>c19</v>
          </cell>
          <cell r="I2997" t="b">
            <v>0</v>
          </cell>
        </row>
        <row r="2998">
          <cell r="F2998" t="str">
            <v>TOTAL SISTEMA</v>
          </cell>
          <cell r="H2998" t="str">
            <v>c19</v>
          </cell>
          <cell r="I2998" t="b">
            <v>0</v>
          </cell>
        </row>
        <row r="2999">
          <cell r="F2999" t="str">
            <v>TOTAL SISTEMA</v>
          </cell>
          <cell r="H2999" t="str">
            <v>c19</v>
          </cell>
          <cell r="I2999" t="b">
            <v>0</v>
          </cell>
        </row>
        <row r="3000">
          <cell r="F3000" t="str">
            <v>TOTAL SISTEMA</v>
          </cell>
          <cell r="H3000" t="str">
            <v>c19</v>
          </cell>
          <cell r="I3000" t="b">
            <v>0</v>
          </cell>
        </row>
      </sheetData>
      <sheetData sheetId="1">
        <row r="3">
          <cell r="P3" t="str">
            <v>RG. GENERAL</v>
          </cell>
          <cell r="R3">
            <v>1</v>
          </cell>
          <cell r="S3" t="b">
            <v>0</v>
          </cell>
        </row>
        <row r="4">
          <cell r="P4" t="str">
            <v>RG. GENERAL</v>
          </cell>
          <cell r="R4">
            <v>1</v>
          </cell>
          <cell r="S4" t="b">
            <v>0</v>
          </cell>
        </row>
        <row r="5">
          <cell r="P5" t="str">
            <v>RG. GENERAL</v>
          </cell>
          <cell r="R5">
            <v>1</v>
          </cell>
          <cell r="S5" t="str">
            <v>TOTAL</v>
          </cell>
        </row>
        <row r="6">
          <cell r="P6" t="str">
            <v>RG. GENERAL</v>
          </cell>
          <cell r="R6">
            <v>1</v>
          </cell>
          <cell r="S6" t="str">
            <v xml:space="preserve">Varón               </v>
          </cell>
        </row>
        <row r="7">
          <cell r="P7" t="str">
            <v>RG. GENERAL</v>
          </cell>
          <cell r="R7">
            <v>1</v>
          </cell>
          <cell r="S7" t="str">
            <v xml:space="preserve">Mujer               </v>
          </cell>
        </row>
        <row r="8">
          <cell r="P8" t="str">
            <v>RG. GENERAL</v>
          </cell>
          <cell r="R8">
            <v>1</v>
          </cell>
          <cell r="S8" t="str">
            <v xml:space="preserve">NO CONSTA           </v>
          </cell>
        </row>
        <row r="9">
          <cell r="P9" t="str">
            <v>RG. GENERAL</v>
          </cell>
          <cell r="R9">
            <v>20</v>
          </cell>
          <cell r="S9" t="str">
            <v>TOTAL</v>
          </cell>
        </row>
        <row r="10">
          <cell r="P10" t="str">
            <v>RG. GENERAL</v>
          </cell>
          <cell r="R10">
            <v>20</v>
          </cell>
          <cell r="S10" t="str">
            <v xml:space="preserve">Varón               </v>
          </cell>
        </row>
        <row r="11">
          <cell r="P11" t="str">
            <v>RG. GENERAL</v>
          </cell>
          <cell r="R11">
            <v>20</v>
          </cell>
          <cell r="S11" t="str">
            <v xml:space="preserve">Mujer               </v>
          </cell>
        </row>
        <row r="12">
          <cell r="P12" t="str">
            <v>RG. GENERAL</v>
          </cell>
          <cell r="R12">
            <v>20</v>
          </cell>
          <cell r="S12" t="str">
            <v xml:space="preserve">NO CONSTA           </v>
          </cell>
        </row>
        <row r="13">
          <cell r="P13" t="str">
            <v>RG. GENERAL</v>
          </cell>
          <cell r="R13">
            <v>48</v>
          </cell>
          <cell r="S13" t="str">
            <v>TOTAL</v>
          </cell>
        </row>
        <row r="14">
          <cell r="P14" t="str">
            <v>RG. GENERAL</v>
          </cell>
          <cell r="R14">
            <v>48</v>
          </cell>
          <cell r="S14" t="str">
            <v xml:space="preserve">Varón               </v>
          </cell>
        </row>
        <row r="15">
          <cell r="P15" t="str">
            <v>RG. GENERAL</v>
          </cell>
          <cell r="R15">
            <v>48</v>
          </cell>
          <cell r="S15" t="str">
            <v xml:space="preserve">Mujer               </v>
          </cell>
        </row>
        <row r="16">
          <cell r="P16" t="str">
            <v>RG. GENERAL</v>
          </cell>
          <cell r="R16">
            <v>48</v>
          </cell>
          <cell r="S16" t="str">
            <v xml:space="preserve">NO CONSTA           </v>
          </cell>
        </row>
        <row r="17">
          <cell r="P17" t="str">
            <v>RG. GENERAL</v>
          </cell>
          <cell r="R17">
            <v>48</v>
          </cell>
          <cell r="S17" t="b">
            <v>0</v>
          </cell>
        </row>
        <row r="18">
          <cell r="P18" t="str">
            <v>RG. GENERAL</v>
          </cell>
          <cell r="R18">
            <v>8</v>
          </cell>
          <cell r="S18" t="str">
            <v>TOTAL</v>
          </cell>
        </row>
        <row r="19">
          <cell r="P19" t="str">
            <v>RG. GENERAL</v>
          </cell>
          <cell r="R19">
            <v>8</v>
          </cell>
          <cell r="S19" t="str">
            <v xml:space="preserve">Varón               </v>
          </cell>
        </row>
        <row r="20">
          <cell r="P20" t="str">
            <v>RG. GENERAL</v>
          </cell>
          <cell r="R20">
            <v>8</v>
          </cell>
          <cell r="S20" t="str">
            <v xml:space="preserve">Mujer               </v>
          </cell>
        </row>
        <row r="21">
          <cell r="P21" t="str">
            <v>RG. GENERAL</v>
          </cell>
          <cell r="R21">
            <v>8</v>
          </cell>
          <cell r="S21" t="str">
            <v xml:space="preserve">NO CONSTA           </v>
          </cell>
        </row>
        <row r="22">
          <cell r="P22" t="str">
            <v>RG. GENERAL</v>
          </cell>
          <cell r="R22">
            <v>17</v>
          </cell>
          <cell r="S22" t="str">
            <v>TOTAL</v>
          </cell>
        </row>
        <row r="23">
          <cell r="P23" t="str">
            <v>RG. GENERAL</v>
          </cell>
          <cell r="R23">
            <v>17</v>
          </cell>
          <cell r="S23" t="str">
            <v xml:space="preserve">Varón               </v>
          </cell>
        </row>
        <row r="24">
          <cell r="P24" t="str">
            <v>RG. GENERAL</v>
          </cell>
          <cell r="R24">
            <v>17</v>
          </cell>
          <cell r="S24" t="str">
            <v xml:space="preserve">Mujer               </v>
          </cell>
        </row>
        <row r="25">
          <cell r="P25" t="str">
            <v>RG. GENERAL</v>
          </cell>
          <cell r="R25">
            <v>17</v>
          </cell>
          <cell r="S25" t="str">
            <v xml:space="preserve">NO CONSTA           </v>
          </cell>
        </row>
        <row r="26">
          <cell r="P26" t="str">
            <v>RG. GENERAL</v>
          </cell>
          <cell r="R26">
            <v>25</v>
          </cell>
          <cell r="S26" t="str">
            <v>TOTAL</v>
          </cell>
        </row>
        <row r="27">
          <cell r="P27" t="str">
            <v>RG. GENERAL</v>
          </cell>
          <cell r="R27">
            <v>25</v>
          </cell>
          <cell r="S27" t="str">
            <v xml:space="preserve">Varón               </v>
          </cell>
        </row>
        <row r="28">
          <cell r="P28" t="str">
            <v>RG. GENERAL</v>
          </cell>
          <cell r="R28">
            <v>25</v>
          </cell>
          <cell r="S28" t="str">
            <v xml:space="preserve">Mujer               </v>
          </cell>
        </row>
        <row r="29">
          <cell r="P29" t="str">
            <v>RG. GENERAL</v>
          </cell>
          <cell r="R29">
            <v>43</v>
          </cell>
          <cell r="S29" t="str">
            <v>TOTAL</v>
          </cell>
        </row>
        <row r="30">
          <cell r="P30" t="str">
            <v>RG. GENERAL</v>
          </cell>
          <cell r="R30">
            <v>43</v>
          </cell>
          <cell r="S30" t="str">
            <v xml:space="preserve">Varón               </v>
          </cell>
        </row>
        <row r="31">
          <cell r="P31" t="str">
            <v>RG. GENERAL</v>
          </cell>
          <cell r="R31">
            <v>43</v>
          </cell>
          <cell r="S31" t="str">
            <v xml:space="preserve">Mujer               </v>
          </cell>
        </row>
        <row r="32">
          <cell r="P32" t="str">
            <v>RG. GENERAL</v>
          </cell>
          <cell r="R32">
            <v>43</v>
          </cell>
          <cell r="S32" t="b">
            <v>0</v>
          </cell>
        </row>
        <row r="33">
          <cell r="P33" t="str">
            <v>RG. GENERAL</v>
          </cell>
          <cell r="R33">
            <v>15</v>
          </cell>
          <cell r="S33" t="str">
            <v>TOTAL</v>
          </cell>
        </row>
        <row r="34">
          <cell r="P34" t="str">
            <v>RG. GENERAL</v>
          </cell>
          <cell r="R34">
            <v>15</v>
          </cell>
          <cell r="S34" t="str">
            <v xml:space="preserve">Varón               </v>
          </cell>
        </row>
        <row r="35">
          <cell r="P35" t="str">
            <v>RG. GENERAL</v>
          </cell>
          <cell r="R35">
            <v>15</v>
          </cell>
          <cell r="S35" t="str">
            <v xml:space="preserve">Mujer               </v>
          </cell>
        </row>
        <row r="36">
          <cell r="P36" t="str">
            <v>RG. GENERAL</v>
          </cell>
          <cell r="R36">
            <v>15</v>
          </cell>
          <cell r="S36" t="str">
            <v xml:space="preserve">NO CONSTA           </v>
          </cell>
        </row>
        <row r="37">
          <cell r="P37" t="str">
            <v>RG. GENERAL</v>
          </cell>
          <cell r="R37">
            <v>27</v>
          </cell>
          <cell r="S37" t="str">
            <v>TOTAL</v>
          </cell>
        </row>
        <row r="38">
          <cell r="P38" t="str">
            <v>RG. GENERAL</v>
          </cell>
          <cell r="R38">
            <v>27</v>
          </cell>
          <cell r="S38" t="str">
            <v xml:space="preserve">Varón               </v>
          </cell>
        </row>
        <row r="39">
          <cell r="P39" t="str">
            <v>RG. GENERAL</v>
          </cell>
          <cell r="R39">
            <v>27</v>
          </cell>
          <cell r="S39" t="str">
            <v xml:space="preserve">Mujer               </v>
          </cell>
        </row>
        <row r="40">
          <cell r="P40" t="str">
            <v>RG. GENERAL</v>
          </cell>
          <cell r="R40">
            <v>27</v>
          </cell>
          <cell r="S40" t="str">
            <v xml:space="preserve">NO CONSTA           </v>
          </cell>
        </row>
        <row r="41">
          <cell r="P41" t="str">
            <v>RG. GENERAL</v>
          </cell>
          <cell r="R41">
            <v>32</v>
          </cell>
          <cell r="S41" t="str">
            <v>TOTAL</v>
          </cell>
        </row>
        <row r="42">
          <cell r="P42" t="str">
            <v>RG. GENERAL</v>
          </cell>
          <cell r="R42">
            <v>32</v>
          </cell>
          <cell r="S42" t="str">
            <v xml:space="preserve">Varón               </v>
          </cell>
        </row>
        <row r="43">
          <cell r="P43" t="str">
            <v>RG. GENERAL</v>
          </cell>
          <cell r="R43">
            <v>32</v>
          </cell>
          <cell r="S43" t="str">
            <v xml:space="preserve">Mujer               </v>
          </cell>
        </row>
        <row r="44">
          <cell r="P44" t="str">
            <v>RG. GENERAL</v>
          </cell>
          <cell r="R44">
            <v>36</v>
          </cell>
          <cell r="S44" t="str">
            <v>TOTAL</v>
          </cell>
        </row>
        <row r="45">
          <cell r="P45" t="str">
            <v>RG. GENERAL</v>
          </cell>
          <cell r="R45">
            <v>36</v>
          </cell>
          <cell r="S45" t="str">
            <v xml:space="preserve">Varón               </v>
          </cell>
        </row>
        <row r="46">
          <cell r="P46" t="str">
            <v>RG. GENERAL</v>
          </cell>
          <cell r="R46">
            <v>36</v>
          </cell>
          <cell r="S46" t="str">
            <v xml:space="preserve">Mujer               </v>
          </cell>
        </row>
        <row r="47">
          <cell r="P47" t="str">
            <v>RG. GENERAL</v>
          </cell>
          <cell r="R47">
            <v>36</v>
          </cell>
          <cell r="S47" t="str">
            <v xml:space="preserve">NO CONSTA           </v>
          </cell>
        </row>
        <row r="48">
          <cell r="P48" t="str">
            <v>RG. GENERAL</v>
          </cell>
          <cell r="R48">
            <v>36</v>
          </cell>
          <cell r="S48" t="b">
            <v>0</v>
          </cell>
        </row>
        <row r="49">
          <cell r="P49" t="str">
            <v>RG. GENERAL</v>
          </cell>
          <cell r="R49">
            <v>4</v>
          </cell>
          <cell r="S49" t="str">
            <v>TOTAL</v>
          </cell>
        </row>
        <row r="50">
          <cell r="P50" t="str">
            <v>RG. GENERAL</v>
          </cell>
          <cell r="R50">
            <v>4</v>
          </cell>
          <cell r="S50" t="str">
            <v xml:space="preserve">Varón               </v>
          </cell>
        </row>
        <row r="51">
          <cell r="P51" t="str">
            <v>RG. GENERAL</v>
          </cell>
          <cell r="R51">
            <v>4</v>
          </cell>
          <cell r="S51" t="str">
            <v xml:space="preserve">Mujer               </v>
          </cell>
        </row>
        <row r="52">
          <cell r="P52" t="str">
            <v>RG. GENERAL</v>
          </cell>
          <cell r="R52">
            <v>11</v>
          </cell>
          <cell r="S52" t="str">
            <v>TOTAL</v>
          </cell>
        </row>
        <row r="53">
          <cell r="P53" t="str">
            <v>RG. GENERAL</v>
          </cell>
          <cell r="R53">
            <v>11</v>
          </cell>
          <cell r="S53" t="str">
            <v xml:space="preserve">Varón               </v>
          </cell>
        </row>
        <row r="54">
          <cell r="P54" t="str">
            <v>RG. GENERAL</v>
          </cell>
          <cell r="R54">
            <v>11</v>
          </cell>
          <cell r="S54" t="str">
            <v xml:space="preserve">Mujer               </v>
          </cell>
        </row>
        <row r="55">
          <cell r="P55" t="str">
            <v>RG. GENERAL</v>
          </cell>
          <cell r="R55">
            <v>14</v>
          </cell>
          <cell r="S55" t="str">
            <v>TOTAL</v>
          </cell>
        </row>
        <row r="56">
          <cell r="P56" t="str">
            <v>RG. GENERAL</v>
          </cell>
          <cell r="R56">
            <v>14</v>
          </cell>
          <cell r="S56" t="str">
            <v xml:space="preserve">Varón               </v>
          </cell>
        </row>
        <row r="57">
          <cell r="P57" t="str">
            <v>RG. GENERAL</v>
          </cell>
          <cell r="R57">
            <v>14</v>
          </cell>
          <cell r="S57" t="str">
            <v xml:space="preserve">Mujer               </v>
          </cell>
        </row>
        <row r="58">
          <cell r="P58" t="str">
            <v>RG. GENERAL</v>
          </cell>
          <cell r="R58">
            <v>18</v>
          </cell>
          <cell r="S58" t="str">
            <v>TOTAL</v>
          </cell>
        </row>
        <row r="59">
          <cell r="P59" t="str">
            <v>RG. GENERAL</v>
          </cell>
          <cell r="R59">
            <v>18</v>
          </cell>
          <cell r="S59" t="str">
            <v xml:space="preserve">Varón               </v>
          </cell>
        </row>
        <row r="60">
          <cell r="P60" t="str">
            <v>RG. GENERAL</v>
          </cell>
          <cell r="R60">
            <v>18</v>
          </cell>
          <cell r="S60" t="str">
            <v xml:space="preserve">Mujer               </v>
          </cell>
        </row>
        <row r="61">
          <cell r="P61" t="str">
            <v>RG. GENERAL</v>
          </cell>
          <cell r="R61">
            <v>21</v>
          </cell>
          <cell r="S61" t="str">
            <v>TOTAL</v>
          </cell>
        </row>
        <row r="62">
          <cell r="P62" t="str">
            <v>RG. GENERAL</v>
          </cell>
          <cell r="R62">
            <v>21</v>
          </cell>
          <cell r="S62" t="str">
            <v xml:space="preserve">Varón               </v>
          </cell>
        </row>
        <row r="63">
          <cell r="P63" t="str">
            <v>RG. GENERAL</v>
          </cell>
          <cell r="R63">
            <v>21</v>
          </cell>
          <cell r="S63" t="str">
            <v xml:space="preserve">Mujer               </v>
          </cell>
        </row>
        <row r="64">
          <cell r="P64" t="str">
            <v>RG. GENERAL</v>
          </cell>
          <cell r="R64">
            <v>23</v>
          </cell>
          <cell r="S64" t="str">
            <v>TOTAL</v>
          </cell>
        </row>
        <row r="65">
          <cell r="P65" t="str">
            <v>RG. GENERAL</v>
          </cell>
          <cell r="R65">
            <v>23</v>
          </cell>
          <cell r="S65" t="str">
            <v xml:space="preserve">Varón               </v>
          </cell>
        </row>
        <row r="66">
          <cell r="P66" t="str">
            <v>RG. GENERAL</v>
          </cell>
          <cell r="R66">
            <v>23</v>
          </cell>
          <cell r="S66" t="str">
            <v xml:space="preserve">Mujer               </v>
          </cell>
        </row>
        <row r="67">
          <cell r="P67" t="str">
            <v>RG. GENERAL</v>
          </cell>
          <cell r="R67">
            <v>29</v>
          </cell>
          <cell r="S67" t="str">
            <v>TOTAL</v>
          </cell>
        </row>
        <row r="68">
          <cell r="P68" t="str">
            <v>RG. GENERAL</v>
          </cell>
          <cell r="R68">
            <v>29</v>
          </cell>
          <cell r="S68" t="str">
            <v xml:space="preserve">Varón               </v>
          </cell>
        </row>
        <row r="69">
          <cell r="P69" t="str">
            <v>RG. GENERAL</v>
          </cell>
          <cell r="R69">
            <v>29</v>
          </cell>
          <cell r="S69" t="str">
            <v xml:space="preserve">Mujer               </v>
          </cell>
        </row>
        <row r="70">
          <cell r="P70" t="str">
            <v>RG. GENERAL</v>
          </cell>
          <cell r="R70">
            <v>29</v>
          </cell>
          <cell r="S70" t="str">
            <v xml:space="preserve">NO CONSTA           </v>
          </cell>
        </row>
        <row r="71">
          <cell r="P71" t="str">
            <v>RG. GENERAL</v>
          </cell>
          <cell r="R71">
            <v>41</v>
          </cell>
          <cell r="S71" t="str">
            <v>TOTAL</v>
          </cell>
        </row>
        <row r="72">
          <cell r="P72" t="str">
            <v>RG. GENERAL</v>
          </cell>
          <cell r="R72">
            <v>41</v>
          </cell>
          <cell r="S72" t="str">
            <v xml:space="preserve">Varón               </v>
          </cell>
        </row>
        <row r="73">
          <cell r="P73" t="str">
            <v>RG. GENERAL</v>
          </cell>
          <cell r="R73">
            <v>41</v>
          </cell>
          <cell r="S73" t="str">
            <v xml:space="preserve">Mujer               </v>
          </cell>
        </row>
        <row r="74">
          <cell r="P74" t="str">
            <v>RG. GENERAL</v>
          </cell>
          <cell r="R74">
            <v>41</v>
          </cell>
          <cell r="S74" t="str">
            <v xml:space="preserve">NO CONSTA           </v>
          </cell>
        </row>
        <row r="75">
          <cell r="P75" t="str">
            <v>RG. GENERAL</v>
          </cell>
          <cell r="R75">
            <v>41</v>
          </cell>
          <cell r="S75" t="b">
            <v>0</v>
          </cell>
        </row>
        <row r="76">
          <cell r="P76" t="str">
            <v>RG. GENERAL</v>
          </cell>
          <cell r="R76">
            <v>33</v>
          </cell>
          <cell r="S76" t="str">
            <v>TOTAL</v>
          </cell>
        </row>
        <row r="77">
          <cell r="P77" t="str">
            <v>RG. GENERAL</v>
          </cell>
          <cell r="R77">
            <v>33</v>
          </cell>
          <cell r="S77" t="str">
            <v xml:space="preserve">Varón               </v>
          </cell>
        </row>
        <row r="78">
          <cell r="P78" t="str">
            <v>RG. GENERAL</v>
          </cell>
          <cell r="R78">
            <v>33</v>
          </cell>
          <cell r="S78" t="str">
            <v xml:space="preserve">Mujer               </v>
          </cell>
        </row>
        <row r="79">
          <cell r="P79" t="str">
            <v>RG. GENERAL</v>
          </cell>
          <cell r="R79">
            <v>33</v>
          </cell>
          <cell r="S79" t="b">
            <v>0</v>
          </cell>
        </row>
        <row r="80">
          <cell r="P80" t="str">
            <v>RG. GENERAL</v>
          </cell>
          <cell r="R80">
            <v>39</v>
          </cell>
          <cell r="S80" t="str">
            <v>TOTAL</v>
          </cell>
        </row>
        <row r="81">
          <cell r="P81" t="str">
            <v>RG. GENERAL</v>
          </cell>
          <cell r="R81">
            <v>39</v>
          </cell>
          <cell r="S81" t="str">
            <v xml:space="preserve">Varón               </v>
          </cell>
        </row>
        <row r="82">
          <cell r="P82" t="str">
            <v>RG. GENERAL</v>
          </cell>
          <cell r="R82">
            <v>39</v>
          </cell>
          <cell r="S82" t="str">
            <v xml:space="preserve">Mujer               </v>
          </cell>
        </row>
        <row r="83">
          <cell r="P83" t="str">
            <v>RG. GENERAL</v>
          </cell>
          <cell r="R83">
            <v>39</v>
          </cell>
          <cell r="S83" t="str">
            <v xml:space="preserve">NO CONSTA           </v>
          </cell>
        </row>
        <row r="84">
          <cell r="P84" t="str">
            <v>RG. GENERAL</v>
          </cell>
          <cell r="R84">
            <v>39</v>
          </cell>
          <cell r="S84" t="b">
            <v>0</v>
          </cell>
        </row>
        <row r="85">
          <cell r="P85" t="str">
            <v>RG. GENERAL</v>
          </cell>
          <cell r="R85">
            <v>26</v>
          </cell>
          <cell r="S85" t="str">
            <v>TOTAL</v>
          </cell>
        </row>
        <row r="86">
          <cell r="P86" t="str">
            <v>RG. GENERAL</v>
          </cell>
          <cell r="R86">
            <v>26</v>
          </cell>
          <cell r="S86" t="str">
            <v xml:space="preserve">Varón               </v>
          </cell>
        </row>
        <row r="87">
          <cell r="P87" t="str">
            <v>RG. GENERAL</v>
          </cell>
          <cell r="R87">
            <v>26</v>
          </cell>
          <cell r="S87" t="str">
            <v xml:space="preserve">Mujer               </v>
          </cell>
        </row>
        <row r="88">
          <cell r="P88" t="str">
            <v>RG. GENERAL</v>
          </cell>
          <cell r="R88">
            <v>26</v>
          </cell>
          <cell r="S88" t="b">
            <v>0</v>
          </cell>
        </row>
        <row r="89">
          <cell r="P89" t="str">
            <v>RG. GENERAL</v>
          </cell>
          <cell r="R89">
            <v>30</v>
          </cell>
          <cell r="S89" t="str">
            <v>TOTAL</v>
          </cell>
        </row>
        <row r="90">
          <cell r="P90" t="str">
            <v>RG. GENERAL</v>
          </cell>
          <cell r="R90">
            <v>30</v>
          </cell>
          <cell r="S90" t="str">
            <v xml:space="preserve">Varón               </v>
          </cell>
        </row>
        <row r="91">
          <cell r="P91" t="str">
            <v>RG. GENERAL</v>
          </cell>
          <cell r="R91">
            <v>30</v>
          </cell>
          <cell r="S91" t="str">
            <v xml:space="preserve">Mujer               </v>
          </cell>
        </row>
        <row r="92">
          <cell r="P92" t="str">
            <v>RG. GENERAL</v>
          </cell>
          <cell r="R92">
            <v>30</v>
          </cell>
          <cell r="S92" t="str">
            <v xml:space="preserve">NO CONSTA           </v>
          </cell>
        </row>
        <row r="93">
          <cell r="P93" t="str">
            <v>RG. GENERAL</v>
          </cell>
          <cell r="R93">
            <v>30</v>
          </cell>
          <cell r="S93" t="b">
            <v>0</v>
          </cell>
        </row>
        <row r="94">
          <cell r="P94" t="str">
            <v>RG. GENERAL</v>
          </cell>
          <cell r="R94">
            <v>3</v>
          </cell>
          <cell r="S94" t="str">
            <v>TOTAL</v>
          </cell>
        </row>
        <row r="95">
          <cell r="P95" t="str">
            <v>RG. GENERAL</v>
          </cell>
          <cell r="R95">
            <v>3</v>
          </cell>
          <cell r="S95" t="str">
            <v xml:space="preserve">Varón               </v>
          </cell>
        </row>
        <row r="96">
          <cell r="P96" t="str">
            <v>RG. GENERAL</v>
          </cell>
          <cell r="R96">
            <v>3</v>
          </cell>
          <cell r="S96" t="str">
            <v xml:space="preserve">Mujer               </v>
          </cell>
        </row>
        <row r="97">
          <cell r="P97" t="str">
            <v>RG. GENERAL</v>
          </cell>
          <cell r="R97">
            <v>3</v>
          </cell>
          <cell r="S97" t="str">
            <v xml:space="preserve">NO CONSTA           </v>
          </cell>
        </row>
        <row r="98">
          <cell r="P98" t="str">
            <v>RG. GENERAL</v>
          </cell>
          <cell r="R98">
            <v>12</v>
          </cell>
          <cell r="S98" t="str">
            <v>TOTAL</v>
          </cell>
        </row>
        <row r="99">
          <cell r="P99" t="str">
            <v>RG. GENERAL</v>
          </cell>
          <cell r="R99">
            <v>12</v>
          </cell>
          <cell r="S99" t="str">
            <v xml:space="preserve">Varón               </v>
          </cell>
        </row>
        <row r="100">
          <cell r="P100" t="str">
            <v>RG. GENERAL</v>
          </cell>
          <cell r="R100">
            <v>12</v>
          </cell>
          <cell r="S100" t="str">
            <v xml:space="preserve">Mujer               </v>
          </cell>
        </row>
        <row r="101">
          <cell r="P101" t="str">
            <v>RG. GENERAL</v>
          </cell>
          <cell r="R101">
            <v>12</v>
          </cell>
          <cell r="S101" t="str">
            <v xml:space="preserve">NO CONSTA           </v>
          </cell>
        </row>
        <row r="102">
          <cell r="P102" t="str">
            <v>RG. GENERAL</v>
          </cell>
          <cell r="R102">
            <v>46</v>
          </cell>
          <cell r="S102" t="str">
            <v>TOTAL</v>
          </cell>
        </row>
        <row r="103">
          <cell r="P103" t="str">
            <v>RG. GENERAL</v>
          </cell>
          <cell r="R103">
            <v>46</v>
          </cell>
          <cell r="S103" t="str">
            <v xml:space="preserve">Varón               </v>
          </cell>
        </row>
        <row r="104">
          <cell r="P104" t="str">
            <v>RG. GENERAL</v>
          </cell>
          <cell r="R104">
            <v>46</v>
          </cell>
          <cell r="S104" t="str">
            <v xml:space="preserve">Mujer               </v>
          </cell>
        </row>
        <row r="105">
          <cell r="P105" t="str">
            <v>RG. GENERAL</v>
          </cell>
          <cell r="R105">
            <v>46</v>
          </cell>
          <cell r="S105" t="str">
            <v xml:space="preserve">NO CONSTA           </v>
          </cell>
        </row>
        <row r="106">
          <cell r="P106" t="str">
            <v>RG. GENERAL</v>
          </cell>
          <cell r="R106">
            <v>46</v>
          </cell>
          <cell r="S106" t="b">
            <v>0</v>
          </cell>
        </row>
        <row r="107">
          <cell r="P107" t="str">
            <v>RG. GENERAL</v>
          </cell>
          <cell r="R107">
            <v>22</v>
          </cell>
          <cell r="S107" t="str">
            <v>TOTAL</v>
          </cell>
        </row>
        <row r="108">
          <cell r="P108" t="str">
            <v>RG. GENERAL</v>
          </cell>
          <cell r="R108">
            <v>22</v>
          </cell>
          <cell r="S108" t="str">
            <v xml:space="preserve">Varón               </v>
          </cell>
        </row>
        <row r="109">
          <cell r="P109" t="str">
            <v>RG. GENERAL</v>
          </cell>
          <cell r="R109">
            <v>22</v>
          </cell>
          <cell r="S109" t="str">
            <v xml:space="preserve">Mujer               </v>
          </cell>
        </row>
        <row r="110">
          <cell r="P110" t="str">
            <v>RG. GENERAL</v>
          </cell>
          <cell r="R110">
            <v>44</v>
          </cell>
          <cell r="S110" t="str">
            <v>TOTAL</v>
          </cell>
        </row>
        <row r="111">
          <cell r="P111" t="str">
            <v>RG. GENERAL</v>
          </cell>
          <cell r="R111">
            <v>44</v>
          </cell>
          <cell r="S111" t="str">
            <v xml:space="preserve">Varón               </v>
          </cell>
        </row>
        <row r="112">
          <cell r="P112" t="str">
            <v>RG. GENERAL</v>
          </cell>
          <cell r="R112">
            <v>44</v>
          </cell>
          <cell r="S112" t="str">
            <v xml:space="preserve">Mujer               </v>
          </cell>
        </row>
        <row r="113">
          <cell r="P113" t="str">
            <v>RG. GENERAL</v>
          </cell>
          <cell r="R113">
            <v>50</v>
          </cell>
          <cell r="S113" t="str">
            <v>TOTAL</v>
          </cell>
        </row>
        <row r="114">
          <cell r="P114" t="str">
            <v>RG. GENERAL</v>
          </cell>
          <cell r="R114">
            <v>50</v>
          </cell>
          <cell r="S114" t="str">
            <v xml:space="preserve">Varón               </v>
          </cell>
        </row>
        <row r="115">
          <cell r="P115" t="str">
            <v>RG. GENERAL</v>
          </cell>
          <cell r="R115">
            <v>50</v>
          </cell>
          <cell r="S115" t="str">
            <v xml:space="preserve">Mujer               </v>
          </cell>
        </row>
        <row r="116">
          <cell r="P116" t="str">
            <v>RG. GENERAL</v>
          </cell>
          <cell r="R116">
            <v>50</v>
          </cell>
          <cell r="S116" t="str">
            <v xml:space="preserve">NO CONSTA           </v>
          </cell>
        </row>
        <row r="117">
          <cell r="P117" t="str">
            <v>RG. GENERAL</v>
          </cell>
          <cell r="R117">
            <v>50</v>
          </cell>
          <cell r="S117" t="b">
            <v>0</v>
          </cell>
        </row>
        <row r="118">
          <cell r="P118" t="str">
            <v>RG. GENERAL</v>
          </cell>
          <cell r="R118">
            <v>2</v>
          </cell>
          <cell r="S118" t="str">
            <v>TOTAL</v>
          </cell>
        </row>
        <row r="119">
          <cell r="P119" t="str">
            <v>RG. GENERAL</v>
          </cell>
          <cell r="R119">
            <v>2</v>
          </cell>
          <cell r="S119" t="str">
            <v xml:space="preserve">Varón               </v>
          </cell>
        </row>
        <row r="120">
          <cell r="P120" t="str">
            <v>RG. GENERAL</v>
          </cell>
          <cell r="R120">
            <v>2</v>
          </cell>
          <cell r="S120" t="str">
            <v xml:space="preserve">Mujer               </v>
          </cell>
        </row>
        <row r="121">
          <cell r="P121" t="str">
            <v>RG. GENERAL</v>
          </cell>
          <cell r="R121">
            <v>2</v>
          </cell>
          <cell r="S121" t="str">
            <v xml:space="preserve">NO CONSTA           </v>
          </cell>
        </row>
        <row r="122">
          <cell r="P122" t="str">
            <v>RG. GENERAL</v>
          </cell>
          <cell r="R122">
            <v>13</v>
          </cell>
          <cell r="S122" t="str">
            <v>TOTAL</v>
          </cell>
        </row>
        <row r="123">
          <cell r="P123" t="str">
            <v>RG. GENERAL</v>
          </cell>
          <cell r="R123">
            <v>13</v>
          </cell>
          <cell r="S123" t="str">
            <v xml:space="preserve">Varón               </v>
          </cell>
        </row>
        <row r="124">
          <cell r="P124" t="str">
            <v>RG. GENERAL</v>
          </cell>
          <cell r="R124">
            <v>13</v>
          </cell>
          <cell r="S124" t="str">
            <v xml:space="preserve">Mujer               </v>
          </cell>
        </row>
        <row r="125">
          <cell r="P125" t="str">
            <v>RG. GENERAL</v>
          </cell>
          <cell r="R125">
            <v>13</v>
          </cell>
          <cell r="S125" t="str">
            <v xml:space="preserve">NO CONSTA           </v>
          </cell>
        </row>
        <row r="126">
          <cell r="P126" t="str">
            <v>RG. GENERAL</v>
          </cell>
          <cell r="R126">
            <v>16</v>
          </cell>
          <cell r="S126" t="str">
            <v>TOTAL</v>
          </cell>
        </row>
        <row r="127">
          <cell r="P127" t="str">
            <v>RG. GENERAL</v>
          </cell>
          <cell r="R127">
            <v>16</v>
          </cell>
          <cell r="S127" t="str">
            <v xml:space="preserve">Varón               </v>
          </cell>
        </row>
        <row r="128">
          <cell r="P128" t="str">
            <v>RG. GENERAL</v>
          </cell>
          <cell r="R128">
            <v>16</v>
          </cell>
          <cell r="S128" t="str">
            <v xml:space="preserve">Mujer               </v>
          </cell>
        </row>
        <row r="129">
          <cell r="P129" t="str">
            <v>RG. GENERAL</v>
          </cell>
          <cell r="R129">
            <v>19</v>
          </cell>
          <cell r="S129" t="str">
            <v>TOTAL</v>
          </cell>
        </row>
        <row r="130">
          <cell r="P130" t="str">
            <v>RG. GENERAL</v>
          </cell>
          <cell r="R130">
            <v>19</v>
          </cell>
          <cell r="S130" t="str">
            <v xml:space="preserve">Varón               </v>
          </cell>
        </row>
        <row r="131">
          <cell r="P131" t="str">
            <v>RG. GENERAL</v>
          </cell>
          <cell r="R131">
            <v>19</v>
          </cell>
          <cell r="S131" t="str">
            <v xml:space="preserve">Mujer               </v>
          </cell>
        </row>
        <row r="132">
          <cell r="P132" t="str">
            <v>RG. GENERAL</v>
          </cell>
          <cell r="R132">
            <v>45</v>
          </cell>
          <cell r="S132" t="str">
            <v>TOTAL</v>
          </cell>
        </row>
        <row r="133">
          <cell r="P133" t="str">
            <v>RG. GENERAL</v>
          </cell>
          <cell r="R133">
            <v>45</v>
          </cell>
          <cell r="S133" t="str">
            <v xml:space="preserve">Varón               </v>
          </cell>
        </row>
        <row r="134">
          <cell r="P134" t="str">
            <v>RG. GENERAL</v>
          </cell>
          <cell r="R134">
            <v>45</v>
          </cell>
          <cell r="S134" t="str">
            <v xml:space="preserve">Mujer               </v>
          </cell>
        </row>
        <row r="135">
          <cell r="P135" t="str">
            <v>RG. GENERAL</v>
          </cell>
          <cell r="R135">
            <v>45</v>
          </cell>
          <cell r="S135" t="b">
            <v>0</v>
          </cell>
        </row>
        <row r="136">
          <cell r="P136" t="str">
            <v>RG. GENERAL</v>
          </cell>
          <cell r="R136">
            <v>35</v>
          </cell>
          <cell r="S136" t="str">
            <v>TOTAL</v>
          </cell>
        </row>
        <row r="137">
          <cell r="P137" t="str">
            <v>RG. GENERAL</v>
          </cell>
          <cell r="R137">
            <v>35</v>
          </cell>
          <cell r="S137" t="str">
            <v xml:space="preserve">Varón               </v>
          </cell>
        </row>
        <row r="138">
          <cell r="P138" t="str">
            <v>RG. GENERAL</v>
          </cell>
          <cell r="R138">
            <v>35</v>
          </cell>
          <cell r="S138" t="str">
            <v xml:space="preserve">Mujer               </v>
          </cell>
        </row>
        <row r="139">
          <cell r="P139" t="str">
            <v>RG. GENERAL</v>
          </cell>
          <cell r="R139">
            <v>35</v>
          </cell>
          <cell r="S139" t="str">
            <v xml:space="preserve">NO CONSTA           </v>
          </cell>
        </row>
        <row r="140">
          <cell r="P140" t="str">
            <v>RG. GENERAL</v>
          </cell>
          <cell r="R140">
            <v>38</v>
          </cell>
          <cell r="S140" t="str">
            <v>TOTAL</v>
          </cell>
        </row>
        <row r="141">
          <cell r="P141" t="str">
            <v>RG. GENERAL</v>
          </cell>
          <cell r="R141">
            <v>38</v>
          </cell>
          <cell r="S141" t="str">
            <v xml:space="preserve">Varón               </v>
          </cell>
        </row>
        <row r="142">
          <cell r="P142" t="str">
            <v>RG. GENERAL</v>
          </cell>
          <cell r="R142">
            <v>38</v>
          </cell>
          <cell r="S142" t="str">
            <v xml:space="preserve">Mujer               </v>
          </cell>
        </row>
        <row r="143">
          <cell r="P143" t="str">
            <v>RG. GENERAL</v>
          </cell>
          <cell r="R143">
            <v>38</v>
          </cell>
          <cell r="S143" t="str">
            <v xml:space="preserve">NO CONSTA           </v>
          </cell>
        </row>
        <row r="144">
          <cell r="P144" t="str">
            <v>RG. GENERAL</v>
          </cell>
          <cell r="R144">
            <v>38</v>
          </cell>
          <cell r="S144" t="b">
            <v>0</v>
          </cell>
        </row>
        <row r="145">
          <cell r="P145" t="str">
            <v>RG. GENERAL</v>
          </cell>
          <cell r="R145">
            <v>31</v>
          </cell>
          <cell r="S145" t="str">
            <v>TOTAL</v>
          </cell>
        </row>
        <row r="146">
          <cell r="P146" t="str">
            <v>RG. GENERAL</v>
          </cell>
          <cell r="R146">
            <v>31</v>
          </cell>
          <cell r="S146" t="str">
            <v xml:space="preserve">Varón               </v>
          </cell>
        </row>
        <row r="147">
          <cell r="P147" t="str">
            <v>RG. GENERAL</v>
          </cell>
          <cell r="R147">
            <v>31</v>
          </cell>
          <cell r="S147" t="str">
            <v xml:space="preserve">Mujer               </v>
          </cell>
        </row>
        <row r="148">
          <cell r="P148" t="str">
            <v>RG. GENERAL</v>
          </cell>
          <cell r="R148">
            <v>31</v>
          </cell>
          <cell r="S148" t="str">
            <v xml:space="preserve">NO CONSTA           </v>
          </cell>
        </row>
        <row r="149">
          <cell r="P149" t="str">
            <v>RG. GENERAL</v>
          </cell>
          <cell r="R149">
            <v>31</v>
          </cell>
          <cell r="S149" t="b">
            <v>0</v>
          </cell>
        </row>
        <row r="150">
          <cell r="P150" t="str">
            <v>RG. GENERAL</v>
          </cell>
          <cell r="R150">
            <v>6</v>
          </cell>
          <cell r="S150" t="str">
            <v>TOTAL</v>
          </cell>
        </row>
        <row r="151">
          <cell r="P151" t="str">
            <v>RG. GENERAL</v>
          </cell>
          <cell r="R151">
            <v>6</v>
          </cell>
          <cell r="S151" t="str">
            <v xml:space="preserve">Varón               </v>
          </cell>
        </row>
        <row r="152">
          <cell r="P152" t="str">
            <v>RG. GENERAL</v>
          </cell>
          <cell r="R152">
            <v>6</v>
          </cell>
          <cell r="S152" t="str">
            <v xml:space="preserve">Mujer               </v>
          </cell>
        </row>
        <row r="153">
          <cell r="P153" t="str">
            <v>RG. GENERAL</v>
          </cell>
          <cell r="R153">
            <v>6</v>
          </cell>
          <cell r="S153" t="str">
            <v xml:space="preserve">NO CONSTA           </v>
          </cell>
        </row>
        <row r="154">
          <cell r="P154" t="str">
            <v>RG. GENERAL</v>
          </cell>
          <cell r="R154">
            <v>10</v>
          </cell>
          <cell r="S154" t="str">
            <v>TOTAL</v>
          </cell>
        </row>
        <row r="155">
          <cell r="P155" t="str">
            <v>RG. GENERAL</v>
          </cell>
          <cell r="R155">
            <v>10</v>
          </cell>
          <cell r="S155" t="str">
            <v xml:space="preserve">Varón               </v>
          </cell>
        </row>
        <row r="156">
          <cell r="P156" t="str">
            <v>RG. GENERAL</v>
          </cell>
          <cell r="R156">
            <v>10</v>
          </cell>
          <cell r="S156" t="str">
            <v xml:space="preserve">Mujer               </v>
          </cell>
        </row>
        <row r="157">
          <cell r="P157" t="str">
            <v>RG. GENERAL</v>
          </cell>
          <cell r="R157">
            <v>10</v>
          </cell>
          <cell r="S157" t="str">
            <v xml:space="preserve">NO CONSTA           </v>
          </cell>
        </row>
        <row r="158">
          <cell r="P158" t="str">
            <v>RG. GENERAL</v>
          </cell>
          <cell r="R158">
            <v>10</v>
          </cell>
          <cell r="S158" t="b">
            <v>0</v>
          </cell>
        </row>
        <row r="159">
          <cell r="P159" t="str">
            <v>RG. GENERAL</v>
          </cell>
          <cell r="R159">
            <v>7</v>
          </cell>
          <cell r="S159" t="str">
            <v>TOTAL</v>
          </cell>
        </row>
        <row r="160">
          <cell r="P160" t="str">
            <v>RG. GENERAL</v>
          </cell>
          <cell r="R160">
            <v>7</v>
          </cell>
          <cell r="S160" t="str">
            <v xml:space="preserve">Varón               </v>
          </cell>
        </row>
        <row r="161">
          <cell r="P161" t="str">
            <v>RG. GENERAL</v>
          </cell>
          <cell r="R161">
            <v>7</v>
          </cell>
          <cell r="S161" t="str">
            <v xml:space="preserve">Mujer               </v>
          </cell>
        </row>
        <row r="162">
          <cell r="P162" t="str">
            <v>RG. GENERAL</v>
          </cell>
          <cell r="R162">
            <v>7</v>
          </cell>
          <cell r="S162" t="str">
            <v xml:space="preserve">NO CONSTA           </v>
          </cell>
        </row>
        <row r="163">
          <cell r="P163" t="str">
            <v>RG. GENERAL</v>
          </cell>
          <cell r="R163">
            <v>7</v>
          </cell>
          <cell r="S163" t="b">
            <v>0</v>
          </cell>
        </row>
        <row r="164">
          <cell r="P164" t="str">
            <v>RG. GENERAL</v>
          </cell>
          <cell r="R164">
            <v>28</v>
          </cell>
          <cell r="S164" t="str">
            <v>TOTAL</v>
          </cell>
        </row>
        <row r="165">
          <cell r="P165" t="str">
            <v>RG. GENERAL</v>
          </cell>
          <cell r="R165">
            <v>28</v>
          </cell>
          <cell r="S165" t="str">
            <v xml:space="preserve">Varón               </v>
          </cell>
        </row>
        <row r="166">
          <cell r="P166" t="str">
            <v>RG. GENERAL</v>
          </cell>
          <cell r="R166">
            <v>28</v>
          </cell>
          <cell r="S166" t="str">
            <v xml:space="preserve">Mujer               </v>
          </cell>
        </row>
        <row r="167">
          <cell r="P167" t="str">
            <v>RG. GENERAL</v>
          </cell>
          <cell r="R167">
            <v>28</v>
          </cell>
          <cell r="S167" t="str">
            <v xml:space="preserve">NO CONSTA           </v>
          </cell>
        </row>
        <row r="168">
          <cell r="P168" t="str">
            <v>RG. GENERAL</v>
          </cell>
          <cell r="R168">
            <v>28</v>
          </cell>
          <cell r="S168" t="b">
            <v>0</v>
          </cell>
        </row>
        <row r="169">
          <cell r="P169" t="str">
            <v>RG. GENERAL</v>
          </cell>
          <cell r="R169">
            <v>5</v>
          </cell>
          <cell r="S169" t="str">
            <v>TOTAL</v>
          </cell>
        </row>
        <row r="170">
          <cell r="P170" t="str">
            <v>RG. GENERAL</v>
          </cell>
          <cell r="R170">
            <v>5</v>
          </cell>
          <cell r="S170" t="str">
            <v xml:space="preserve">Varón               </v>
          </cell>
        </row>
        <row r="171">
          <cell r="P171" t="str">
            <v>RG. GENERAL</v>
          </cell>
          <cell r="R171">
            <v>5</v>
          </cell>
          <cell r="S171" t="str">
            <v xml:space="preserve">Mujer               </v>
          </cell>
        </row>
        <row r="172">
          <cell r="P172" t="str">
            <v>RG. GENERAL</v>
          </cell>
          <cell r="R172">
            <v>5</v>
          </cell>
          <cell r="S172" t="str">
            <v xml:space="preserve">NO CONSTA           </v>
          </cell>
        </row>
        <row r="173">
          <cell r="P173" t="str">
            <v>RG. GENERAL</v>
          </cell>
          <cell r="R173">
            <v>9</v>
          </cell>
          <cell r="S173" t="str">
            <v>TOTAL</v>
          </cell>
        </row>
        <row r="174">
          <cell r="P174" t="str">
            <v>RG. GENERAL</v>
          </cell>
          <cell r="R174">
            <v>9</v>
          </cell>
          <cell r="S174" t="str">
            <v xml:space="preserve">Varón               </v>
          </cell>
        </row>
        <row r="175">
          <cell r="P175" t="str">
            <v>RG. GENERAL</v>
          </cell>
          <cell r="R175">
            <v>9</v>
          </cell>
          <cell r="S175" t="str">
            <v xml:space="preserve">Mujer               </v>
          </cell>
        </row>
        <row r="176">
          <cell r="P176" t="str">
            <v>RG. GENERAL</v>
          </cell>
          <cell r="R176">
            <v>9</v>
          </cell>
          <cell r="S176" t="str">
            <v xml:space="preserve">NO CONSTA           </v>
          </cell>
        </row>
        <row r="177">
          <cell r="P177" t="str">
            <v>RG. GENERAL</v>
          </cell>
          <cell r="R177">
            <v>24</v>
          </cell>
          <cell r="S177" t="str">
            <v>TOTAL</v>
          </cell>
        </row>
        <row r="178">
          <cell r="P178" t="str">
            <v>RG. GENERAL</v>
          </cell>
          <cell r="R178">
            <v>24</v>
          </cell>
          <cell r="S178" t="str">
            <v xml:space="preserve">Varón               </v>
          </cell>
        </row>
        <row r="179">
          <cell r="P179" t="str">
            <v>RG. GENERAL</v>
          </cell>
          <cell r="R179">
            <v>24</v>
          </cell>
          <cell r="S179" t="str">
            <v xml:space="preserve">Mujer               </v>
          </cell>
        </row>
        <row r="180">
          <cell r="P180" t="str">
            <v>RG. GENERAL</v>
          </cell>
          <cell r="R180">
            <v>34</v>
          </cell>
          <cell r="S180" t="str">
            <v>TOTAL</v>
          </cell>
        </row>
        <row r="181">
          <cell r="P181" t="str">
            <v>RG. GENERAL</v>
          </cell>
          <cell r="R181">
            <v>34</v>
          </cell>
          <cell r="S181" t="str">
            <v xml:space="preserve">Varón               </v>
          </cell>
        </row>
        <row r="182">
          <cell r="P182" t="str">
            <v>RG. GENERAL</v>
          </cell>
          <cell r="R182">
            <v>34</v>
          </cell>
          <cell r="S182" t="str">
            <v xml:space="preserve">Mujer               </v>
          </cell>
        </row>
        <row r="183">
          <cell r="P183" t="str">
            <v>RG. GENERAL</v>
          </cell>
          <cell r="R183">
            <v>37</v>
          </cell>
          <cell r="S183" t="str">
            <v>TOTAL</v>
          </cell>
        </row>
        <row r="184">
          <cell r="P184" t="str">
            <v>RG. GENERAL</v>
          </cell>
          <cell r="R184">
            <v>37</v>
          </cell>
          <cell r="S184" t="str">
            <v xml:space="preserve">Varón               </v>
          </cell>
        </row>
        <row r="185">
          <cell r="P185" t="str">
            <v>RG. GENERAL</v>
          </cell>
          <cell r="R185">
            <v>37</v>
          </cell>
          <cell r="S185" t="str">
            <v xml:space="preserve">Mujer               </v>
          </cell>
        </row>
        <row r="186">
          <cell r="P186" t="str">
            <v>RG. GENERAL</v>
          </cell>
          <cell r="R186">
            <v>37</v>
          </cell>
          <cell r="S186" t="str">
            <v xml:space="preserve">NO CONSTA           </v>
          </cell>
        </row>
        <row r="187">
          <cell r="P187" t="str">
            <v>RG. GENERAL</v>
          </cell>
          <cell r="R187">
            <v>40</v>
          </cell>
          <cell r="S187" t="str">
            <v>TOTAL</v>
          </cell>
        </row>
        <row r="188">
          <cell r="P188" t="str">
            <v>RG. GENERAL</v>
          </cell>
          <cell r="R188">
            <v>40</v>
          </cell>
          <cell r="S188" t="str">
            <v xml:space="preserve">Varón               </v>
          </cell>
        </row>
        <row r="189">
          <cell r="P189" t="str">
            <v>RG. GENERAL</v>
          </cell>
          <cell r="R189">
            <v>40</v>
          </cell>
          <cell r="S189" t="str">
            <v xml:space="preserve">Mujer               </v>
          </cell>
        </row>
        <row r="190">
          <cell r="P190" t="str">
            <v>RG. GENERAL</v>
          </cell>
          <cell r="R190">
            <v>42</v>
          </cell>
          <cell r="S190" t="str">
            <v>TOTAL</v>
          </cell>
        </row>
        <row r="191">
          <cell r="P191" t="str">
            <v>RG. GENERAL</v>
          </cell>
          <cell r="R191">
            <v>42</v>
          </cell>
          <cell r="S191" t="str">
            <v xml:space="preserve">Varón               </v>
          </cell>
        </row>
        <row r="192">
          <cell r="P192" t="str">
            <v>RG. GENERAL</v>
          </cell>
          <cell r="R192">
            <v>42</v>
          </cell>
          <cell r="S192" t="str">
            <v xml:space="preserve">Mujer               </v>
          </cell>
        </row>
        <row r="193">
          <cell r="P193" t="str">
            <v>RG. GENERAL</v>
          </cell>
          <cell r="R193">
            <v>47</v>
          </cell>
          <cell r="S193" t="str">
            <v>TOTAL</v>
          </cell>
        </row>
        <row r="194">
          <cell r="P194" t="str">
            <v>RG. GENERAL</v>
          </cell>
          <cell r="R194">
            <v>47</v>
          </cell>
          <cell r="S194" t="str">
            <v xml:space="preserve">Varón               </v>
          </cell>
        </row>
        <row r="195">
          <cell r="P195" t="str">
            <v>RG. GENERAL</v>
          </cell>
          <cell r="R195">
            <v>47</v>
          </cell>
          <cell r="S195" t="str">
            <v xml:space="preserve">Mujer               </v>
          </cell>
        </row>
        <row r="196">
          <cell r="P196" t="str">
            <v>RG. GENERAL</v>
          </cell>
          <cell r="R196">
            <v>49</v>
          </cell>
          <cell r="S196" t="str">
            <v>TOTAL</v>
          </cell>
        </row>
        <row r="197">
          <cell r="P197" t="str">
            <v>RG. GENERAL</v>
          </cell>
          <cell r="R197">
            <v>49</v>
          </cell>
          <cell r="S197" t="str">
            <v xml:space="preserve">Varón               </v>
          </cell>
        </row>
        <row r="198">
          <cell r="P198" t="str">
            <v>RG. GENERAL</v>
          </cell>
          <cell r="R198">
            <v>49</v>
          </cell>
          <cell r="S198" t="str">
            <v xml:space="preserve">Mujer               </v>
          </cell>
        </row>
        <row r="199">
          <cell r="P199" t="str">
            <v>RG. GENERAL</v>
          </cell>
          <cell r="R199">
            <v>49</v>
          </cell>
          <cell r="S199" t="str">
            <v xml:space="preserve">NO CONSTA           </v>
          </cell>
        </row>
        <row r="200">
          <cell r="P200" t="str">
            <v>RG. GENERAL</v>
          </cell>
          <cell r="R200">
            <v>49</v>
          </cell>
          <cell r="S200" t="b">
            <v>0</v>
          </cell>
        </row>
        <row r="201">
          <cell r="P201" t="str">
            <v>RG. GENERAL</v>
          </cell>
          <cell r="R201">
            <v>51</v>
          </cell>
          <cell r="S201" t="str">
            <v>TOTAL</v>
          </cell>
        </row>
        <row r="202">
          <cell r="P202" t="str">
            <v>RG. GENERAL</v>
          </cell>
          <cell r="R202">
            <v>51</v>
          </cell>
          <cell r="S202" t="str">
            <v xml:space="preserve">Varón               </v>
          </cell>
        </row>
        <row r="203">
          <cell r="P203" t="str">
            <v>RG. GENERAL</v>
          </cell>
          <cell r="R203">
            <v>51</v>
          </cell>
          <cell r="S203" t="str">
            <v xml:space="preserve">Mujer               </v>
          </cell>
        </row>
        <row r="204">
          <cell r="P204" t="str">
            <v>RG. GENERAL</v>
          </cell>
          <cell r="R204">
            <v>51</v>
          </cell>
          <cell r="S204" t="b">
            <v>0</v>
          </cell>
        </row>
        <row r="205">
          <cell r="P205" t="str">
            <v>RG. GENERAL</v>
          </cell>
          <cell r="R205">
            <v>52</v>
          </cell>
          <cell r="S205" t="str">
            <v>TOTAL</v>
          </cell>
        </row>
        <row r="206">
          <cell r="P206" t="str">
            <v>RG. GENERAL</v>
          </cell>
          <cell r="R206">
            <v>52</v>
          </cell>
          <cell r="S206" t="str">
            <v xml:space="preserve">Varón               </v>
          </cell>
        </row>
        <row r="207">
          <cell r="P207" t="str">
            <v>RG. GENERAL</v>
          </cell>
          <cell r="R207">
            <v>52</v>
          </cell>
          <cell r="S207" t="str">
            <v xml:space="preserve">Mujer               </v>
          </cell>
        </row>
        <row r="208">
          <cell r="P208" t="str">
            <v>RG.AUTONOMOS NO SETA</v>
          </cell>
          <cell r="R208">
            <v>52</v>
          </cell>
          <cell r="S208" t="b">
            <v>0</v>
          </cell>
        </row>
        <row r="209">
          <cell r="P209" t="str">
            <v>RG.AUTONOMOS NO SETA</v>
          </cell>
          <cell r="R209">
            <v>52</v>
          </cell>
          <cell r="S209" t="b">
            <v>0</v>
          </cell>
        </row>
        <row r="210">
          <cell r="P210" t="str">
            <v>RG.AUTONOMOS NO SETA</v>
          </cell>
          <cell r="R210">
            <v>1</v>
          </cell>
          <cell r="S210" t="str">
            <v>TOTAL</v>
          </cell>
        </row>
        <row r="211">
          <cell r="P211" t="str">
            <v>RG.AUTONOMOS NO SETA</v>
          </cell>
          <cell r="R211">
            <v>1</v>
          </cell>
          <cell r="S211" t="str">
            <v xml:space="preserve">Varón               </v>
          </cell>
        </row>
        <row r="212">
          <cell r="P212" t="str">
            <v>RG.AUTONOMOS NO SETA</v>
          </cell>
          <cell r="R212">
            <v>1</v>
          </cell>
          <cell r="S212" t="str">
            <v xml:space="preserve">Mujer               </v>
          </cell>
        </row>
        <row r="213">
          <cell r="P213" t="str">
            <v>RG.AUTONOMOS NO SETA</v>
          </cell>
          <cell r="R213">
            <v>20</v>
          </cell>
          <cell r="S213" t="str">
            <v>TOTAL</v>
          </cell>
        </row>
        <row r="214">
          <cell r="P214" t="str">
            <v>RG.AUTONOMOS NO SETA</v>
          </cell>
          <cell r="R214">
            <v>20</v>
          </cell>
          <cell r="S214" t="str">
            <v xml:space="preserve">Varón               </v>
          </cell>
        </row>
        <row r="215">
          <cell r="P215" t="str">
            <v>RG.AUTONOMOS NO SETA</v>
          </cell>
          <cell r="R215">
            <v>20</v>
          </cell>
          <cell r="S215" t="str">
            <v xml:space="preserve">Mujer               </v>
          </cell>
        </row>
        <row r="216">
          <cell r="P216" t="str">
            <v>RG.AUTONOMOS NO SETA</v>
          </cell>
          <cell r="R216">
            <v>20</v>
          </cell>
          <cell r="S216" t="str">
            <v xml:space="preserve">NO CONSTA           </v>
          </cell>
        </row>
        <row r="217">
          <cell r="P217" t="str">
            <v>RG.AUTONOMOS NO SETA</v>
          </cell>
          <cell r="R217">
            <v>48</v>
          </cell>
          <cell r="S217" t="str">
            <v>TOTAL</v>
          </cell>
        </row>
        <row r="218">
          <cell r="P218" t="str">
            <v>RG.AUTONOMOS NO SETA</v>
          </cell>
          <cell r="R218">
            <v>48</v>
          </cell>
          <cell r="S218" t="str">
            <v xml:space="preserve">Varón               </v>
          </cell>
        </row>
        <row r="219">
          <cell r="P219" t="str">
            <v>RG.AUTONOMOS NO SETA</v>
          </cell>
          <cell r="R219">
            <v>48</v>
          </cell>
          <cell r="S219" t="str">
            <v xml:space="preserve">Mujer               </v>
          </cell>
        </row>
        <row r="220">
          <cell r="P220" t="str">
            <v>RG.AUTONOMOS NO SETA</v>
          </cell>
          <cell r="R220">
            <v>48</v>
          </cell>
          <cell r="S220" t="str">
            <v xml:space="preserve">NO CONSTA           </v>
          </cell>
        </row>
        <row r="221">
          <cell r="P221" t="str">
            <v>RG.AUTONOMOS NO SETA</v>
          </cell>
          <cell r="R221">
            <v>48</v>
          </cell>
          <cell r="S221" t="b">
            <v>0</v>
          </cell>
        </row>
        <row r="222">
          <cell r="P222" t="str">
            <v>RG.AUTONOMOS NO SETA</v>
          </cell>
          <cell r="R222">
            <v>8</v>
          </cell>
          <cell r="S222" t="str">
            <v>TOTAL</v>
          </cell>
        </row>
        <row r="223">
          <cell r="P223" t="str">
            <v>RG.AUTONOMOS NO SETA</v>
          </cell>
          <cell r="R223">
            <v>8</v>
          </cell>
          <cell r="S223" t="str">
            <v xml:space="preserve">Varón               </v>
          </cell>
        </row>
        <row r="224">
          <cell r="P224" t="str">
            <v>RG.AUTONOMOS NO SETA</v>
          </cell>
          <cell r="R224">
            <v>8</v>
          </cell>
          <cell r="S224" t="str">
            <v xml:space="preserve">Mujer               </v>
          </cell>
        </row>
        <row r="225">
          <cell r="P225" t="str">
            <v>RG.AUTONOMOS NO SETA</v>
          </cell>
          <cell r="R225">
            <v>8</v>
          </cell>
          <cell r="S225" t="str">
            <v xml:space="preserve">NO CONSTA           </v>
          </cell>
        </row>
        <row r="226">
          <cell r="P226" t="str">
            <v>RG.AUTONOMOS NO SETA</v>
          </cell>
          <cell r="R226">
            <v>17</v>
          </cell>
          <cell r="S226" t="str">
            <v>TOTAL</v>
          </cell>
        </row>
        <row r="227">
          <cell r="P227" t="str">
            <v>RG.AUTONOMOS NO SETA</v>
          </cell>
          <cell r="R227">
            <v>17</v>
          </cell>
          <cell r="S227" t="str">
            <v xml:space="preserve">Varón               </v>
          </cell>
        </row>
        <row r="228">
          <cell r="P228" t="str">
            <v>RG.AUTONOMOS NO SETA</v>
          </cell>
          <cell r="R228">
            <v>17</v>
          </cell>
          <cell r="S228" t="str">
            <v xml:space="preserve">Mujer               </v>
          </cell>
        </row>
        <row r="229">
          <cell r="P229" t="str">
            <v>RG.AUTONOMOS NO SETA</v>
          </cell>
          <cell r="R229">
            <v>17</v>
          </cell>
          <cell r="S229" t="str">
            <v xml:space="preserve">NO CONSTA           </v>
          </cell>
        </row>
        <row r="230">
          <cell r="P230" t="str">
            <v>RG.AUTONOMOS NO SETA</v>
          </cell>
          <cell r="R230">
            <v>25</v>
          </cell>
          <cell r="S230" t="str">
            <v>TOTAL</v>
          </cell>
        </row>
        <row r="231">
          <cell r="P231" t="str">
            <v>RG.AUTONOMOS NO SETA</v>
          </cell>
          <cell r="R231">
            <v>25</v>
          </cell>
          <cell r="S231" t="str">
            <v xml:space="preserve">Varón               </v>
          </cell>
        </row>
        <row r="232">
          <cell r="P232" t="str">
            <v>RG.AUTONOMOS NO SETA</v>
          </cell>
          <cell r="R232">
            <v>25</v>
          </cell>
          <cell r="S232" t="str">
            <v xml:space="preserve">Mujer               </v>
          </cell>
        </row>
        <row r="233">
          <cell r="P233" t="str">
            <v>RG.AUTONOMOS NO SETA</v>
          </cell>
          <cell r="R233">
            <v>43</v>
          </cell>
          <cell r="S233" t="str">
            <v>TOTAL</v>
          </cell>
        </row>
        <row r="234">
          <cell r="P234" t="str">
            <v>RG.AUTONOMOS NO SETA</v>
          </cell>
          <cell r="R234">
            <v>43</v>
          </cell>
          <cell r="S234" t="str">
            <v xml:space="preserve">Varón               </v>
          </cell>
        </row>
        <row r="235">
          <cell r="P235" t="str">
            <v>RG.AUTONOMOS NO SETA</v>
          </cell>
          <cell r="R235">
            <v>43</v>
          </cell>
          <cell r="S235" t="str">
            <v xml:space="preserve">Mujer               </v>
          </cell>
        </row>
        <row r="236">
          <cell r="P236" t="str">
            <v>RG.AUTONOMOS NO SETA</v>
          </cell>
          <cell r="R236">
            <v>43</v>
          </cell>
          <cell r="S236" t="str">
            <v xml:space="preserve">NO CONSTA           </v>
          </cell>
        </row>
        <row r="237">
          <cell r="P237" t="str">
            <v>RG.AUTONOMOS NO SETA</v>
          </cell>
          <cell r="R237">
            <v>43</v>
          </cell>
          <cell r="S237" t="b">
            <v>0</v>
          </cell>
        </row>
        <row r="238">
          <cell r="P238" t="str">
            <v>RG.AUTONOMOS NO SETA</v>
          </cell>
          <cell r="R238">
            <v>15</v>
          </cell>
          <cell r="S238" t="str">
            <v>TOTAL</v>
          </cell>
        </row>
        <row r="239">
          <cell r="P239" t="str">
            <v>RG.AUTONOMOS NO SETA</v>
          </cell>
          <cell r="R239">
            <v>15</v>
          </cell>
          <cell r="S239" t="str">
            <v xml:space="preserve">Varón               </v>
          </cell>
        </row>
        <row r="240">
          <cell r="P240" t="str">
            <v>RG.AUTONOMOS NO SETA</v>
          </cell>
          <cell r="R240">
            <v>15</v>
          </cell>
          <cell r="S240" t="str">
            <v xml:space="preserve">Mujer               </v>
          </cell>
        </row>
        <row r="241">
          <cell r="P241" t="str">
            <v>RG.AUTONOMOS NO SETA</v>
          </cell>
          <cell r="R241">
            <v>15</v>
          </cell>
          <cell r="S241" t="str">
            <v xml:space="preserve">NO CONSTA           </v>
          </cell>
        </row>
        <row r="242">
          <cell r="P242" t="str">
            <v>RG.AUTONOMOS NO SETA</v>
          </cell>
          <cell r="R242">
            <v>27</v>
          </cell>
          <cell r="S242" t="str">
            <v>TOTAL</v>
          </cell>
        </row>
        <row r="243">
          <cell r="P243" t="str">
            <v>RG.AUTONOMOS NO SETA</v>
          </cell>
          <cell r="R243">
            <v>27</v>
          </cell>
          <cell r="S243" t="str">
            <v xml:space="preserve">Varón               </v>
          </cell>
        </row>
        <row r="244">
          <cell r="P244" t="str">
            <v>RG.AUTONOMOS NO SETA</v>
          </cell>
          <cell r="R244">
            <v>27</v>
          </cell>
          <cell r="S244" t="str">
            <v xml:space="preserve">Mujer               </v>
          </cell>
        </row>
        <row r="245">
          <cell r="P245" t="str">
            <v>RG.AUTONOMOS NO SETA</v>
          </cell>
          <cell r="R245">
            <v>32</v>
          </cell>
          <cell r="S245" t="str">
            <v>TOTAL</v>
          </cell>
        </row>
        <row r="246">
          <cell r="P246" t="str">
            <v>RG.AUTONOMOS NO SETA</v>
          </cell>
          <cell r="R246">
            <v>32</v>
          </cell>
          <cell r="S246" t="str">
            <v xml:space="preserve">Varón               </v>
          </cell>
        </row>
        <row r="247">
          <cell r="P247" t="str">
            <v>RG.AUTONOMOS NO SETA</v>
          </cell>
          <cell r="R247">
            <v>32</v>
          </cell>
          <cell r="S247" t="str">
            <v xml:space="preserve">Mujer               </v>
          </cell>
        </row>
        <row r="248">
          <cell r="P248" t="str">
            <v>RG.AUTONOMOS NO SETA</v>
          </cell>
          <cell r="R248">
            <v>36</v>
          </cell>
          <cell r="S248" t="str">
            <v>TOTAL</v>
          </cell>
        </row>
        <row r="249">
          <cell r="P249" t="str">
            <v>RG.AUTONOMOS NO SETA</v>
          </cell>
          <cell r="R249">
            <v>36</v>
          </cell>
          <cell r="S249" t="str">
            <v xml:space="preserve">Varón               </v>
          </cell>
        </row>
        <row r="250">
          <cell r="P250" t="str">
            <v>RG.AUTONOMOS NO SETA</v>
          </cell>
          <cell r="R250">
            <v>36</v>
          </cell>
          <cell r="S250" t="str">
            <v xml:space="preserve">Mujer               </v>
          </cell>
        </row>
        <row r="251">
          <cell r="P251" t="str">
            <v>RG.AUTONOMOS NO SETA</v>
          </cell>
          <cell r="R251">
            <v>36</v>
          </cell>
          <cell r="S251" t="b">
            <v>0</v>
          </cell>
        </row>
        <row r="252">
          <cell r="P252" t="str">
            <v>RG.AUTONOMOS NO SETA</v>
          </cell>
          <cell r="R252">
            <v>4</v>
          </cell>
          <cell r="S252" t="str">
            <v>TOTAL</v>
          </cell>
        </row>
        <row r="253">
          <cell r="P253" t="str">
            <v>RG.AUTONOMOS NO SETA</v>
          </cell>
          <cell r="R253">
            <v>4</v>
          </cell>
          <cell r="S253" t="str">
            <v xml:space="preserve">Varón               </v>
          </cell>
        </row>
        <row r="254">
          <cell r="P254" t="str">
            <v>RG.AUTONOMOS NO SETA</v>
          </cell>
          <cell r="R254">
            <v>4</v>
          </cell>
          <cell r="S254" t="str">
            <v xml:space="preserve">Mujer               </v>
          </cell>
        </row>
        <row r="255">
          <cell r="P255" t="str">
            <v>RG.AUTONOMOS NO SETA</v>
          </cell>
          <cell r="R255">
            <v>11</v>
          </cell>
          <cell r="S255" t="str">
            <v>TOTAL</v>
          </cell>
        </row>
        <row r="256">
          <cell r="P256" t="str">
            <v>RG.AUTONOMOS NO SETA</v>
          </cell>
          <cell r="R256">
            <v>11</v>
          </cell>
          <cell r="S256" t="str">
            <v xml:space="preserve">Varón               </v>
          </cell>
        </row>
        <row r="257">
          <cell r="P257" t="str">
            <v>RG.AUTONOMOS NO SETA</v>
          </cell>
          <cell r="R257">
            <v>11</v>
          </cell>
          <cell r="S257" t="str">
            <v xml:space="preserve">Mujer               </v>
          </cell>
        </row>
        <row r="258">
          <cell r="P258" t="str">
            <v>RG.AUTONOMOS NO SETA</v>
          </cell>
          <cell r="R258">
            <v>14</v>
          </cell>
          <cell r="S258" t="str">
            <v>TOTAL</v>
          </cell>
        </row>
        <row r="259">
          <cell r="P259" t="str">
            <v>RG.AUTONOMOS NO SETA</v>
          </cell>
          <cell r="R259">
            <v>14</v>
          </cell>
          <cell r="S259" t="str">
            <v xml:space="preserve">Varón               </v>
          </cell>
        </row>
        <row r="260">
          <cell r="P260" t="str">
            <v>RG.AUTONOMOS NO SETA</v>
          </cell>
          <cell r="R260">
            <v>14</v>
          </cell>
          <cell r="S260" t="str">
            <v xml:space="preserve">Mujer               </v>
          </cell>
        </row>
        <row r="261">
          <cell r="P261" t="str">
            <v>RG.AUTONOMOS NO SETA</v>
          </cell>
          <cell r="R261">
            <v>18</v>
          </cell>
          <cell r="S261" t="str">
            <v>TOTAL</v>
          </cell>
        </row>
        <row r="262">
          <cell r="P262" t="str">
            <v>RG.AUTONOMOS NO SETA</v>
          </cell>
          <cell r="R262">
            <v>18</v>
          </cell>
          <cell r="S262" t="str">
            <v xml:space="preserve">Varón               </v>
          </cell>
        </row>
        <row r="263">
          <cell r="P263" t="str">
            <v>RG.AUTONOMOS NO SETA</v>
          </cell>
          <cell r="R263">
            <v>18</v>
          </cell>
          <cell r="S263" t="str">
            <v xml:space="preserve">Mujer               </v>
          </cell>
        </row>
        <row r="264">
          <cell r="P264" t="str">
            <v>RG.AUTONOMOS NO SETA</v>
          </cell>
          <cell r="R264">
            <v>18</v>
          </cell>
          <cell r="S264" t="str">
            <v xml:space="preserve">NO CONSTA           </v>
          </cell>
        </row>
        <row r="265">
          <cell r="P265" t="str">
            <v>RG.AUTONOMOS NO SETA</v>
          </cell>
          <cell r="R265">
            <v>21</v>
          </cell>
          <cell r="S265" t="str">
            <v>TOTAL</v>
          </cell>
        </row>
        <row r="266">
          <cell r="P266" t="str">
            <v>RG.AUTONOMOS NO SETA</v>
          </cell>
          <cell r="R266">
            <v>21</v>
          </cell>
          <cell r="S266" t="str">
            <v xml:space="preserve">Varón               </v>
          </cell>
        </row>
        <row r="267">
          <cell r="P267" t="str">
            <v>RG.AUTONOMOS NO SETA</v>
          </cell>
          <cell r="R267">
            <v>21</v>
          </cell>
          <cell r="S267" t="str">
            <v xml:space="preserve">Mujer               </v>
          </cell>
        </row>
        <row r="268">
          <cell r="P268" t="str">
            <v>RG.AUTONOMOS NO SETA</v>
          </cell>
          <cell r="R268">
            <v>23</v>
          </cell>
          <cell r="S268" t="str">
            <v>TOTAL</v>
          </cell>
        </row>
        <row r="269">
          <cell r="P269" t="str">
            <v>RG.AUTONOMOS NO SETA</v>
          </cell>
          <cell r="R269">
            <v>23</v>
          </cell>
          <cell r="S269" t="str">
            <v xml:space="preserve">Varón               </v>
          </cell>
        </row>
        <row r="270">
          <cell r="P270" t="str">
            <v>RG.AUTONOMOS NO SETA</v>
          </cell>
          <cell r="R270">
            <v>23</v>
          </cell>
          <cell r="S270" t="str">
            <v xml:space="preserve">Mujer               </v>
          </cell>
        </row>
        <row r="271">
          <cell r="P271" t="str">
            <v>RG.AUTONOMOS NO SETA</v>
          </cell>
          <cell r="R271">
            <v>23</v>
          </cell>
          <cell r="S271" t="str">
            <v xml:space="preserve">NO CONSTA           </v>
          </cell>
        </row>
        <row r="272">
          <cell r="P272" t="str">
            <v>RG.AUTONOMOS NO SETA</v>
          </cell>
          <cell r="R272">
            <v>29</v>
          </cell>
          <cell r="S272" t="str">
            <v>TOTAL</v>
          </cell>
        </row>
        <row r="273">
          <cell r="P273" t="str">
            <v>RG.AUTONOMOS NO SETA</v>
          </cell>
          <cell r="R273">
            <v>29</v>
          </cell>
          <cell r="S273" t="str">
            <v xml:space="preserve">Varón               </v>
          </cell>
        </row>
        <row r="274">
          <cell r="P274" t="str">
            <v>RG.AUTONOMOS NO SETA</v>
          </cell>
          <cell r="R274">
            <v>29</v>
          </cell>
          <cell r="S274" t="str">
            <v xml:space="preserve">Mujer               </v>
          </cell>
        </row>
        <row r="275">
          <cell r="P275" t="str">
            <v>RG.AUTONOMOS NO SETA</v>
          </cell>
          <cell r="R275">
            <v>41</v>
          </cell>
          <cell r="S275" t="str">
            <v>TOTAL</v>
          </cell>
        </row>
        <row r="276">
          <cell r="P276" t="str">
            <v>RG.AUTONOMOS NO SETA</v>
          </cell>
          <cell r="R276">
            <v>41</v>
          </cell>
          <cell r="S276" t="str">
            <v xml:space="preserve">Varón               </v>
          </cell>
        </row>
        <row r="277">
          <cell r="P277" t="str">
            <v>RG.AUTONOMOS NO SETA</v>
          </cell>
          <cell r="R277">
            <v>41</v>
          </cell>
          <cell r="S277" t="str">
            <v xml:space="preserve">Mujer               </v>
          </cell>
        </row>
        <row r="278">
          <cell r="P278" t="str">
            <v>RG.AUTONOMOS NO SETA</v>
          </cell>
          <cell r="R278">
            <v>41</v>
          </cell>
          <cell r="S278" t="str">
            <v xml:space="preserve">NO CONSTA           </v>
          </cell>
        </row>
        <row r="279">
          <cell r="P279" t="str">
            <v>RG.AUTONOMOS NO SETA</v>
          </cell>
          <cell r="R279">
            <v>41</v>
          </cell>
          <cell r="S279" t="b">
            <v>0</v>
          </cell>
        </row>
        <row r="280">
          <cell r="P280" t="str">
            <v>RG.AUTONOMOS NO SETA</v>
          </cell>
          <cell r="R280">
            <v>33</v>
          </cell>
          <cell r="S280" t="str">
            <v>TOTAL</v>
          </cell>
        </row>
        <row r="281">
          <cell r="P281" t="str">
            <v>RG.AUTONOMOS NO SETA</v>
          </cell>
          <cell r="R281">
            <v>33</v>
          </cell>
          <cell r="S281" t="str">
            <v xml:space="preserve">Varón               </v>
          </cell>
        </row>
        <row r="282">
          <cell r="P282" t="str">
            <v>RG.AUTONOMOS NO SETA</v>
          </cell>
          <cell r="R282">
            <v>33</v>
          </cell>
          <cell r="S282" t="str">
            <v xml:space="preserve">Mujer               </v>
          </cell>
        </row>
        <row r="283">
          <cell r="P283" t="str">
            <v>RG.AUTONOMOS NO SETA</v>
          </cell>
          <cell r="R283">
            <v>33</v>
          </cell>
          <cell r="S283" t="str">
            <v xml:space="preserve">NO CONSTA           </v>
          </cell>
        </row>
        <row r="284">
          <cell r="P284" t="str">
            <v>RG.AUTONOMOS NO SETA</v>
          </cell>
          <cell r="R284">
            <v>33</v>
          </cell>
          <cell r="S284" t="b">
            <v>0</v>
          </cell>
        </row>
        <row r="285">
          <cell r="P285" t="str">
            <v>RG.AUTONOMOS NO SETA</v>
          </cell>
          <cell r="R285">
            <v>39</v>
          </cell>
          <cell r="S285" t="str">
            <v>TOTAL</v>
          </cell>
        </row>
        <row r="286">
          <cell r="P286" t="str">
            <v>RG.AUTONOMOS NO SETA</v>
          </cell>
          <cell r="R286">
            <v>39</v>
          </cell>
          <cell r="S286" t="str">
            <v xml:space="preserve">Varón               </v>
          </cell>
        </row>
        <row r="287">
          <cell r="P287" t="str">
            <v>RG.AUTONOMOS NO SETA</v>
          </cell>
          <cell r="R287">
            <v>39</v>
          </cell>
          <cell r="S287" t="str">
            <v xml:space="preserve">Mujer               </v>
          </cell>
        </row>
        <row r="288">
          <cell r="P288" t="str">
            <v>RG.AUTONOMOS NO SETA</v>
          </cell>
          <cell r="R288">
            <v>39</v>
          </cell>
          <cell r="S288" t="b">
            <v>0</v>
          </cell>
        </row>
        <row r="289">
          <cell r="P289" t="str">
            <v>RG.AUTONOMOS NO SETA</v>
          </cell>
          <cell r="R289">
            <v>26</v>
          </cell>
          <cell r="S289" t="str">
            <v>TOTAL</v>
          </cell>
        </row>
        <row r="290">
          <cell r="P290" t="str">
            <v>RG.AUTONOMOS NO SETA</v>
          </cell>
          <cell r="R290">
            <v>26</v>
          </cell>
          <cell r="S290" t="str">
            <v xml:space="preserve">Varón               </v>
          </cell>
        </row>
        <row r="291">
          <cell r="P291" t="str">
            <v>RG.AUTONOMOS NO SETA</v>
          </cell>
          <cell r="R291">
            <v>26</v>
          </cell>
          <cell r="S291" t="str">
            <v xml:space="preserve">Mujer               </v>
          </cell>
        </row>
        <row r="292">
          <cell r="P292" t="str">
            <v>RG.AUTONOMOS NO SETA</v>
          </cell>
          <cell r="R292">
            <v>26</v>
          </cell>
          <cell r="S292" t="b">
            <v>0</v>
          </cell>
        </row>
        <row r="293">
          <cell r="P293" t="str">
            <v>RG.AUTONOMOS NO SETA</v>
          </cell>
          <cell r="R293">
            <v>30</v>
          </cell>
          <cell r="S293" t="str">
            <v>TOTAL</v>
          </cell>
        </row>
        <row r="294">
          <cell r="P294" t="str">
            <v>RG.AUTONOMOS NO SETA</v>
          </cell>
          <cell r="R294">
            <v>30</v>
          </cell>
          <cell r="S294" t="str">
            <v xml:space="preserve">Varón               </v>
          </cell>
        </row>
        <row r="295">
          <cell r="P295" t="str">
            <v>RG.AUTONOMOS NO SETA</v>
          </cell>
          <cell r="R295">
            <v>30</v>
          </cell>
          <cell r="S295" t="str">
            <v xml:space="preserve">Mujer               </v>
          </cell>
        </row>
        <row r="296">
          <cell r="P296" t="str">
            <v>RG.AUTONOMOS NO SETA</v>
          </cell>
          <cell r="R296">
            <v>30</v>
          </cell>
          <cell r="S296" t="b">
            <v>0</v>
          </cell>
        </row>
        <row r="297">
          <cell r="P297" t="str">
            <v>RG.AUTONOMOS NO SETA</v>
          </cell>
          <cell r="R297">
            <v>3</v>
          </cell>
          <cell r="S297" t="str">
            <v>TOTAL</v>
          </cell>
        </row>
        <row r="298">
          <cell r="P298" t="str">
            <v>RG.AUTONOMOS NO SETA</v>
          </cell>
          <cell r="R298">
            <v>3</v>
          </cell>
          <cell r="S298" t="str">
            <v xml:space="preserve">Varón               </v>
          </cell>
        </row>
        <row r="299">
          <cell r="P299" t="str">
            <v>RG.AUTONOMOS NO SETA</v>
          </cell>
          <cell r="R299">
            <v>3</v>
          </cell>
          <cell r="S299" t="str">
            <v xml:space="preserve">Mujer               </v>
          </cell>
        </row>
        <row r="300">
          <cell r="P300" t="str">
            <v>RG.AUTONOMOS NO SETA</v>
          </cell>
          <cell r="R300">
            <v>12</v>
          </cell>
          <cell r="S300" t="str">
            <v>TOTAL</v>
          </cell>
        </row>
        <row r="301">
          <cell r="P301" t="str">
            <v>RG.AUTONOMOS NO SETA</v>
          </cell>
          <cell r="R301">
            <v>12</v>
          </cell>
          <cell r="S301" t="str">
            <v xml:space="preserve">Varón               </v>
          </cell>
        </row>
        <row r="302">
          <cell r="P302" t="str">
            <v>RG.AUTONOMOS NO SETA</v>
          </cell>
          <cell r="R302">
            <v>12</v>
          </cell>
          <cell r="S302" t="str">
            <v xml:space="preserve">Mujer               </v>
          </cell>
        </row>
        <row r="303">
          <cell r="P303" t="str">
            <v>RG.AUTONOMOS NO SETA</v>
          </cell>
          <cell r="R303">
            <v>46</v>
          </cell>
          <cell r="S303" t="str">
            <v>TOTAL</v>
          </cell>
        </row>
        <row r="304">
          <cell r="P304" t="str">
            <v>RG.AUTONOMOS NO SETA</v>
          </cell>
          <cell r="R304">
            <v>46</v>
          </cell>
          <cell r="S304" t="str">
            <v xml:space="preserve">Varón               </v>
          </cell>
        </row>
        <row r="305">
          <cell r="P305" t="str">
            <v>RG.AUTONOMOS NO SETA</v>
          </cell>
          <cell r="R305">
            <v>46</v>
          </cell>
          <cell r="S305" t="str">
            <v xml:space="preserve">Mujer               </v>
          </cell>
        </row>
        <row r="306">
          <cell r="P306" t="str">
            <v>RG.AUTONOMOS NO SETA</v>
          </cell>
          <cell r="R306">
            <v>46</v>
          </cell>
          <cell r="S306" t="str">
            <v xml:space="preserve">NO CONSTA           </v>
          </cell>
        </row>
        <row r="307">
          <cell r="P307" t="str">
            <v>RG.AUTONOMOS NO SETA</v>
          </cell>
          <cell r="R307">
            <v>46</v>
          </cell>
          <cell r="S307" t="b">
            <v>0</v>
          </cell>
        </row>
        <row r="308">
          <cell r="P308" t="str">
            <v>RG.AUTONOMOS NO SETA</v>
          </cell>
          <cell r="R308">
            <v>22</v>
          </cell>
          <cell r="S308" t="str">
            <v>TOTAL</v>
          </cell>
        </row>
        <row r="309">
          <cell r="P309" t="str">
            <v>RG.AUTONOMOS NO SETA</v>
          </cell>
          <cell r="R309">
            <v>22</v>
          </cell>
          <cell r="S309" t="str">
            <v xml:space="preserve">Varón               </v>
          </cell>
        </row>
        <row r="310">
          <cell r="P310" t="str">
            <v>RG.AUTONOMOS NO SETA</v>
          </cell>
          <cell r="R310">
            <v>22</v>
          </cell>
          <cell r="S310" t="str">
            <v xml:space="preserve">Mujer               </v>
          </cell>
        </row>
        <row r="311">
          <cell r="P311" t="str">
            <v>RG.AUTONOMOS NO SETA</v>
          </cell>
          <cell r="R311">
            <v>22</v>
          </cell>
          <cell r="S311" t="str">
            <v xml:space="preserve">NO CONSTA           </v>
          </cell>
        </row>
        <row r="312">
          <cell r="P312" t="str">
            <v>RG.AUTONOMOS NO SETA</v>
          </cell>
          <cell r="R312">
            <v>44</v>
          </cell>
          <cell r="S312" t="str">
            <v>TOTAL</v>
          </cell>
        </row>
        <row r="313">
          <cell r="P313" t="str">
            <v>RG.AUTONOMOS NO SETA</v>
          </cell>
          <cell r="R313">
            <v>44</v>
          </cell>
          <cell r="S313" t="str">
            <v xml:space="preserve">Varón               </v>
          </cell>
        </row>
        <row r="314">
          <cell r="P314" t="str">
            <v>RG.AUTONOMOS NO SETA</v>
          </cell>
          <cell r="R314">
            <v>44</v>
          </cell>
          <cell r="S314" t="str">
            <v xml:space="preserve">Mujer               </v>
          </cell>
        </row>
        <row r="315">
          <cell r="P315" t="str">
            <v>RG.AUTONOMOS NO SETA</v>
          </cell>
          <cell r="R315">
            <v>50</v>
          </cell>
          <cell r="S315" t="str">
            <v>TOTAL</v>
          </cell>
        </row>
        <row r="316">
          <cell r="P316" t="str">
            <v>RG.AUTONOMOS NO SETA</v>
          </cell>
          <cell r="R316">
            <v>50</v>
          </cell>
          <cell r="S316" t="str">
            <v xml:space="preserve">Varón               </v>
          </cell>
        </row>
        <row r="317">
          <cell r="P317" t="str">
            <v>RG.AUTONOMOS NO SETA</v>
          </cell>
          <cell r="R317">
            <v>50</v>
          </cell>
          <cell r="S317" t="str">
            <v xml:space="preserve">Mujer               </v>
          </cell>
        </row>
        <row r="318">
          <cell r="P318" t="str">
            <v>RG.AUTONOMOS NO SETA</v>
          </cell>
          <cell r="R318">
            <v>50</v>
          </cell>
          <cell r="S318" t="b">
            <v>0</v>
          </cell>
        </row>
        <row r="319">
          <cell r="P319" t="str">
            <v>RG.AUTONOMOS NO SETA</v>
          </cell>
          <cell r="R319">
            <v>2</v>
          </cell>
          <cell r="S319" t="str">
            <v>TOTAL</v>
          </cell>
        </row>
        <row r="320">
          <cell r="P320" t="str">
            <v>RG.AUTONOMOS NO SETA</v>
          </cell>
          <cell r="R320">
            <v>2</v>
          </cell>
          <cell r="S320" t="str">
            <v xml:space="preserve">Varón               </v>
          </cell>
        </row>
        <row r="321">
          <cell r="P321" t="str">
            <v>RG.AUTONOMOS NO SETA</v>
          </cell>
          <cell r="R321">
            <v>2</v>
          </cell>
          <cell r="S321" t="str">
            <v xml:space="preserve">Mujer               </v>
          </cell>
        </row>
        <row r="322">
          <cell r="P322" t="str">
            <v>RG.AUTONOMOS NO SETA</v>
          </cell>
          <cell r="R322">
            <v>13</v>
          </cell>
          <cell r="S322" t="str">
            <v>TOTAL</v>
          </cell>
        </row>
        <row r="323">
          <cell r="P323" t="str">
            <v>RG.AUTONOMOS NO SETA</v>
          </cell>
          <cell r="R323">
            <v>13</v>
          </cell>
          <cell r="S323" t="str">
            <v xml:space="preserve">Varón               </v>
          </cell>
        </row>
        <row r="324">
          <cell r="P324" t="str">
            <v>RG.AUTONOMOS NO SETA</v>
          </cell>
          <cell r="R324">
            <v>13</v>
          </cell>
          <cell r="S324" t="str">
            <v xml:space="preserve">Mujer               </v>
          </cell>
        </row>
        <row r="325">
          <cell r="P325" t="str">
            <v>RG.AUTONOMOS NO SETA</v>
          </cell>
          <cell r="R325">
            <v>16</v>
          </cell>
          <cell r="S325" t="str">
            <v>TOTAL</v>
          </cell>
        </row>
        <row r="326">
          <cell r="P326" t="str">
            <v>RG.AUTONOMOS NO SETA</v>
          </cell>
          <cell r="R326">
            <v>16</v>
          </cell>
          <cell r="S326" t="str">
            <v xml:space="preserve">Varón               </v>
          </cell>
        </row>
        <row r="327">
          <cell r="P327" t="str">
            <v>RG.AUTONOMOS NO SETA</v>
          </cell>
          <cell r="R327">
            <v>16</v>
          </cell>
          <cell r="S327" t="str">
            <v xml:space="preserve">Mujer               </v>
          </cell>
        </row>
        <row r="328">
          <cell r="P328" t="str">
            <v>RG.AUTONOMOS NO SETA</v>
          </cell>
          <cell r="R328">
            <v>19</v>
          </cell>
          <cell r="S328" t="str">
            <v>TOTAL</v>
          </cell>
        </row>
        <row r="329">
          <cell r="P329" t="str">
            <v>RG.AUTONOMOS NO SETA</v>
          </cell>
          <cell r="R329">
            <v>19</v>
          </cell>
          <cell r="S329" t="str">
            <v xml:space="preserve">Varón               </v>
          </cell>
        </row>
        <row r="330">
          <cell r="P330" t="str">
            <v>RG.AUTONOMOS NO SETA</v>
          </cell>
          <cell r="R330">
            <v>19</v>
          </cell>
          <cell r="S330" t="str">
            <v xml:space="preserve">Mujer               </v>
          </cell>
        </row>
        <row r="331">
          <cell r="P331" t="str">
            <v>RG.AUTONOMOS NO SETA</v>
          </cell>
          <cell r="R331">
            <v>45</v>
          </cell>
          <cell r="S331" t="str">
            <v>TOTAL</v>
          </cell>
        </row>
        <row r="332">
          <cell r="P332" t="str">
            <v>RG.AUTONOMOS NO SETA</v>
          </cell>
          <cell r="R332">
            <v>45</v>
          </cell>
          <cell r="S332" t="str">
            <v xml:space="preserve">Varón               </v>
          </cell>
        </row>
        <row r="333">
          <cell r="P333" t="str">
            <v>RG.AUTONOMOS NO SETA</v>
          </cell>
          <cell r="R333">
            <v>45</v>
          </cell>
          <cell r="S333" t="str">
            <v xml:space="preserve">Mujer               </v>
          </cell>
        </row>
        <row r="334">
          <cell r="P334" t="str">
            <v>RG.AUTONOMOS NO SETA</v>
          </cell>
          <cell r="R334">
            <v>45</v>
          </cell>
          <cell r="S334" t="str">
            <v xml:space="preserve">NO CONSTA           </v>
          </cell>
        </row>
        <row r="335">
          <cell r="P335" t="str">
            <v>RG.AUTONOMOS NO SETA</v>
          </cell>
          <cell r="R335">
            <v>45</v>
          </cell>
          <cell r="S335" t="b">
            <v>0</v>
          </cell>
        </row>
        <row r="336">
          <cell r="P336" t="str">
            <v>RG.AUTONOMOS NO SETA</v>
          </cell>
          <cell r="R336">
            <v>35</v>
          </cell>
          <cell r="S336" t="str">
            <v>TOTAL</v>
          </cell>
        </row>
        <row r="337">
          <cell r="P337" t="str">
            <v>RG.AUTONOMOS NO SETA</v>
          </cell>
          <cell r="R337">
            <v>35</v>
          </cell>
          <cell r="S337" t="str">
            <v xml:space="preserve">Varón               </v>
          </cell>
        </row>
        <row r="338">
          <cell r="P338" t="str">
            <v>RG.AUTONOMOS NO SETA</v>
          </cell>
          <cell r="R338">
            <v>35</v>
          </cell>
          <cell r="S338" t="str">
            <v xml:space="preserve">Mujer               </v>
          </cell>
        </row>
        <row r="339">
          <cell r="P339" t="str">
            <v>RG.AUTONOMOS NO SETA</v>
          </cell>
          <cell r="R339">
            <v>35</v>
          </cell>
          <cell r="S339" t="str">
            <v xml:space="preserve">NO CONSTA           </v>
          </cell>
        </row>
        <row r="340">
          <cell r="P340" t="str">
            <v>RG.AUTONOMOS NO SETA</v>
          </cell>
          <cell r="R340">
            <v>38</v>
          </cell>
          <cell r="S340" t="str">
            <v>TOTAL</v>
          </cell>
        </row>
        <row r="341">
          <cell r="P341" t="str">
            <v>RG.AUTONOMOS NO SETA</v>
          </cell>
          <cell r="R341">
            <v>38</v>
          </cell>
          <cell r="S341" t="str">
            <v xml:space="preserve">Varón               </v>
          </cell>
        </row>
        <row r="342">
          <cell r="P342" t="str">
            <v>RG.AUTONOMOS NO SETA</v>
          </cell>
          <cell r="R342">
            <v>38</v>
          </cell>
          <cell r="S342" t="str">
            <v xml:space="preserve">Mujer               </v>
          </cell>
        </row>
        <row r="343">
          <cell r="P343" t="str">
            <v>RG.AUTONOMOS NO SETA</v>
          </cell>
          <cell r="R343">
            <v>38</v>
          </cell>
          <cell r="S343" t="str">
            <v xml:space="preserve">NO CONSTA           </v>
          </cell>
        </row>
        <row r="344">
          <cell r="P344" t="str">
            <v>RG.AUTONOMOS NO SETA</v>
          </cell>
          <cell r="R344">
            <v>38</v>
          </cell>
          <cell r="S344" t="b">
            <v>0</v>
          </cell>
        </row>
        <row r="345">
          <cell r="P345" t="str">
            <v>RG.AUTONOMOS NO SETA</v>
          </cell>
          <cell r="R345">
            <v>31</v>
          </cell>
          <cell r="S345" t="str">
            <v>TOTAL</v>
          </cell>
        </row>
        <row r="346">
          <cell r="P346" t="str">
            <v>RG.AUTONOMOS NO SETA</v>
          </cell>
          <cell r="R346">
            <v>31</v>
          </cell>
          <cell r="S346" t="str">
            <v xml:space="preserve">Varón               </v>
          </cell>
        </row>
        <row r="347">
          <cell r="P347" t="str">
            <v>RG.AUTONOMOS NO SETA</v>
          </cell>
          <cell r="R347">
            <v>31</v>
          </cell>
          <cell r="S347" t="str">
            <v xml:space="preserve">Mujer               </v>
          </cell>
        </row>
        <row r="348">
          <cell r="P348" t="str">
            <v>RG.AUTONOMOS NO SETA</v>
          </cell>
          <cell r="R348">
            <v>31</v>
          </cell>
          <cell r="S348" t="b">
            <v>0</v>
          </cell>
        </row>
        <row r="349">
          <cell r="P349" t="str">
            <v>RG.AUTONOMOS NO SETA</v>
          </cell>
          <cell r="R349">
            <v>6</v>
          </cell>
          <cell r="S349" t="str">
            <v>TOTAL</v>
          </cell>
        </row>
        <row r="350">
          <cell r="P350" t="str">
            <v>RG.AUTONOMOS NO SETA</v>
          </cell>
          <cell r="R350">
            <v>6</v>
          </cell>
          <cell r="S350" t="str">
            <v xml:space="preserve">Varón               </v>
          </cell>
        </row>
        <row r="351">
          <cell r="P351" t="str">
            <v>RG.AUTONOMOS NO SETA</v>
          </cell>
          <cell r="R351">
            <v>6</v>
          </cell>
          <cell r="S351" t="str">
            <v xml:space="preserve">Mujer               </v>
          </cell>
        </row>
        <row r="352">
          <cell r="P352" t="str">
            <v>RG.AUTONOMOS NO SETA</v>
          </cell>
          <cell r="R352">
            <v>6</v>
          </cell>
          <cell r="S352" t="str">
            <v xml:space="preserve">NO CONSTA           </v>
          </cell>
        </row>
        <row r="353">
          <cell r="P353" t="str">
            <v>RG.AUTONOMOS NO SETA</v>
          </cell>
          <cell r="R353">
            <v>10</v>
          </cell>
          <cell r="S353" t="str">
            <v>TOTAL</v>
          </cell>
        </row>
        <row r="354">
          <cell r="P354" t="str">
            <v>RG.AUTONOMOS NO SETA</v>
          </cell>
          <cell r="R354">
            <v>10</v>
          </cell>
          <cell r="S354" t="str">
            <v xml:space="preserve">Varón               </v>
          </cell>
        </row>
        <row r="355">
          <cell r="P355" t="str">
            <v>RG.AUTONOMOS NO SETA</v>
          </cell>
          <cell r="R355">
            <v>10</v>
          </cell>
          <cell r="S355" t="str">
            <v xml:space="preserve">Mujer               </v>
          </cell>
        </row>
        <row r="356">
          <cell r="P356" t="str">
            <v>RG.AUTONOMOS NO SETA</v>
          </cell>
          <cell r="R356">
            <v>10</v>
          </cell>
          <cell r="S356" t="b">
            <v>0</v>
          </cell>
        </row>
        <row r="357">
          <cell r="P357" t="str">
            <v>RG.AUTONOMOS NO SETA</v>
          </cell>
          <cell r="R357">
            <v>7</v>
          </cell>
          <cell r="S357" t="str">
            <v>TOTAL</v>
          </cell>
        </row>
        <row r="358">
          <cell r="P358" t="str">
            <v>RG.AUTONOMOS NO SETA</v>
          </cell>
          <cell r="R358">
            <v>7</v>
          </cell>
          <cell r="S358" t="str">
            <v xml:space="preserve">Varón               </v>
          </cell>
        </row>
        <row r="359">
          <cell r="P359" t="str">
            <v>RG.AUTONOMOS NO SETA</v>
          </cell>
          <cell r="R359">
            <v>7</v>
          </cell>
          <cell r="S359" t="str">
            <v xml:space="preserve">Mujer               </v>
          </cell>
        </row>
        <row r="360">
          <cell r="P360" t="str">
            <v>RG.AUTONOMOS NO SETA</v>
          </cell>
          <cell r="R360">
            <v>7</v>
          </cell>
          <cell r="S360" t="b">
            <v>0</v>
          </cell>
        </row>
        <row r="361">
          <cell r="P361" t="str">
            <v>RG.AUTONOMOS NO SETA</v>
          </cell>
          <cell r="R361">
            <v>28</v>
          </cell>
          <cell r="S361" t="str">
            <v>TOTAL</v>
          </cell>
        </row>
        <row r="362">
          <cell r="P362" t="str">
            <v>RG.AUTONOMOS NO SETA</v>
          </cell>
          <cell r="R362">
            <v>28</v>
          </cell>
          <cell r="S362" t="str">
            <v xml:space="preserve">Varón               </v>
          </cell>
        </row>
        <row r="363">
          <cell r="P363" t="str">
            <v>RG.AUTONOMOS NO SETA</v>
          </cell>
          <cell r="R363">
            <v>28</v>
          </cell>
          <cell r="S363" t="str">
            <v xml:space="preserve">Mujer               </v>
          </cell>
        </row>
        <row r="364">
          <cell r="P364" t="str">
            <v>RG.AUTONOMOS NO SETA</v>
          </cell>
          <cell r="R364">
            <v>28</v>
          </cell>
          <cell r="S364" t="str">
            <v xml:space="preserve">NO CONSTA           </v>
          </cell>
        </row>
        <row r="365">
          <cell r="P365" t="str">
            <v>RG.AUTONOMOS NO SETA</v>
          </cell>
          <cell r="R365">
            <v>28</v>
          </cell>
          <cell r="S365" t="b">
            <v>0</v>
          </cell>
        </row>
        <row r="366">
          <cell r="P366" t="str">
            <v>RG.AUTONOMOS NO SETA</v>
          </cell>
          <cell r="R366">
            <v>5</v>
          </cell>
          <cell r="S366" t="str">
            <v>TOTAL</v>
          </cell>
        </row>
        <row r="367">
          <cell r="P367" t="str">
            <v>RG.AUTONOMOS NO SETA</v>
          </cell>
          <cell r="R367">
            <v>5</v>
          </cell>
          <cell r="S367" t="str">
            <v xml:space="preserve">Varón               </v>
          </cell>
        </row>
        <row r="368">
          <cell r="P368" t="str">
            <v>RG.AUTONOMOS NO SETA</v>
          </cell>
          <cell r="R368">
            <v>5</v>
          </cell>
          <cell r="S368" t="str">
            <v xml:space="preserve">Mujer               </v>
          </cell>
        </row>
        <row r="369">
          <cell r="P369" t="str">
            <v>RG.AUTONOMOS NO SETA</v>
          </cell>
          <cell r="R369">
            <v>9</v>
          </cell>
          <cell r="S369" t="str">
            <v>TOTAL</v>
          </cell>
        </row>
        <row r="370">
          <cell r="P370" t="str">
            <v>RG.AUTONOMOS NO SETA</v>
          </cell>
          <cell r="R370">
            <v>9</v>
          </cell>
          <cell r="S370" t="str">
            <v xml:space="preserve">Varón               </v>
          </cell>
        </row>
        <row r="371">
          <cell r="P371" t="str">
            <v>RG.AUTONOMOS NO SETA</v>
          </cell>
          <cell r="R371">
            <v>9</v>
          </cell>
          <cell r="S371" t="str">
            <v xml:space="preserve">Mujer               </v>
          </cell>
        </row>
        <row r="372">
          <cell r="P372" t="str">
            <v>RG.AUTONOMOS NO SETA</v>
          </cell>
          <cell r="R372">
            <v>24</v>
          </cell>
          <cell r="S372" t="str">
            <v>TOTAL</v>
          </cell>
        </row>
        <row r="373">
          <cell r="P373" t="str">
            <v>RG.AUTONOMOS NO SETA</v>
          </cell>
          <cell r="R373">
            <v>24</v>
          </cell>
          <cell r="S373" t="str">
            <v xml:space="preserve">Varón               </v>
          </cell>
        </row>
        <row r="374">
          <cell r="P374" t="str">
            <v>RG.AUTONOMOS NO SETA</v>
          </cell>
          <cell r="R374">
            <v>24</v>
          </cell>
          <cell r="S374" t="str">
            <v xml:space="preserve">Mujer               </v>
          </cell>
        </row>
        <row r="375">
          <cell r="P375" t="str">
            <v>RG.AUTONOMOS NO SETA</v>
          </cell>
          <cell r="R375">
            <v>24</v>
          </cell>
          <cell r="S375" t="str">
            <v xml:space="preserve">NO CONSTA           </v>
          </cell>
        </row>
        <row r="376">
          <cell r="P376" t="str">
            <v>RG.AUTONOMOS NO SETA</v>
          </cell>
          <cell r="R376">
            <v>34</v>
          </cell>
          <cell r="S376" t="str">
            <v>TOTAL</v>
          </cell>
        </row>
        <row r="377">
          <cell r="P377" t="str">
            <v>RG.AUTONOMOS NO SETA</v>
          </cell>
          <cell r="R377">
            <v>34</v>
          </cell>
          <cell r="S377" t="str">
            <v xml:space="preserve">Varón               </v>
          </cell>
        </row>
        <row r="378">
          <cell r="P378" t="str">
            <v>RG.AUTONOMOS NO SETA</v>
          </cell>
          <cell r="R378">
            <v>34</v>
          </cell>
          <cell r="S378" t="str">
            <v xml:space="preserve">Mujer               </v>
          </cell>
        </row>
        <row r="379">
          <cell r="P379" t="str">
            <v>RG.AUTONOMOS NO SETA</v>
          </cell>
          <cell r="R379">
            <v>37</v>
          </cell>
          <cell r="S379" t="str">
            <v>TOTAL</v>
          </cell>
        </row>
        <row r="380">
          <cell r="P380" t="str">
            <v>RG.AUTONOMOS NO SETA</v>
          </cell>
          <cell r="R380">
            <v>37</v>
          </cell>
          <cell r="S380" t="str">
            <v xml:space="preserve">Varón               </v>
          </cell>
        </row>
        <row r="381">
          <cell r="P381" t="str">
            <v>RG.AUTONOMOS NO SETA</v>
          </cell>
          <cell r="R381">
            <v>37</v>
          </cell>
          <cell r="S381" t="str">
            <v xml:space="preserve">Mujer               </v>
          </cell>
        </row>
        <row r="382">
          <cell r="P382" t="str">
            <v>RG.AUTONOMOS NO SETA</v>
          </cell>
          <cell r="R382">
            <v>40</v>
          </cell>
          <cell r="S382" t="str">
            <v>TOTAL</v>
          </cell>
        </row>
        <row r="383">
          <cell r="P383" t="str">
            <v>RG.AUTONOMOS NO SETA</v>
          </cell>
          <cell r="R383">
            <v>40</v>
          </cell>
          <cell r="S383" t="str">
            <v xml:space="preserve">Varón               </v>
          </cell>
        </row>
        <row r="384">
          <cell r="P384" t="str">
            <v>RG.AUTONOMOS NO SETA</v>
          </cell>
          <cell r="R384">
            <v>40</v>
          </cell>
          <cell r="S384" t="str">
            <v xml:space="preserve">Mujer               </v>
          </cell>
        </row>
        <row r="385">
          <cell r="P385" t="str">
            <v>RG.AUTONOMOS NO SETA</v>
          </cell>
          <cell r="R385">
            <v>42</v>
          </cell>
          <cell r="S385" t="str">
            <v>TOTAL</v>
          </cell>
        </row>
        <row r="386">
          <cell r="P386" t="str">
            <v>RG.AUTONOMOS NO SETA</v>
          </cell>
          <cell r="R386">
            <v>42</v>
          </cell>
          <cell r="S386" t="str">
            <v xml:space="preserve">Varón               </v>
          </cell>
        </row>
        <row r="387">
          <cell r="P387" t="str">
            <v>RG.AUTONOMOS NO SETA</v>
          </cell>
          <cell r="R387">
            <v>42</v>
          </cell>
          <cell r="S387" t="str">
            <v xml:space="preserve">Mujer               </v>
          </cell>
        </row>
        <row r="388">
          <cell r="P388" t="str">
            <v>RG.AUTONOMOS NO SETA</v>
          </cell>
          <cell r="R388">
            <v>47</v>
          </cell>
          <cell r="S388" t="str">
            <v>TOTAL</v>
          </cell>
        </row>
        <row r="389">
          <cell r="P389" t="str">
            <v>RG.AUTONOMOS NO SETA</v>
          </cell>
          <cell r="R389">
            <v>47</v>
          </cell>
          <cell r="S389" t="str">
            <v xml:space="preserve">Varón               </v>
          </cell>
        </row>
        <row r="390">
          <cell r="P390" t="str">
            <v>RG.AUTONOMOS NO SETA</v>
          </cell>
          <cell r="R390">
            <v>47</v>
          </cell>
          <cell r="S390" t="str">
            <v xml:space="preserve">Mujer               </v>
          </cell>
        </row>
        <row r="391">
          <cell r="P391" t="str">
            <v>RG.AUTONOMOS NO SETA</v>
          </cell>
          <cell r="R391">
            <v>47</v>
          </cell>
          <cell r="S391" t="str">
            <v xml:space="preserve">NO CONSTA           </v>
          </cell>
        </row>
        <row r="392">
          <cell r="P392" t="str">
            <v>RG.AUTONOMOS NO SETA</v>
          </cell>
          <cell r="R392">
            <v>49</v>
          </cell>
          <cell r="S392" t="str">
            <v>TOTAL</v>
          </cell>
        </row>
        <row r="393">
          <cell r="P393" t="str">
            <v>RG.AUTONOMOS NO SETA</v>
          </cell>
          <cell r="R393">
            <v>49</v>
          </cell>
          <cell r="S393" t="str">
            <v xml:space="preserve">Varón               </v>
          </cell>
        </row>
        <row r="394">
          <cell r="P394" t="str">
            <v>RG.AUTONOMOS NO SETA</v>
          </cell>
          <cell r="R394">
            <v>49</v>
          </cell>
          <cell r="S394" t="str">
            <v xml:space="preserve">Mujer               </v>
          </cell>
        </row>
        <row r="395">
          <cell r="P395" t="str">
            <v>RG.AUTONOMOS NO SETA</v>
          </cell>
          <cell r="R395">
            <v>49</v>
          </cell>
          <cell r="S395" t="b">
            <v>0</v>
          </cell>
        </row>
        <row r="396">
          <cell r="P396" t="str">
            <v>RG.AUTONOMOS NO SETA</v>
          </cell>
          <cell r="R396">
            <v>51</v>
          </cell>
          <cell r="S396" t="str">
            <v>TOTAL</v>
          </cell>
        </row>
        <row r="397">
          <cell r="P397" t="str">
            <v>RG.AUTONOMOS NO SETA</v>
          </cell>
          <cell r="R397">
            <v>51</v>
          </cell>
          <cell r="S397" t="str">
            <v xml:space="preserve">Varón               </v>
          </cell>
        </row>
        <row r="398">
          <cell r="P398" t="str">
            <v>RG.AUTONOMOS NO SETA</v>
          </cell>
          <cell r="R398">
            <v>51</v>
          </cell>
          <cell r="S398" t="str">
            <v xml:space="preserve">Mujer               </v>
          </cell>
        </row>
        <row r="399">
          <cell r="P399" t="str">
            <v>RG.AUTONOMOS NO SETA</v>
          </cell>
          <cell r="R399">
            <v>51</v>
          </cell>
          <cell r="S399" t="b">
            <v>0</v>
          </cell>
        </row>
        <row r="400">
          <cell r="P400" t="str">
            <v>RG.AUTONOMOS NO SETA</v>
          </cell>
          <cell r="R400">
            <v>52</v>
          </cell>
          <cell r="S400" t="str">
            <v>TOTAL</v>
          </cell>
        </row>
        <row r="401">
          <cell r="P401" t="str">
            <v>RG.AUTONOMOS NO SETA</v>
          </cell>
          <cell r="R401">
            <v>52</v>
          </cell>
          <cell r="S401" t="str">
            <v xml:space="preserve">Varón               </v>
          </cell>
        </row>
        <row r="402">
          <cell r="P402" t="str">
            <v>RG.AUTONOMOS NO SETA</v>
          </cell>
          <cell r="R402">
            <v>52</v>
          </cell>
          <cell r="S402" t="str">
            <v xml:space="preserve">Mujer               </v>
          </cell>
        </row>
        <row r="403">
          <cell r="P403" t="str">
            <v>RG.AUTONOMOS SETA</v>
          </cell>
          <cell r="R403">
            <v>52</v>
          </cell>
          <cell r="S403" t="b">
            <v>0</v>
          </cell>
        </row>
        <row r="404">
          <cell r="P404" t="str">
            <v>RG.AUTONOMOS SETA</v>
          </cell>
          <cell r="R404">
            <v>52</v>
          </cell>
          <cell r="S404" t="b">
            <v>0</v>
          </cell>
        </row>
        <row r="405">
          <cell r="P405" t="str">
            <v>RG.AUTONOMOS SETA</v>
          </cell>
          <cell r="R405">
            <v>1</v>
          </cell>
          <cell r="S405" t="str">
            <v>TOTAL</v>
          </cell>
        </row>
        <row r="406">
          <cell r="P406" t="str">
            <v>RG.AUTONOMOS SETA</v>
          </cell>
          <cell r="R406">
            <v>1</v>
          </cell>
          <cell r="S406" t="str">
            <v xml:space="preserve">Varón               </v>
          </cell>
        </row>
        <row r="407">
          <cell r="P407" t="str">
            <v>RG.AUTONOMOS SETA</v>
          </cell>
          <cell r="R407">
            <v>1</v>
          </cell>
          <cell r="S407" t="str">
            <v xml:space="preserve">Mujer               </v>
          </cell>
        </row>
        <row r="408">
          <cell r="P408" t="str">
            <v>RG.AUTONOMOS SETA</v>
          </cell>
          <cell r="R408">
            <v>20</v>
          </cell>
          <cell r="S408" t="str">
            <v>TOTAL</v>
          </cell>
        </row>
        <row r="409">
          <cell r="P409" t="str">
            <v>RG.AUTONOMOS SETA</v>
          </cell>
          <cell r="R409">
            <v>20</v>
          </cell>
          <cell r="S409" t="str">
            <v xml:space="preserve">Varón               </v>
          </cell>
        </row>
        <row r="410">
          <cell r="P410" t="str">
            <v>RG.AUTONOMOS SETA</v>
          </cell>
          <cell r="R410">
            <v>20</v>
          </cell>
          <cell r="S410" t="str">
            <v xml:space="preserve">Mujer               </v>
          </cell>
        </row>
        <row r="411">
          <cell r="P411" t="str">
            <v>RG.AUTONOMOS SETA</v>
          </cell>
          <cell r="R411">
            <v>48</v>
          </cell>
          <cell r="S411" t="str">
            <v>TOTAL</v>
          </cell>
        </row>
        <row r="412">
          <cell r="P412" t="str">
            <v>RG.AUTONOMOS SETA</v>
          </cell>
          <cell r="R412">
            <v>48</v>
          </cell>
          <cell r="S412" t="str">
            <v xml:space="preserve">Varón               </v>
          </cell>
        </row>
        <row r="413">
          <cell r="P413" t="str">
            <v>RG.AUTONOMOS SETA</v>
          </cell>
          <cell r="R413">
            <v>48</v>
          </cell>
          <cell r="S413" t="str">
            <v xml:space="preserve">Mujer               </v>
          </cell>
        </row>
        <row r="414">
          <cell r="P414" t="str">
            <v>RG.AUTONOMOS SETA</v>
          </cell>
          <cell r="R414">
            <v>48</v>
          </cell>
          <cell r="S414" t="b">
            <v>0</v>
          </cell>
        </row>
        <row r="415">
          <cell r="P415" t="str">
            <v>RG.AUTONOMOS SETA</v>
          </cell>
          <cell r="R415">
            <v>8</v>
          </cell>
          <cell r="S415" t="str">
            <v>TOTAL</v>
          </cell>
        </row>
        <row r="416">
          <cell r="P416" t="str">
            <v>RG.AUTONOMOS SETA</v>
          </cell>
          <cell r="R416">
            <v>8</v>
          </cell>
          <cell r="S416" t="str">
            <v xml:space="preserve">Varón               </v>
          </cell>
        </row>
        <row r="417">
          <cell r="P417" t="str">
            <v>RG.AUTONOMOS SETA</v>
          </cell>
          <cell r="R417">
            <v>8</v>
          </cell>
          <cell r="S417" t="str">
            <v xml:space="preserve">Mujer               </v>
          </cell>
        </row>
        <row r="418">
          <cell r="P418" t="str">
            <v>RG.AUTONOMOS SETA</v>
          </cell>
          <cell r="R418">
            <v>17</v>
          </cell>
          <cell r="S418" t="str">
            <v>TOTAL</v>
          </cell>
        </row>
        <row r="419">
          <cell r="P419" t="str">
            <v>RG.AUTONOMOS SETA</v>
          </cell>
          <cell r="R419">
            <v>17</v>
          </cell>
          <cell r="S419" t="str">
            <v xml:space="preserve">Varón               </v>
          </cell>
        </row>
        <row r="420">
          <cell r="P420" t="str">
            <v>RG.AUTONOMOS SETA</v>
          </cell>
          <cell r="R420">
            <v>17</v>
          </cell>
          <cell r="S420" t="str">
            <v xml:space="preserve">Mujer               </v>
          </cell>
        </row>
        <row r="421">
          <cell r="P421" t="str">
            <v>RG.AUTONOMOS SETA</v>
          </cell>
          <cell r="R421">
            <v>25</v>
          </cell>
          <cell r="S421" t="str">
            <v>TOTAL</v>
          </cell>
        </row>
        <row r="422">
          <cell r="P422" t="str">
            <v>RG.AUTONOMOS SETA</v>
          </cell>
          <cell r="R422">
            <v>25</v>
          </cell>
          <cell r="S422" t="str">
            <v xml:space="preserve">Varón               </v>
          </cell>
        </row>
        <row r="423">
          <cell r="P423" t="str">
            <v>RG.AUTONOMOS SETA</v>
          </cell>
          <cell r="R423">
            <v>25</v>
          </cell>
          <cell r="S423" t="str">
            <v xml:space="preserve">Mujer               </v>
          </cell>
        </row>
        <row r="424">
          <cell r="P424" t="str">
            <v>RG.AUTONOMOS SETA</v>
          </cell>
          <cell r="R424">
            <v>43</v>
          </cell>
          <cell r="S424" t="str">
            <v>TOTAL</v>
          </cell>
        </row>
        <row r="425">
          <cell r="P425" t="str">
            <v>RG.AUTONOMOS SETA</v>
          </cell>
          <cell r="R425">
            <v>43</v>
          </cell>
          <cell r="S425" t="str">
            <v xml:space="preserve">Varón               </v>
          </cell>
        </row>
        <row r="426">
          <cell r="P426" t="str">
            <v>RG.AUTONOMOS SETA</v>
          </cell>
          <cell r="R426">
            <v>43</v>
          </cell>
          <cell r="S426" t="str">
            <v xml:space="preserve">Mujer               </v>
          </cell>
        </row>
        <row r="427">
          <cell r="P427" t="str">
            <v>RG.AUTONOMOS SETA</v>
          </cell>
          <cell r="R427">
            <v>43</v>
          </cell>
          <cell r="S427" t="b">
            <v>0</v>
          </cell>
        </row>
        <row r="428">
          <cell r="P428" t="str">
            <v>RG.AUTONOMOS SETA</v>
          </cell>
          <cell r="R428">
            <v>15</v>
          </cell>
          <cell r="S428" t="str">
            <v>TOTAL</v>
          </cell>
        </row>
        <row r="429">
          <cell r="P429" t="str">
            <v>RG.AUTONOMOS SETA</v>
          </cell>
          <cell r="R429">
            <v>15</v>
          </cell>
          <cell r="S429" t="str">
            <v xml:space="preserve">Varón               </v>
          </cell>
        </row>
        <row r="430">
          <cell r="P430" t="str">
            <v>RG.AUTONOMOS SETA</v>
          </cell>
          <cell r="R430">
            <v>15</v>
          </cell>
          <cell r="S430" t="str">
            <v xml:space="preserve">Mujer               </v>
          </cell>
        </row>
        <row r="431">
          <cell r="P431" t="str">
            <v>RG.AUTONOMOS SETA</v>
          </cell>
          <cell r="R431">
            <v>27</v>
          </cell>
          <cell r="S431" t="str">
            <v>TOTAL</v>
          </cell>
        </row>
        <row r="432">
          <cell r="P432" t="str">
            <v>RG.AUTONOMOS SETA</v>
          </cell>
          <cell r="R432">
            <v>27</v>
          </cell>
          <cell r="S432" t="str">
            <v xml:space="preserve">Varón               </v>
          </cell>
        </row>
        <row r="433">
          <cell r="P433" t="str">
            <v>RG.AUTONOMOS SETA</v>
          </cell>
          <cell r="R433">
            <v>27</v>
          </cell>
          <cell r="S433" t="str">
            <v xml:space="preserve">Mujer               </v>
          </cell>
        </row>
        <row r="434">
          <cell r="P434" t="str">
            <v>RG.AUTONOMOS SETA</v>
          </cell>
          <cell r="R434">
            <v>32</v>
          </cell>
          <cell r="S434" t="str">
            <v>TOTAL</v>
          </cell>
        </row>
        <row r="435">
          <cell r="P435" t="str">
            <v>RG.AUTONOMOS SETA</v>
          </cell>
          <cell r="R435">
            <v>32</v>
          </cell>
          <cell r="S435" t="str">
            <v xml:space="preserve">Varón               </v>
          </cell>
        </row>
        <row r="436">
          <cell r="P436" t="str">
            <v>RG.AUTONOMOS SETA</v>
          </cell>
          <cell r="R436">
            <v>32</v>
          </cell>
          <cell r="S436" t="str">
            <v xml:space="preserve">Mujer               </v>
          </cell>
        </row>
        <row r="437">
          <cell r="P437" t="str">
            <v>RG.AUTONOMOS SETA</v>
          </cell>
          <cell r="R437">
            <v>36</v>
          </cell>
          <cell r="S437" t="str">
            <v>TOTAL</v>
          </cell>
        </row>
        <row r="438">
          <cell r="P438" t="str">
            <v>RG.AUTONOMOS SETA</v>
          </cell>
          <cell r="R438">
            <v>36</v>
          </cell>
          <cell r="S438" t="str">
            <v xml:space="preserve">Varón               </v>
          </cell>
        </row>
        <row r="439">
          <cell r="P439" t="str">
            <v>RG.AUTONOMOS SETA</v>
          </cell>
          <cell r="R439">
            <v>36</v>
          </cell>
          <cell r="S439" t="str">
            <v xml:space="preserve">Mujer               </v>
          </cell>
        </row>
        <row r="440">
          <cell r="P440" t="str">
            <v>RG.AUTONOMOS SETA</v>
          </cell>
          <cell r="R440">
            <v>36</v>
          </cell>
          <cell r="S440" t="b">
            <v>0</v>
          </cell>
        </row>
        <row r="441">
          <cell r="P441" t="str">
            <v>RG.AUTONOMOS SETA</v>
          </cell>
          <cell r="R441">
            <v>4</v>
          </cell>
          <cell r="S441" t="str">
            <v>TOTAL</v>
          </cell>
        </row>
        <row r="442">
          <cell r="P442" t="str">
            <v>RG.AUTONOMOS SETA</v>
          </cell>
          <cell r="R442">
            <v>4</v>
          </cell>
          <cell r="S442" t="str">
            <v xml:space="preserve">Varón               </v>
          </cell>
        </row>
        <row r="443">
          <cell r="P443" t="str">
            <v>RG.AUTONOMOS SETA</v>
          </cell>
          <cell r="R443">
            <v>4</v>
          </cell>
          <cell r="S443" t="str">
            <v xml:space="preserve">Mujer               </v>
          </cell>
        </row>
        <row r="444">
          <cell r="P444" t="str">
            <v>RG.AUTONOMOS SETA</v>
          </cell>
          <cell r="R444">
            <v>11</v>
          </cell>
          <cell r="S444" t="str">
            <v>TOTAL</v>
          </cell>
        </row>
        <row r="445">
          <cell r="P445" t="str">
            <v>RG.AUTONOMOS SETA</v>
          </cell>
          <cell r="R445">
            <v>11</v>
          </cell>
          <cell r="S445" t="str">
            <v xml:space="preserve">Varón               </v>
          </cell>
        </row>
        <row r="446">
          <cell r="P446" t="str">
            <v>RG.AUTONOMOS SETA</v>
          </cell>
          <cell r="R446">
            <v>11</v>
          </cell>
          <cell r="S446" t="str">
            <v xml:space="preserve">Mujer               </v>
          </cell>
        </row>
        <row r="447">
          <cell r="P447" t="str">
            <v>RG.AUTONOMOS SETA</v>
          </cell>
          <cell r="R447">
            <v>14</v>
          </cell>
          <cell r="S447" t="str">
            <v>TOTAL</v>
          </cell>
        </row>
        <row r="448">
          <cell r="P448" t="str">
            <v>RG.AUTONOMOS SETA</v>
          </cell>
          <cell r="R448">
            <v>14</v>
          </cell>
          <cell r="S448" t="str">
            <v xml:space="preserve">Varón               </v>
          </cell>
        </row>
        <row r="449">
          <cell r="P449" t="str">
            <v>RG.AUTONOMOS SETA</v>
          </cell>
          <cell r="R449">
            <v>14</v>
          </cell>
          <cell r="S449" t="str">
            <v xml:space="preserve">Mujer               </v>
          </cell>
        </row>
        <row r="450">
          <cell r="P450" t="str">
            <v>RG.AUTONOMOS SETA</v>
          </cell>
          <cell r="R450">
            <v>18</v>
          </cell>
          <cell r="S450" t="str">
            <v>TOTAL</v>
          </cell>
        </row>
        <row r="451">
          <cell r="P451" t="str">
            <v>RG.AUTONOMOS SETA</v>
          </cell>
          <cell r="R451">
            <v>18</v>
          </cell>
          <cell r="S451" t="str">
            <v xml:space="preserve">Varón               </v>
          </cell>
        </row>
        <row r="452">
          <cell r="P452" t="str">
            <v>RG.AUTONOMOS SETA</v>
          </cell>
          <cell r="R452">
            <v>18</v>
          </cell>
          <cell r="S452" t="str">
            <v xml:space="preserve">Mujer               </v>
          </cell>
        </row>
        <row r="453">
          <cell r="P453" t="str">
            <v>RG.AUTONOMOS SETA</v>
          </cell>
          <cell r="R453">
            <v>21</v>
          </cell>
          <cell r="S453" t="str">
            <v>TOTAL</v>
          </cell>
        </row>
        <row r="454">
          <cell r="P454" t="str">
            <v>RG.AUTONOMOS SETA</v>
          </cell>
          <cell r="R454">
            <v>21</v>
          </cell>
          <cell r="S454" t="str">
            <v xml:space="preserve">Varón               </v>
          </cell>
        </row>
        <row r="455">
          <cell r="P455" t="str">
            <v>RG.AUTONOMOS SETA</v>
          </cell>
          <cell r="R455">
            <v>21</v>
          </cell>
          <cell r="S455" t="str">
            <v xml:space="preserve">Mujer               </v>
          </cell>
        </row>
        <row r="456">
          <cell r="P456" t="str">
            <v>RG.AUTONOMOS SETA</v>
          </cell>
          <cell r="R456">
            <v>23</v>
          </cell>
          <cell r="S456" t="str">
            <v>TOTAL</v>
          </cell>
        </row>
        <row r="457">
          <cell r="P457" t="str">
            <v>RG.AUTONOMOS SETA</v>
          </cell>
          <cell r="R457">
            <v>23</v>
          </cell>
          <cell r="S457" t="str">
            <v xml:space="preserve">Varón               </v>
          </cell>
        </row>
        <row r="458">
          <cell r="P458" t="str">
            <v>RG.AUTONOMOS SETA</v>
          </cell>
          <cell r="R458">
            <v>23</v>
          </cell>
          <cell r="S458" t="str">
            <v xml:space="preserve">Mujer               </v>
          </cell>
        </row>
        <row r="459">
          <cell r="P459" t="str">
            <v>RG.AUTONOMOS SETA</v>
          </cell>
          <cell r="R459">
            <v>29</v>
          </cell>
          <cell r="S459" t="str">
            <v>TOTAL</v>
          </cell>
        </row>
        <row r="460">
          <cell r="P460" t="str">
            <v>RG.AUTONOMOS SETA</v>
          </cell>
          <cell r="R460">
            <v>29</v>
          </cell>
          <cell r="S460" t="str">
            <v xml:space="preserve">Varón               </v>
          </cell>
        </row>
        <row r="461">
          <cell r="P461" t="str">
            <v>RG.AUTONOMOS SETA</v>
          </cell>
          <cell r="R461">
            <v>29</v>
          </cell>
          <cell r="S461" t="str">
            <v xml:space="preserve">Mujer               </v>
          </cell>
        </row>
        <row r="462">
          <cell r="P462" t="str">
            <v>RG.AUTONOMOS SETA</v>
          </cell>
          <cell r="R462">
            <v>41</v>
          </cell>
          <cell r="S462" t="str">
            <v>TOTAL</v>
          </cell>
        </row>
        <row r="463">
          <cell r="P463" t="str">
            <v>RG.AUTONOMOS SETA</v>
          </cell>
          <cell r="R463">
            <v>41</v>
          </cell>
          <cell r="S463" t="str">
            <v xml:space="preserve">Varón               </v>
          </cell>
        </row>
        <row r="464">
          <cell r="P464" t="str">
            <v>RG.AUTONOMOS SETA</v>
          </cell>
          <cell r="R464">
            <v>41</v>
          </cell>
          <cell r="S464" t="str">
            <v xml:space="preserve">Mujer               </v>
          </cell>
        </row>
        <row r="465">
          <cell r="P465" t="str">
            <v>RG.AUTONOMOS SETA</v>
          </cell>
          <cell r="R465">
            <v>41</v>
          </cell>
          <cell r="S465" t="b">
            <v>0</v>
          </cell>
        </row>
        <row r="466">
          <cell r="P466" t="str">
            <v>RG.AUTONOMOS SETA</v>
          </cell>
          <cell r="R466">
            <v>33</v>
          </cell>
          <cell r="S466" t="str">
            <v>TOTAL</v>
          </cell>
        </row>
        <row r="467">
          <cell r="P467" t="str">
            <v>RG.AUTONOMOS SETA</v>
          </cell>
          <cell r="R467">
            <v>33</v>
          </cell>
          <cell r="S467" t="str">
            <v xml:space="preserve">Varón               </v>
          </cell>
        </row>
        <row r="468">
          <cell r="P468" t="str">
            <v>RG.AUTONOMOS SETA</v>
          </cell>
          <cell r="R468">
            <v>33</v>
          </cell>
          <cell r="S468" t="str">
            <v xml:space="preserve">Mujer               </v>
          </cell>
        </row>
        <row r="469">
          <cell r="P469" t="str">
            <v>RG.AUTONOMOS SETA</v>
          </cell>
          <cell r="R469">
            <v>33</v>
          </cell>
          <cell r="S469" t="b">
            <v>0</v>
          </cell>
        </row>
        <row r="470">
          <cell r="P470" t="str">
            <v>RG.AUTONOMOS SETA</v>
          </cell>
          <cell r="R470">
            <v>39</v>
          </cell>
          <cell r="S470" t="str">
            <v>TOTAL</v>
          </cell>
        </row>
        <row r="471">
          <cell r="P471" t="str">
            <v>RG.AUTONOMOS SETA</v>
          </cell>
          <cell r="R471">
            <v>39</v>
          </cell>
          <cell r="S471" t="str">
            <v xml:space="preserve">Varón               </v>
          </cell>
        </row>
        <row r="472">
          <cell r="P472" t="str">
            <v>RG.AUTONOMOS SETA</v>
          </cell>
          <cell r="R472">
            <v>39</v>
          </cell>
          <cell r="S472" t="str">
            <v xml:space="preserve">Mujer               </v>
          </cell>
        </row>
        <row r="473">
          <cell r="P473" t="str">
            <v>RG.AUTONOMOS SETA</v>
          </cell>
          <cell r="R473">
            <v>39</v>
          </cell>
          <cell r="S473" t="b">
            <v>0</v>
          </cell>
        </row>
        <row r="474">
          <cell r="P474" t="str">
            <v>RG.AUTONOMOS SETA</v>
          </cell>
          <cell r="R474">
            <v>26</v>
          </cell>
          <cell r="S474" t="str">
            <v>TOTAL</v>
          </cell>
        </row>
        <row r="475">
          <cell r="P475" t="str">
            <v>RG.AUTONOMOS SETA</v>
          </cell>
          <cell r="R475">
            <v>26</v>
          </cell>
          <cell r="S475" t="str">
            <v xml:space="preserve">Varón               </v>
          </cell>
        </row>
        <row r="476">
          <cell r="P476" t="str">
            <v>RG.AUTONOMOS SETA</v>
          </cell>
          <cell r="R476">
            <v>26</v>
          </cell>
          <cell r="S476" t="str">
            <v xml:space="preserve">Mujer               </v>
          </cell>
        </row>
        <row r="477">
          <cell r="P477" t="str">
            <v>RG.AUTONOMOS SETA</v>
          </cell>
          <cell r="R477">
            <v>26</v>
          </cell>
          <cell r="S477" t="b">
            <v>0</v>
          </cell>
        </row>
        <row r="478">
          <cell r="P478" t="str">
            <v>RG.AUTONOMOS SETA</v>
          </cell>
          <cell r="R478">
            <v>30</v>
          </cell>
          <cell r="S478" t="str">
            <v>TOTAL</v>
          </cell>
        </row>
        <row r="479">
          <cell r="P479" t="str">
            <v>RG.AUTONOMOS SETA</v>
          </cell>
          <cell r="R479">
            <v>30</v>
          </cell>
          <cell r="S479" t="str">
            <v xml:space="preserve">Varón               </v>
          </cell>
        </row>
        <row r="480">
          <cell r="P480" t="str">
            <v>RG.AUTONOMOS SETA</v>
          </cell>
          <cell r="R480">
            <v>30</v>
          </cell>
          <cell r="S480" t="str">
            <v xml:space="preserve">Mujer               </v>
          </cell>
        </row>
        <row r="481">
          <cell r="P481" t="str">
            <v>RG.AUTONOMOS SETA</v>
          </cell>
          <cell r="R481">
            <v>30</v>
          </cell>
          <cell r="S481" t="b">
            <v>0</v>
          </cell>
        </row>
        <row r="482">
          <cell r="P482" t="str">
            <v>RG.AUTONOMOS SETA</v>
          </cell>
          <cell r="R482">
            <v>3</v>
          </cell>
          <cell r="S482" t="str">
            <v>TOTAL</v>
          </cell>
        </row>
        <row r="483">
          <cell r="P483" t="str">
            <v>RG.AUTONOMOS SETA</v>
          </cell>
          <cell r="R483">
            <v>3</v>
          </cell>
          <cell r="S483" t="str">
            <v xml:space="preserve">Varón               </v>
          </cell>
        </row>
        <row r="484">
          <cell r="P484" t="str">
            <v>RG.AUTONOMOS SETA</v>
          </cell>
          <cell r="R484">
            <v>3</v>
          </cell>
          <cell r="S484" t="str">
            <v xml:space="preserve">Mujer               </v>
          </cell>
        </row>
        <row r="485">
          <cell r="P485" t="str">
            <v>RG.AUTONOMOS SETA</v>
          </cell>
          <cell r="R485">
            <v>12</v>
          </cell>
          <cell r="S485" t="str">
            <v>TOTAL</v>
          </cell>
        </row>
        <row r="486">
          <cell r="P486" t="str">
            <v>RG.AUTONOMOS SETA</v>
          </cell>
          <cell r="R486">
            <v>12</v>
          </cell>
          <cell r="S486" t="str">
            <v xml:space="preserve">Varón               </v>
          </cell>
        </row>
        <row r="487">
          <cell r="P487" t="str">
            <v>RG.AUTONOMOS SETA</v>
          </cell>
          <cell r="R487">
            <v>12</v>
          </cell>
          <cell r="S487" t="str">
            <v xml:space="preserve">Mujer               </v>
          </cell>
        </row>
        <row r="488">
          <cell r="P488" t="str">
            <v>RG.AUTONOMOS SETA</v>
          </cell>
          <cell r="R488">
            <v>46</v>
          </cell>
          <cell r="S488" t="str">
            <v>TOTAL</v>
          </cell>
        </row>
        <row r="489">
          <cell r="P489" t="str">
            <v>RG.AUTONOMOS SETA</v>
          </cell>
          <cell r="R489">
            <v>46</v>
          </cell>
          <cell r="S489" t="str">
            <v xml:space="preserve">Varón               </v>
          </cell>
        </row>
        <row r="490">
          <cell r="P490" t="str">
            <v>RG.AUTONOMOS SETA</v>
          </cell>
          <cell r="R490">
            <v>46</v>
          </cell>
          <cell r="S490" t="str">
            <v xml:space="preserve">Mujer               </v>
          </cell>
        </row>
        <row r="491">
          <cell r="P491" t="str">
            <v>RG.AUTONOMOS SETA</v>
          </cell>
          <cell r="R491">
            <v>46</v>
          </cell>
          <cell r="S491" t="b">
            <v>0</v>
          </cell>
        </row>
        <row r="492">
          <cell r="P492" t="str">
            <v>RG.AUTONOMOS SETA</v>
          </cell>
          <cell r="R492">
            <v>22</v>
          </cell>
          <cell r="S492" t="str">
            <v>TOTAL</v>
          </cell>
        </row>
        <row r="493">
          <cell r="P493" t="str">
            <v>RG.AUTONOMOS SETA</v>
          </cell>
          <cell r="R493">
            <v>22</v>
          </cell>
          <cell r="S493" t="str">
            <v xml:space="preserve">Varón               </v>
          </cell>
        </row>
        <row r="494">
          <cell r="P494" t="str">
            <v>RG.AUTONOMOS SETA</v>
          </cell>
          <cell r="R494">
            <v>22</v>
          </cell>
          <cell r="S494" t="str">
            <v xml:space="preserve">Mujer               </v>
          </cell>
        </row>
        <row r="495">
          <cell r="P495" t="str">
            <v>RG.AUTONOMOS SETA</v>
          </cell>
          <cell r="R495">
            <v>44</v>
          </cell>
          <cell r="S495" t="str">
            <v>TOTAL</v>
          </cell>
        </row>
        <row r="496">
          <cell r="P496" t="str">
            <v>RG.AUTONOMOS SETA</v>
          </cell>
          <cell r="R496">
            <v>44</v>
          </cell>
          <cell r="S496" t="str">
            <v xml:space="preserve">Varón               </v>
          </cell>
        </row>
        <row r="497">
          <cell r="P497" t="str">
            <v>RG.AUTONOMOS SETA</v>
          </cell>
          <cell r="R497">
            <v>44</v>
          </cell>
          <cell r="S497" t="str">
            <v xml:space="preserve">Mujer               </v>
          </cell>
        </row>
        <row r="498">
          <cell r="P498" t="str">
            <v>RG.AUTONOMOS SETA</v>
          </cell>
          <cell r="R498">
            <v>44</v>
          </cell>
          <cell r="S498" t="str">
            <v xml:space="preserve">NO CONSTA           </v>
          </cell>
        </row>
        <row r="499">
          <cell r="P499" t="str">
            <v>RG.AUTONOMOS SETA</v>
          </cell>
          <cell r="R499">
            <v>50</v>
          </cell>
          <cell r="S499" t="str">
            <v>TOTAL</v>
          </cell>
        </row>
        <row r="500">
          <cell r="P500" t="str">
            <v>RG.AUTONOMOS SETA</v>
          </cell>
          <cell r="R500">
            <v>50</v>
          </cell>
          <cell r="S500" t="str">
            <v xml:space="preserve">Varón               </v>
          </cell>
        </row>
        <row r="501">
          <cell r="P501" t="str">
            <v>RG.AUTONOMOS SETA</v>
          </cell>
          <cell r="R501">
            <v>50</v>
          </cell>
          <cell r="S501" t="str">
            <v xml:space="preserve">Mujer               </v>
          </cell>
        </row>
        <row r="502">
          <cell r="P502" t="str">
            <v>RG.AUTONOMOS SETA</v>
          </cell>
          <cell r="R502">
            <v>50</v>
          </cell>
          <cell r="S502" t="b">
            <v>0</v>
          </cell>
        </row>
        <row r="503">
          <cell r="P503" t="str">
            <v>RG.AUTONOMOS SETA</v>
          </cell>
          <cell r="R503">
            <v>2</v>
          </cell>
          <cell r="S503" t="str">
            <v>TOTAL</v>
          </cell>
        </row>
        <row r="504">
          <cell r="P504" t="str">
            <v>RG.AUTONOMOS SETA</v>
          </cell>
          <cell r="R504">
            <v>2</v>
          </cell>
          <cell r="S504" t="str">
            <v xml:space="preserve">Varón               </v>
          </cell>
        </row>
        <row r="505">
          <cell r="P505" t="str">
            <v>RG.AUTONOMOS SETA</v>
          </cell>
          <cell r="R505">
            <v>2</v>
          </cell>
          <cell r="S505" t="str">
            <v xml:space="preserve">Mujer               </v>
          </cell>
        </row>
        <row r="506">
          <cell r="P506" t="str">
            <v>RG.AUTONOMOS SETA</v>
          </cell>
          <cell r="R506">
            <v>13</v>
          </cell>
          <cell r="S506" t="str">
            <v>TOTAL</v>
          </cell>
        </row>
        <row r="507">
          <cell r="P507" t="str">
            <v>RG.AUTONOMOS SETA</v>
          </cell>
          <cell r="R507">
            <v>13</v>
          </cell>
          <cell r="S507" t="str">
            <v xml:space="preserve">Varón               </v>
          </cell>
        </row>
        <row r="508">
          <cell r="P508" t="str">
            <v>RG.AUTONOMOS SETA</v>
          </cell>
          <cell r="R508">
            <v>13</v>
          </cell>
          <cell r="S508" t="str">
            <v xml:space="preserve">Mujer               </v>
          </cell>
        </row>
        <row r="509">
          <cell r="P509" t="str">
            <v>RG.AUTONOMOS SETA</v>
          </cell>
          <cell r="R509">
            <v>16</v>
          </cell>
          <cell r="S509" t="str">
            <v>TOTAL</v>
          </cell>
        </row>
        <row r="510">
          <cell r="P510" t="str">
            <v>RG.AUTONOMOS SETA</v>
          </cell>
          <cell r="R510">
            <v>16</v>
          </cell>
          <cell r="S510" t="str">
            <v xml:space="preserve">Varón               </v>
          </cell>
        </row>
        <row r="511">
          <cell r="P511" t="str">
            <v>RG.AUTONOMOS SETA</v>
          </cell>
          <cell r="R511">
            <v>16</v>
          </cell>
          <cell r="S511" t="str">
            <v xml:space="preserve">Mujer               </v>
          </cell>
        </row>
        <row r="512">
          <cell r="P512" t="str">
            <v>RG.AUTONOMOS SETA</v>
          </cell>
          <cell r="R512">
            <v>19</v>
          </cell>
          <cell r="S512" t="str">
            <v>TOTAL</v>
          </cell>
        </row>
        <row r="513">
          <cell r="P513" t="str">
            <v>RG.AUTONOMOS SETA</v>
          </cell>
          <cell r="R513">
            <v>19</v>
          </cell>
          <cell r="S513" t="str">
            <v xml:space="preserve">Varón               </v>
          </cell>
        </row>
        <row r="514">
          <cell r="P514" t="str">
            <v>RG.AUTONOMOS SETA</v>
          </cell>
          <cell r="R514">
            <v>19</v>
          </cell>
          <cell r="S514" t="str">
            <v xml:space="preserve">Mujer               </v>
          </cell>
        </row>
        <row r="515">
          <cell r="P515" t="str">
            <v>RG.AUTONOMOS SETA</v>
          </cell>
          <cell r="R515">
            <v>45</v>
          </cell>
          <cell r="S515" t="str">
            <v>TOTAL</v>
          </cell>
        </row>
        <row r="516">
          <cell r="P516" t="str">
            <v>RG.AUTONOMOS SETA</v>
          </cell>
          <cell r="R516">
            <v>45</v>
          </cell>
          <cell r="S516" t="str">
            <v xml:space="preserve">Varón               </v>
          </cell>
        </row>
        <row r="517">
          <cell r="P517" t="str">
            <v>RG.AUTONOMOS SETA</v>
          </cell>
          <cell r="R517">
            <v>45</v>
          </cell>
          <cell r="S517" t="str">
            <v xml:space="preserve">Mujer               </v>
          </cell>
        </row>
        <row r="518">
          <cell r="P518" t="str">
            <v>RG.AUTONOMOS SETA</v>
          </cell>
          <cell r="R518">
            <v>45</v>
          </cell>
          <cell r="S518" t="b">
            <v>0</v>
          </cell>
        </row>
        <row r="519">
          <cell r="P519" t="str">
            <v>RG.AUTONOMOS SETA</v>
          </cell>
          <cell r="R519">
            <v>35</v>
          </cell>
          <cell r="S519" t="str">
            <v>TOTAL</v>
          </cell>
        </row>
        <row r="520">
          <cell r="P520" t="str">
            <v>RG.AUTONOMOS SETA</v>
          </cell>
          <cell r="R520">
            <v>35</v>
          </cell>
          <cell r="S520" t="str">
            <v xml:space="preserve">Varón               </v>
          </cell>
        </row>
        <row r="521">
          <cell r="P521" t="str">
            <v>RG.AUTONOMOS SETA</v>
          </cell>
          <cell r="R521">
            <v>35</v>
          </cell>
          <cell r="S521" t="str">
            <v xml:space="preserve">Mujer               </v>
          </cell>
        </row>
        <row r="522">
          <cell r="P522" t="str">
            <v>RG.AUTONOMOS SETA</v>
          </cell>
          <cell r="R522">
            <v>38</v>
          </cell>
          <cell r="S522" t="str">
            <v>TOTAL</v>
          </cell>
        </row>
        <row r="523">
          <cell r="P523" t="str">
            <v>RG.AUTONOMOS SETA</v>
          </cell>
          <cell r="R523">
            <v>38</v>
          </cell>
          <cell r="S523" t="str">
            <v xml:space="preserve">Varón               </v>
          </cell>
        </row>
        <row r="524">
          <cell r="P524" t="str">
            <v>RG.AUTONOMOS SETA</v>
          </cell>
          <cell r="R524">
            <v>38</v>
          </cell>
          <cell r="S524" t="str">
            <v xml:space="preserve">Mujer               </v>
          </cell>
        </row>
        <row r="525">
          <cell r="P525" t="str">
            <v>RG.AUTONOMOS SETA</v>
          </cell>
          <cell r="R525">
            <v>38</v>
          </cell>
          <cell r="S525" t="b">
            <v>0</v>
          </cell>
        </row>
        <row r="526">
          <cell r="P526" t="str">
            <v>RG.AUTONOMOS SETA</v>
          </cell>
          <cell r="R526">
            <v>31</v>
          </cell>
          <cell r="S526" t="str">
            <v>TOTAL</v>
          </cell>
        </row>
        <row r="527">
          <cell r="P527" t="str">
            <v>RG.AUTONOMOS SETA</v>
          </cell>
          <cell r="R527">
            <v>31</v>
          </cell>
          <cell r="S527" t="str">
            <v xml:space="preserve">Varón               </v>
          </cell>
        </row>
        <row r="528">
          <cell r="P528" t="str">
            <v>RG.AUTONOMOS SETA</v>
          </cell>
          <cell r="R528">
            <v>31</v>
          </cell>
          <cell r="S528" t="str">
            <v xml:space="preserve">Mujer               </v>
          </cell>
        </row>
        <row r="529">
          <cell r="P529" t="str">
            <v>RG.AUTONOMOS SETA</v>
          </cell>
          <cell r="R529">
            <v>31</v>
          </cell>
          <cell r="S529" t="b">
            <v>0</v>
          </cell>
        </row>
        <row r="530">
          <cell r="P530" t="str">
            <v>RG.AUTONOMOS SETA</v>
          </cell>
          <cell r="R530">
            <v>6</v>
          </cell>
          <cell r="S530" t="str">
            <v>TOTAL</v>
          </cell>
        </row>
        <row r="531">
          <cell r="P531" t="str">
            <v>RG.AUTONOMOS SETA</v>
          </cell>
          <cell r="R531">
            <v>6</v>
          </cell>
          <cell r="S531" t="str">
            <v xml:space="preserve">Varón               </v>
          </cell>
        </row>
        <row r="532">
          <cell r="P532" t="str">
            <v>RG.AUTONOMOS SETA</v>
          </cell>
          <cell r="R532">
            <v>6</v>
          </cell>
          <cell r="S532" t="str">
            <v xml:space="preserve">Mujer               </v>
          </cell>
        </row>
        <row r="533">
          <cell r="P533" t="str">
            <v>RG.AUTONOMOS SETA</v>
          </cell>
          <cell r="R533">
            <v>10</v>
          </cell>
          <cell r="S533" t="str">
            <v>TOTAL</v>
          </cell>
        </row>
        <row r="534">
          <cell r="P534" t="str">
            <v>RG.AUTONOMOS SETA</v>
          </cell>
          <cell r="R534">
            <v>10</v>
          </cell>
          <cell r="S534" t="str">
            <v xml:space="preserve">Varón               </v>
          </cell>
        </row>
        <row r="535">
          <cell r="P535" t="str">
            <v>RG.AUTONOMOS SETA</v>
          </cell>
          <cell r="R535">
            <v>10</v>
          </cell>
          <cell r="S535" t="str">
            <v xml:space="preserve">Mujer               </v>
          </cell>
        </row>
        <row r="536">
          <cell r="P536" t="str">
            <v>RG.AUTONOMOS SETA</v>
          </cell>
          <cell r="R536">
            <v>10</v>
          </cell>
          <cell r="S536" t="b">
            <v>0</v>
          </cell>
        </row>
        <row r="537">
          <cell r="P537" t="str">
            <v>RG.AUTONOMOS SETA</v>
          </cell>
          <cell r="R537">
            <v>7</v>
          </cell>
          <cell r="S537" t="str">
            <v>TOTAL</v>
          </cell>
        </row>
        <row r="538">
          <cell r="P538" t="str">
            <v>RG.AUTONOMOS SETA</v>
          </cell>
          <cell r="R538">
            <v>7</v>
          </cell>
          <cell r="S538" t="str">
            <v xml:space="preserve">Varón               </v>
          </cell>
        </row>
        <row r="539">
          <cell r="P539" t="str">
            <v>RG.AUTONOMOS SETA</v>
          </cell>
          <cell r="R539">
            <v>7</v>
          </cell>
          <cell r="S539" t="str">
            <v xml:space="preserve">Mujer               </v>
          </cell>
        </row>
        <row r="540">
          <cell r="P540" t="str">
            <v>RG.AUTONOMOS SETA</v>
          </cell>
          <cell r="R540">
            <v>7</v>
          </cell>
          <cell r="S540" t="b">
            <v>0</v>
          </cell>
        </row>
        <row r="541">
          <cell r="P541" t="str">
            <v>RG.AUTONOMOS SETA</v>
          </cell>
          <cell r="R541">
            <v>28</v>
          </cell>
          <cell r="S541" t="str">
            <v>TOTAL</v>
          </cell>
        </row>
        <row r="542">
          <cell r="P542" t="str">
            <v>RG.AUTONOMOS SETA</v>
          </cell>
          <cell r="R542">
            <v>28</v>
          </cell>
          <cell r="S542" t="str">
            <v xml:space="preserve">Varón               </v>
          </cell>
        </row>
        <row r="543">
          <cell r="P543" t="str">
            <v>RG.AUTONOMOS SETA</v>
          </cell>
          <cell r="R543">
            <v>28</v>
          </cell>
          <cell r="S543" t="str">
            <v xml:space="preserve">Mujer               </v>
          </cell>
        </row>
        <row r="544">
          <cell r="P544" t="str">
            <v>RG.AUTONOMOS SETA</v>
          </cell>
          <cell r="R544">
            <v>28</v>
          </cell>
          <cell r="S544" t="b">
            <v>0</v>
          </cell>
        </row>
        <row r="545">
          <cell r="P545" t="str">
            <v>RG.AUTONOMOS SETA</v>
          </cell>
          <cell r="R545">
            <v>5</v>
          </cell>
          <cell r="S545" t="str">
            <v>TOTAL</v>
          </cell>
        </row>
        <row r="546">
          <cell r="P546" t="str">
            <v>RG.AUTONOMOS SETA</v>
          </cell>
          <cell r="R546">
            <v>5</v>
          </cell>
          <cell r="S546" t="str">
            <v xml:space="preserve">Varón               </v>
          </cell>
        </row>
        <row r="547">
          <cell r="P547" t="str">
            <v>RG.AUTONOMOS SETA</v>
          </cell>
          <cell r="R547">
            <v>5</v>
          </cell>
          <cell r="S547" t="str">
            <v xml:space="preserve">Mujer               </v>
          </cell>
        </row>
        <row r="548">
          <cell r="P548" t="str">
            <v>RG.AUTONOMOS SETA</v>
          </cell>
          <cell r="R548">
            <v>9</v>
          </cell>
          <cell r="S548" t="str">
            <v>TOTAL</v>
          </cell>
        </row>
        <row r="549">
          <cell r="P549" t="str">
            <v>RG.AUTONOMOS SETA</v>
          </cell>
          <cell r="R549">
            <v>9</v>
          </cell>
          <cell r="S549" t="str">
            <v xml:space="preserve">Varón               </v>
          </cell>
        </row>
        <row r="550">
          <cell r="P550" t="str">
            <v>RG.AUTONOMOS SETA</v>
          </cell>
          <cell r="R550">
            <v>9</v>
          </cell>
          <cell r="S550" t="str">
            <v xml:space="preserve">Mujer               </v>
          </cell>
        </row>
        <row r="551">
          <cell r="P551" t="str">
            <v>RG.AUTONOMOS SETA</v>
          </cell>
          <cell r="R551">
            <v>24</v>
          </cell>
          <cell r="S551" t="str">
            <v>TOTAL</v>
          </cell>
        </row>
        <row r="552">
          <cell r="P552" t="str">
            <v>RG.AUTONOMOS SETA</v>
          </cell>
          <cell r="R552">
            <v>24</v>
          </cell>
          <cell r="S552" t="str">
            <v xml:space="preserve">Varón               </v>
          </cell>
        </row>
        <row r="553">
          <cell r="P553" t="str">
            <v>RG.AUTONOMOS SETA</v>
          </cell>
          <cell r="R553">
            <v>24</v>
          </cell>
          <cell r="S553" t="str">
            <v xml:space="preserve">Mujer               </v>
          </cell>
        </row>
        <row r="554">
          <cell r="P554" t="str">
            <v>RG.AUTONOMOS SETA</v>
          </cell>
          <cell r="R554">
            <v>34</v>
          </cell>
          <cell r="S554" t="str">
            <v>TOTAL</v>
          </cell>
        </row>
        <row r="555">
          <cell r="P555" t="str">
            <v>RG.AUTONOMOS SETA</v>
          </cell>
          <cell r="R555">
            <v>34</v>
          </cell>
          <cell r="S555" t="str">
            <v xml:space="preserve">Varón               </v>
          </cell>
        </row>
        <row r="556">
          <cell r="P556" t="str">
            <v>RG.AUTONOMOS SETA</v>
          </cell>
          <cell r="R556">
            <v>34</v>
          </cell>
          <cell r="S556" t="str">
            <v xml:space="preserve">Mujer               </v>
          </cell>
        </row>
        <row r="557">
          <cell r="P557" t="str">
            <v>RG.AUTONOMOS SETA</v>
          </cell>
          <cell r="R557">
            <v>37</v>
          </cell>
          <cell r="S557" t="str">
            <v>TOTAL</v>
          </cell>
        </row>
        <row r="558">
          <cell r="P558" t="str">
            <v>RG.AUTONOMOS SETA</v>
          </cell>
          <cell r="R558">
            <v>37</v>
          </cell>
          <cell r="S558" t="str">
            <v xml:space="preserve">Varón               </v>
          </cell>
        </row>
        <row r="559">
          <cell r="P559" t="str">
            <v>RG.AUTONOMOS SETA</v>
          </cell>
          <cell r="R559">
            <v>37</v>
          </cell>
          <cell r="S559" t="str">
            <v xml:space="preserve">Mujer               </v>
          </cell>
        </row>
        <row r="560">
          <cell r="P560" t="str">
            <v>RG.AUTONOMOS SETA</v>
          </cell>
          <cell r="R560">
            <v>40</v>
          </cell>
          <cell r="S560" t="str">
            <v>TOTAL</v>
          </cell>
        </row>
        <row r="561">
          <cell r="P561" t="str">
            <v>RG.AUTONOMOS SETA</v>
          </cell>
          <cell r="R561">
            <v>40</v>
          </cell>
          <cell r="S561" t="str">
            <v xml:space="preserve">Varón               </v>
          </cell>
        </row>
        <row r="562">
          <cell r="P562" t="str">
            <v>RG.AUTONOMOS SETA</v>
          </cell>
          <cell r="R562">
            <v>40</v>
          </cell>
          <cell r="S562" t="str">
            <v xml:space="preserve">Mujer               </v>
          </cell>
        </row>
        <row r="563">
          <cell r="P563" t="str">
            <v>RG.AUTONOMOS SETA</v>
          </cell>
          <cell r="R563">
            <v>42</v>
          </cell>
          <cell r="S563" t="str">
            <v>TOTAL</v>
          </cell>
        </row>
        <row r="564">
          <cell r="P564" t="str">
            <v>RG.AUTONOMOS SETA</v>
          </cell>
          <cell r="R564">
            <v>42</v>
          </cell>
          <cell r="S564" t="str">
            <v xml:space="preserve">Varón               </v>
          </cell>
        </row>
        <row r="565">
          <cell r="P565" t="str">
            <v>RG.AUTONOMOS SETA</v>
          </cell>
          <cell r="R565">
            <v>42</v>
          </cell>
          <cell r="S565" t="str">
            <v xml:space="preserve">Mujer               </v>
          </cell>
        </row>
        <row r="566">
          <cell r="P566" t="str">
            <v>RG.AUTONOMOS SETA</v>
          </cell>
          <cell r="R566">
            <v>47</v>
          </cell>
          <cell r="S566" t="str">
            <v>TOTAL</v>
          </cell>
        </row>
        <row r="567">
          <cell r="P567" t="str">
            <v>RG.AUTONOMOS SETA</v>
          </cell>
          <cell r="R567">
            <v>47</v>
          </cell>
          <cell r="S567" t="str">
            <v xml:space="preserve">Varón               </v>
          </cell>
        </row>
        <row r="568">
          <cell r="P568" t="str">
            <v>RG.AUTONOMOS SETA</v>
          </cell>
          <cell r="R568">
            <v>47</v>
          </cell>
          <cell r="S568" t="str">
            <v xml:space="preserve">Mujer               </v>
          </cell>
        </row>
        <row r="569">
          <cell r="P569" t="str">
            <v>RG.AUTONOMOS SETA</v>
          </cell>
          <cell r="R569">
            <v>49</v>
          </cell>
          <cell r="S569" t="str">
            <v>TOTAL</v>
          </cell>
        </row>
        <row r="570">
          <cell r="P570" t="str">
            <v>RG.AUTONOMOS SETA</v>
          </cell>
          <cell r="R570">
            <v>49</v>
          </cell>
          <cell r="S570" t="str">
            <v xml:space="preserve">Varón               </v>
          </cell>
        </row>
        <row r="571">
          <cell r="P571" t="str">
            <v>RG.AUTONOMOS SETA</v>
          </cell>
          <cell r="R571">
            <v>49</v>
          </cell>
          <cell r="S571" t="str">
            <v xml:space="preserve">Mujer               </v>
          </cell>
        </row>
        <row r="572">
          <cell r="P572" t="str">
            <v>RG. AGR.C.AJENA</v>
          </cell>
          <cell r="R572">
            <v>49</v>
          </cell>
          <cell r="S572" t="b">
            <v>0</v>
          </cell>
        </row>
        <row r="573">
          <cell r="P573" t="str">
            <v>RG. AGR.C.AJENA</v>
          </cell>
          <cell r="R573">
            <v>49</v>
          </cell>
          <cell r="S573" t="b">
            <v>0</v>
          </cell>
        </row>
        <row r="574">
          <cell r="P574" t="str">
            <v>RG. AGR.C.AJENA</v>
          </cell>
          <cell r="R574">
            <v>1</v>
          </cell>
          <cell r="S574" t="str">
            <v>TOTAL</v>
          </cell>
        </row>
        <row r="575">
          <cell r="P575" t="str">
            <v>RG. AGR.C.AJENA</v>
          </cell>
          <cell r="R575">
            <v>1</v>
          </cell>
          <cell r="S575" t="str">
            <v xml:space="preserve">Varón               </v>
          </cell>
        </row>
        <row r="576">
          <cell r="P576" t="str">
            <v>RG. AGR.C.AJENA</v>
          </cell>
          <cell r="R576">
            <v>1</v>
          </cell>
          <cell r="S576" t="str">
            <v xml:space="preserve">Mujer               </v>
          </cell>
        </row>
        <row r="577">
          <cell r="P577" t="str">
            <v>RG. AGR.C.AJENA</v>
          </cell>
          <cell r="R577">
            <v>1</v>
          </cell>
          <cell r="S577" t="str">
            <v xml:space="preserve">NO CONSTA           </v>
          </cell>
        </row>
        <row r="578">
          <cell r="P578" t="str">
            <v>RG. AGR.C.AJENA</v>
          </cell>
          <cell r="R578">
            <v>20</v>
          </cell>
          <cell r="S578" t="str">
            <v>TOTAL</v>
          </cell>
        </row>
        <row r="579">
          <cell r="P579" t="str">
            <v>RG. AGR.C.AJENA</v>
          </cell>
          <cell r="R579">
            <v>20</v>
          </cell>
          <cell r="S579" t="str">
            <v xml:space="preserve">Varón               </v>
          </cell>
        </row>
        <row r="580">
          <cell r="P580" t="str">
            <v>RG. AGR.C.AJENA</v>
          </cell>
          <cell r="R580">
            <v>20</v>
          </cell>
          <cell r="S580" t="str">
            <v xml:space="preserve">Mujer               </v>
          </cell>
        </row>
        <row r="581">
          <cell r="P581" t="str">
            <v>RG. AGR.C.AJENA</v>
          </cell>
          <cell r="R581">
            <v>48</v>
          </cell>
          <cell r="S581" t="str">
            <v>TOTAL</v>
          </cell>
        </row>
        <row r="582">
          <cell r="P582" t="str">
            <v>RG. AGR.C.AJENA</v>
          </cell>
          <cell r="R582">
            <v>48</v>
          </cell>
          <cell r="S582" t="str">
            <v xml:space="preserve">Varón               </v>
          </cell>
        </row>
        <row r="583">
          <cell r="P583" t="str">
            <v>RG. AGR.C.AJENA</v>
          </cell>
          <cell r="R583">
            <v>48</v>
          </cell>
          <cell r="S583" t="str">
            <v xml:space="preserve">Mujer               </v>
          </cell>
        </row>
        <row r="584">
          <cell r="P584" t="str">
            <v>RG. AGR.C.AJENA</v>
          </cell>
          <cell r="R584">
            <v>48</v>
          </cell>
          <cell r="S584" t="b">
            <v>0</v>
          </cell>
        </row>
        <row r="585">
          <cell r="P585" t="str">
            <v>RG. AGR.C.AJENA</v>
          </cell>
          <cell r="R585">
            <v>8</v>
          </cell>
          <cell r="S585" t="str">
            <v>TOTAL</v>
          </cell>
        </row>
        <row r="586">
          <cell r="P586" t="str">
            <v>RG. AGR.C.AJENA</v>
          </cell>
          <cell r="R586">
            <v>8</v>
          </cell>
          <cell r="S586" t="str">
            <v xml:space="preserve">Varón               </v>
          </cell>
        </row>
        <row r="587">
          <cell r="P587" t="str">
            <v>RG. AGR.C.AJENA</v>
          </cell>
          <cell r="R587">
            <v>8</v>
          </cell>
          <cell r="S587" t="str">
            <v xml:space="preserve">Mujer               </v>
          </cell>
        </row>
        <row r="588">
          <cell r="P588" t="str">
            <v>RG. AGR.C.AJENA</v>
          </cell>
          <cell r="R588">
            <v>17</v>
          </cell>
          <cell r="S588" t="str">
            <v>TOTAL</v>
          </cell>
        </row>
        <row r="589">
          <cell r="P589" t="str">
            <v>RG. AGR.C.AJENA</v>
          </cell>
          <cell r="R589">
            <v>17</v>
          </cell>
          <cell r="S589" t="str">
            <v xml:space="preserve">Varón               </v>
          </cell>
        </row>
        <row r="590">
          <cell r="P590" t="str">
            <v>RG. AGR.C.AJENA</v>
          </cell>
          <cell r="R590">
            <v>17</v>
          </cell>
          <cell r="S590" t="str">
            <v xml:space="preserve">Mujer               </v>
          </cell>
        </row>
        <row r="591">
          <cell r="P591" t="str">
            <v>RG. AGR.C.AJENA</v>
          </cell>
          <cell r="R591">
            <v>25</v>
          </cell>
          <cell r="S591" t="str">
            <v>TOTAL</v>
          </cell>
        </row>
        <row r="592">
          <cell r="P592" t="str">
            <v>RG. AGR.C.AJENA</v>
          </cell>
          <cell r="R592">
            <v>25</v>
          </cell>
          <cell r="S592" t="str">
            <v xml:space="preserve">Varón               </v>
          </cell>
        </row>
        <row r="593">
          <cell r="P593" t="str">
            <v>RG. AGR.C.AJENA</v>
          </cell>
          <cell r="R593">
            <v>25</v>
          </cell>
          <cell r="S593" t="str">
            <v xml:space="preserve">Mujer               </v>
          </cell>
        </row>
        <row r="594">
          <cell r="P594" t="str">
            <v>RG. AGR.C.AJENA</v>
          </cell>
          <cell r="R594">
            <v>25</v>
          </cell>
          <cell r="S594" t="str">
            <v xml:space="preserve">NO CONSTA           </v>
          </cell>
        </row>
        <row r="595">
          <cell r="P595" t="str">
            <v>RG. AGR.C.AJENA</v>
          </cell>
          <cell r="R595">
            <v>43</v>
          </cell>
          <cell r="S595" t="str">
            <v>TOTAL</v>
          </cell>
        </row>
        <row r="596">
          <cell r="P596" t="str">
            <v>RG. AGR.C.AJENA</v>
          </cell>
          <cell r="R596">
            <v>43</v>
          </cell>
          <cell r="S596" t="str">
            <v xml:space="preserve">Varón               </v>
          </cell>
        </row>
        <row r="597">
          <cell r="P597" t="str">
            <v>RG. AGR.C.AJENA</v>
          </cell>
          <cell r="R597">
            <v>43</v>
          </cell>
          <cell r="S597" t="str">
            <v xml:space="preserve">Mujer               </v>
          </cell>
        </row>
        <row r="598">
          <cell r="P598" t="str">
            <v>RG. AGR.C.AJENA</v>
          </cell>
          <cell r="R598">
            <v>43</v>
          </cell>
          <cell r="S598" t="str">
            <v xml:space="preserve">NO CONSTA           </v>
          </cell>
        </row>
        <row r="599">
          <cell r="P599" t="str">
            <v>RG. AGR.C.AJENA</v>
          </cell>
          <cell r="R599">
            <v>43</v>
          </cell>
          <cell r="S599" t="b">
            <v>0</v>
          </cell>
        </row>
        <row r="600">
          <cell r="P600" t="str">
            <v>RG. AGR.C.AJENA</v>
          </cell>
          <cell r="R600">
            <v>15</v>
          </cell>
          <cell r="S600" t="str">
            <v>TOTAL</v>
          </cell>
        </row>
        <row r="601">
          <cell r="P601" t="str">
            <v>RG. AGR.C.AJENA</v>
          </cell>
          <cell r="R601">
            <v>15</v>
          </cell>
          <cell r="S601" t="str">
            <v xml:space="preserve">Varón               </v>
          </cell>
        </row>
        <row r="602">
          <cell r="P602" t="str">
            <v>RG. AGR.C.AJENA</v>
          </cell>
          <cell r="R602">
            <v>15</v>
          </cell>
          <cell r="S602" t="str">
            <v xml:space="preserve">Mujer               </v>
          </cell>
        </row>
        <row r="603">
          <cell r="P603" t="str">
            <v>RG. AGR.C.AJENA</v>
          </cell>
          <cell r="R603">
            <v>27</v>
          </cell>
          <cell r="S603" t="str">
            <v>TOTAL</v>
          </cell>
        </row>
        <row r="604">
          <cell r="P604" t="str">
            <v>RG. AGR.C.AJENA</v>
          </cell>
          <cell r="R604">
            <v>27</v>
          </cell>
          <cell r="S604" t="str">
            <v xml:space="preserve">Varón               </v>
          </cell>
        </row>
        <row r="605">
          <cell r="P605" t="str">
            <v>RG. AGR.C.AJENA</v>
          </cell>
          <cell r="R605">
            <v>27</v>
          </cell>
          <cell r="S605" t="str">
            <v xml:space="preserve">Mujer               </v>
          </cell>
        </row>
        <row r="606">
          <cell r="P606" t="str">
            <v>RG. AGR.C.AJENA</v>
          </cell>
          <cell r="R606">
            <v>32</v>
          </cell>
          <cell r="S606" t="str">
            <v>TOTAL</v>
          </cell>
        </row>
        <row r="607">
          <cell r="P607" t="str">
            <v>RG. AGR.C.AJENA</v>
          </cell>
          <cell r="R607">
            <v>32</v>
          </cell>
          <cell r="S607" t="str">
            <v xml:space="preserve">Varón               </v>
          </cell>
        </row>
        <row r="608">
          <cell r="P608" t="str">
            <v>RG. AGR.C.AJENA</v>
          </cell>
          <cell r="R608">
            <v>32</v>
          </cell>
          <cell r="S608" t="str">
            <v xml:space="preserve">Mujer               </v>
          </cell>
        </row>
        <row r="609">
          <cell r="P609" t="str">
            <v>RG. AGR.C.AJENA</v>
          </cell>
          <cell r="R609">
            <v>36</v>
          </cell>
          <cell r="S609" t="str">
            <v>TOTAL</v>
          </cell>
        </row>
        <row r="610">
          <cell r="P610" t="str">
            <v>RG. AGR.C.AJENA</v>
          </cell>
          <cell r="R610">
            <v>36</v>
          </cell>
          <cell r="S610" t="str">
            <v xml:space="preserve">Varón               </v>
          </cell>
        </row>
        <row r="611">
          <cell r="P611" t="str">
            <v>RG. AGR.C.AJENA</v>
          </cell>
          <cell r="R611">
            <v>36</v>
          </cell>
          <cell r="S611" t="str">
            <v xml:space="preserve">Mujer               </v>
          </cell>
        </row>
        <row r="612">
          <cell r="P612" t="str">
            <v>RG. AGR.C.AJENA</v>
          </cell>
          <cell r="R612">
            <v>36</v>
          </cell>
          <cell r="S612" t="b">
            <v>0</v>
          </cell>
        </row>
        <row r="613">
          <cell r="P613" t="str">
            <v>RG. AGR.C.AJENA</v>
          </cell>
          <cell r="R613">
            <v>4</v>
          </cell>
          <cell r="S613" t="str">
            <v>TOTAL</v>
          </cell>
        </row>
        <row r="614">
          <cell r="P614" t="str">
            <v>RG. AGR.C.AJENA</v>
          </cell>
          <cell r="R614">
            <v>4</v>
          </cell>
          <cell r="S614" t="str">
            <v xml:space="preserve">Varón               </v>
          </cell>
        </row>
        <row r="615">
          <cell r="P615" t="str">
            <v>RG. AGR.C.AJENA</v>
          </cell>
          <cell r="R615">
            <v>4</v>
          </cell>
          <cell r="S615" t="str">
            <v xml:space="preserve">Mujer               </v>
          </cell>
        </row>
        <row r="616">
          <cell r="P616" t="str">
            <v>RG. AGR.C.AJENA</v>
          </cell>
          <cell r="R616">
            <v>4</v>
          </cell>
          <cell r="S616" t="str">
            <v xml:space="preserve">NO CONSTA           </v>
          </cell>
        </row>
        <row r="617">
          <cell r="P617" t="str">
            <v>RG. AGR.C.AJENA</v>
          </cell>
          <cell r="R617">
            <v>11</v>
          </cell>
          <cell r="S617" t="str">
            <v>TOTAL</v>
          </cell>
        </row>
        <row r="618">
          <cell r="P618" t="str">
            <v>RG. AGR.C.AJENA</v>
          </cell>
          <cell r="R618">
            <v>11</v>
          </cell>
          <cell r="S618" t="str">
            <v xml:space="preserve">Varón               </v>
          </cell>
        </row>
        <row r="619">
          <cell r="P619" t="str">
            <v>RG. AGR.C.AJENA</v>
          </cell>
          <cell r="R619">
            <v>11</v>
          </cell>
          <cell r="S619" t="str">
            <v xml:space="preserve">Mujer               </v>
          </cell>
        </row>
        <row r="620">
          <cell r="P620" t="str">
            <v>RG. AGR.C.AJENA</v>
          </cell>
          <cell r="R620">
            <v>14</v>
          </cell>
          <cell r="S620" t="str">
            <v>TOTAL</v>
          </cell>
        </row>
        <row r="621">
          <cell r="P621" t="str">
            <v>RG. AGR.C.AJENA</v>
          </cell>
          <cell r="R621">
            <v>14</v>
          </cell>
          <cell r="S621" t="str">
            <v xml:space="preserve">Varón               </v>
          </cell>
        </row>
        <row r="622">
          <cell r="P622" t="str">
            <v>RG. AGR.C.AJENA</v>
          </cell>
          <cell r="R622">
            <v>14</v>
          </cell>
          <cell r="S622" t="str">
            <v xml:space="preserve">Mujer               </v>
          </cell>
        </row>
        <row r="623">
          <cell r="P623" t="str">
            <v>RG. AGR.C.AJENA</v>
          </cell>
          <cell r="R623">
            <v>14</v>
          </cell>
          <cell r="S623" t="str">
            <v xml:space="preserve">NO CONSTA           </v>
          </cell>
        </row>
        <row r="624">
          <cell r="P624" t="str">
            <v>RG. AGR.C.AJENA</v>
          </cell>
          <cell r="R624">
            <v>18</v>
          </cell>
          <cell r="S624" t="str">
            <v>TOTAL</v>
          </cell>
        </row>
        <row r="625">
          <cell r="P625" t="str">
            <v>RG. AGR.C.AJENA</v>
          </cell>
          <cell r="R625">
            <v>18</v>
          </cell>
          <cell r="S625" t="str">
            <v xml:space="preserve">Varón               </v>
          </cell>
        </row>
        <row r="626">
          <cell r="P626" t="str">
            <v>RG. AGR.C.AJENA</v>
          </cell>
          <cell r="R626">
            <v>18</v>
          </cell>
          <cell r="S626" t="str">
            <v xml:space="preserve">Mujer               </v>
          </cell>
        </row>
        <row r="627">
          <cell r="P627" t="str">
            <v>RG. AGR.C.AJENA</v>
          </cell>
          <cell r="R627">
            <v>18</v>
          </cell>
          <cell r="S627" t="str">
            <v xml:space="preserve">NO CONSTA           </v>
          </cell>
        </row>
        <row r="628">
          <cell r="P628" t="str">
            <v>RG. AGR.C.AJENA</v>
          </cell>
          <cell r="R628">
            <v>21</v>
          </cell>
          <cell r="S628" t="str">
            <v>TOTAL</v>
          </cell>
        </row>
        <row r="629">
          <cell r="P629" t="str">
            <v>RG. AGR.C.AJENA</v>
          </cell>
          <cell r="R629">
            <v>21</v>
          </cell>
          <cell r="S629" t="str">
            <v xml:space="preserve">Varón               </v>
          </cell>
        </row>
        <row r="630">
          <cell r="P630" t="str">
            <v>RG. AGR.C.AJENA</v>
          </cell>
          <cell r="R630">
            <v>21</v>
          </cell>
          <cell r="S630" t="str">
            <v xml:space="preserve">Mujer               </v>
          </cell>
        </row>
        <row r="631">
          <cell r="P631" t="str">
            <v>RG. AGR.C.AJENA</v>
          </cell>
          <cell r="R631">
            <v>21</v>
          </cell>
          <cell r="S631" t="str">
            <v xml:space="preserve">NO CONSTA           </v>
          </cell>
        </row>
        <row r="632">
          <cell r="P632" t="str">
            <v>RG. AGR.C.AJENA</v>
          </cell>
          <cell r="R632">
            <v>23</v>
          </cell>
          <cell r="S632" t="str">
            <v>TOTAL</v>
          </cell>
        </row>
        <row r="633">
          <cell r="P633" t="str">
            <v>RG. AGR.C.AJENA</v>
          </cell>
          <cell r="R633">
            <v>23</v>
          </cell>
          <cell r="S633" t="str">
            <v xml:space="preserve">Varón               </v>
          </cell>
        </row>
        <row r="634">
          <cell r="P634" t="str">
            <v>RG. AGR.C.AJENA</v>
          </cell>
          <cell r="R634">
            <v>23</v>
          </cell>
          <cell r="S634" t="str">
            <v xml:space="preserve">Mujer               </v>
          </cell>
        </row>
        <row r="635">
          <cell r="P635" t="str">
            <v>RG. AGR.C.AJENA</v>
          </cell>
          <cell r="R635">
            <v>29</v>
          </cell>
          <cell r="S635" t="str">
            <v>TOTAL</v>
          </cell>
        </row>
        <row r="636">
          <cell r="P636" t="str">
            <v>RG. AGR.C.AJENA</v>
          </cell>
          <cell r="R636">
            <v>29</v>
          </cell>
          <cell r="S636" t="str">
            <v xml:space="preserve">Varón               </v>
          </cell>
        </row>
        <row r="637">
          <cell r="P637" t="str">
            <v>RG. AGR.C.AJENA</v>
          </cell>
          <cell r="R637">
            <v>29</v>
          </cell>
          <cell r="S637" t="str">
            <v xml:space="preserve">Mujer               </v>
          </cell>
        </row>
        <row r="638">
          <cell r="P638" t="str">
            <v>RG. AGR.C.AJENA</v>
          </cell>
          <cell r="R638">
            <v>41</v>
          </cell>
          <cell r="S638" t="str">
            <v>TOTAL</v>
          </cell>
        </row>
        <row r="639">
          <cell r="P639" t="str">
            <v>RG. AGR.C.AJENA</v>
          </cell>
          <cell r="R639">
            <v>41</v>
          </cell>
          <cell r="S639" t="str">
            <v xml:space="preserve">Varón               </v>
          </cell>
        </row>
        <row r="640">
          <cell r="P640" t="str">
            <v>RG. AGR.C.AJENA</v>
          </cell>
          <cell r="R640">
            <v>41</v>
          </cell>
          <cell r="S640" t="str">
            <v xml:space="preserve">Mujer               </v>
          </cell>
        </row>
        <row r="641">
          <cell r="P641" t="str">
            <v>RG. AGR.C.AJENA</v>
          </cell>
          <cell r="R641">
            <v>41</v>
          </cell>
          <cell r="S641" t="str">
            <v xml:space="preserve">NO CONSTA           </v>
          </cell>
        </row>
        <row r="642">
          <cell r="P642" t="str">
            <v>RG. AGR.C.AJENA</v>
          </cell>
          <cell r="R642">
            <v>41</v>
          </cell>
          <cell r="S642" t="b">
            <v>0</v>
          </cell>
        </row>
        <row r="643">
          <cell r="P643" t="str">
            <v>RG. AGR.C.AJENA</v>
          </cell>
          <cell r="R643">
            <v>33</v>
          </cell>
          <cell r="S643" t="str">
            <v>TOTAL</v>
          </cell>
        </row>
        <row r="644">
          <cell r="P644" t="str">
            <v>RG. AGR.C.AJENA</v>
          </cell>
          <cell r="R644">
            <v>33</v>
          </cell>
          <cell r="S644" t="str">
            <v xml:space="preserve">Varón               </v>
          </cell>
        </row>
        <row r="645">
          <cell r="P645" t="str">
            <v>RG. AGR.C.AJENA</v>
          </cell>
          <cell r="R645">
            <v>33</v>
          </cell>
          <cell r="S645" t="str">
            <v xml:space="preserve">Mujer               </v>
          </cell>
        </row>
        <row r="646">
          <cell r="P646" t="str">
            <v>RG. AGR.C.AJENA</v>
          </cell>
          <cell r="R646">
            <v>33</v>
          </cell>
          <cell r="S646" t="b">
            <v>0</v>
          </cell>
        </row>
        <row r="647">
          <cell r="P647" t="str">
            <v>RG. AGR.C.AJENA</v>
          </cell>
          <cell r="R647">
            <v>39</v>
          </cell>
          <cell r="S647" t="str">
            <v>TOTAL</v>
          </cell>
        </row>
        <row r="648">
          <cell r="P648" t="str">
            <v>RG. AGR.C.AJENA</v>
          </cell>
          <cell r="R648">
            <v>39</v>
          </cell>
          <cell r="S648" t="str">
            <v xml:space="preserve">Varón               </v>
          </cell>
        </row>
        <row r="649">
          <cell r="P649" t="str">
            <v>RG. AGR.C.AJENA</v>
          </cell>
          <cell r="R649">
            <v>39</v>
          </cell>
          <cell r="S649" t="str">
            <v xml:space="preserve">Mujer               </v>
          </cell>
        </row>
        <row r="650">
          <cell r="P650" t="str">
            <v>RG. AGR.C.AJENA</v>
          </cell>
          <cell r="R650">
            <v>39</v>
          </cell>
          <cell r="S650" t="b">
            <v>0</v>
          </cell>
        </row>
        <row r="651">
          <cell r="P651" t="str">
            <v>RG. AGR.C.AJENA</v>
          </cell>
          <cell r="R651">
            <v>26</v>
          </cell>
          <cell r="S651" t="str">
            <v>TOTAL</v>
          </cell>
        </row>
        <row r="652">
          <cell r="P652" t="str">
            <v>RG. AGR.C.AJENA</v>
          </cell>
          <cell r="R652">
            <v>26</v>
          </cell>
          <cell r="S652" t="str">
            <v xml:space="preserve">Varón               </v>
          </cell>
        </row>
        <row r="653">
          <cell r="P653" t="str">
            <v>RG. AGR.C.AJENA</v>
          </cell>
          <cell r="R653">
            <v>26</v>
          </cell>
          <cell r="S653" t="str">
            <v xml:space="preserve">Mujer               </v>
          </cell>
        </row>
        <row r="654">
          <cell r="P654" t="str">
            <v>RG. AGR.C.AJENA</v>
          </cell>
          <cell r="R654">
            <v>26</v>
          </cell>
          <cell r="S654" t="b">
            <v>0</v>
          </cell>
        </row>
        <row r="655">
          <cell r="P655" t="str">
            <v>RG. AGR.C.AJENA</v>
          </cell>
          <cell r="R655">
            <v>30</v>
          </cell>
          <cell r="S655" t="str">
            <v>TOTAL</v>
          </cell>
        </row>
        <row r="656">
          <cell r="P656" t="str">
            <v>RG. AGR.C.AJENA</v>
          </cell>
          <cell r="R656">
            <v>30</v>
          </cell>
          <cell r="S656" t="str">
            <v xml:space="preserve">Varón               </v>
          </cell>
        </row>
        <row r="657">
          <cell r="P657" t="str">
            <v>RG. AGR.C.AJENA</v>
          </cell>
          <cell r="R657">
            <v>30</v>
          </cell>
          <cell r="S657" t="str">
            <v xml:space="preserve">Mujer               </v>
          </cell>
        </row>
        <row r="658">
          <cell r="P658" t="str">
            <v>RG. AGR.C.AJENA</v>
          </cell>
          <cell r="R658">
            <v>30</v>
          </cell>
          <cell r="S658" t="str">
            <v xml:space="preserve">NO CONSTA           </v>
          </cell>
        </row>
        <row r="659">
          <cell r="P659" t="str">
            <v>RG. AGR.C.AJENA</v>
          </cell>
          <cell r="R659">
            <v>30</v>
          </cell>
          <cell r="S659" t="b">
            <v>0</v>
          </cell>
        </row>
        <row r="660">
          <cell r="P660" t="str">
            <v>RG. AGR.C.AJENA</v>
          </cell>
          <cell r="R660">
            <v>3</v>
          </cell>
          <cell r="S660" t="str">
            <v>TOTAL</v>
          </cell>
        </row>
        <row r="661">
          <cell r="P661" t="str">
            <v>RG. AGR.C.AJENA</v>
          </cell>
          <cell r="R661">
            <v>3</v>
          </cell>
          <cell r="S661" t="str">
            <v xml:space="preserve">Varón               </v>
          </cell>
        </row>
        <row r="662">
          <cell r="P662" t="str">
            <v>RG. AGR.C.AJENA</v>
          </cell>
          <cell r="R662">
            <v>3</v>
          </cell>
          <cell r="S662" t="str">
            <v xml:space="preserve">Mujer               </v>
          </cell>
        </row>
        <row r="663">
          <cell r="P663" t="str">
            <v>RG. AGR.C.AJENA</v>
          </cell>
          <cell r="R663">
            <v>12</v>
          </cell>
          <cell r="S663" t="str">
            <v>TOTAL</v>
          </cell>
        </row>
        <row r="664">
          <cell r="P664" t="str">
            <v>RG. AGR.C.AJENA</v>
          </cell>
          <cell r="R664">
            <v>12</v>
          </cell>
          <cell r="S664" t="str">
            <v xml:space="preserve">Varón               </v>
          </cell>
        </row>
        <row r="665">
          <cell r="P665" t="str">
            <v>RG. AGR.C.AJENA</v>
          </cell>
          <cell r="R665">
            <v>12</v>
          </cell>
          <cell r="S665" t="str">
            <v xml:space="preserve">Mujer               </v>
          </cell>
        </row>
        <row r="666">
          <cell r="P666" t="str">
            <v>RG. AGR.C.AJENA</v>
          </cell>
          <cell r="R666">
            <v>46</v>
          </cell>
          <cell r="S666" t="str">
            <v>TOTAL</v>
          </cell>
        </row>
        <row r="667">
          <cell r="P667" t="str">
            <v>RG. AGR.C.AJENA</v>
          </cell>
          <cell r="R667">
            <v>46</v>
          </cell>
          <cell r="S667" t="str">
            <v xml:space="preserve">Varón               </v>
          </cell>
        </row>
        <row r="668">
          <cell r="P668" t="str">
            <v>RG. AGR.C.AJENA</v>
          </cell>
          <cell r="R668">
            <v>46</v>
          </cell>
          <cell r="S668" t="str">
            <v xml:space="preserve">Mujer               </v>
          </cell>
        </row>
        <row r="669">
          <cell r="P669" t="str">
            <v>RG. AGR.C.AJENA</v>
          </cell>
          <cell r="R669">
            <v>46</v>
          </cell>
          <cell r="S669" t="str">
            <v xml:space="preserve">NO CONSTA           </v>
          </cell>
        </row>
        <row r="670">
          <cell r="P670" t="str">
            <v>RG. AGR.C.AJENA</v>
          </cell>
          <cell r="R670">
            <v>46</v>
          </cell>
          <cell r="S670" t="b">
            <v>0</v>
          </cell>
        </row>
        <row r="671">
          <cell r="P671" t="str">
            <v>RG. AGR.C.AJENA</v>
          </cell>
          <cell r="R671">
            <v>22</v>
          </cell>
          <cell r="S671" t="str">
            <v>TOTAL</v>
          </cell>
        </row>
        <row r="672">
          <cell r="P672" t="str">
            <v>RG. AGR.C.AJENA</v>
          </cell>
          <cell r="R672">
            <v>22</v>
          </cell>
          <cell r="S672" t="str">
            <v xml:space="preserve">Varón               </v>
          </cell>
        </row>
        <row r="673">
          <cell r="P673" t="str">
            <v>RG. AGR.C.AJENA</v>
          </cell>
          <cell r="R673">
            <v>22</v>
          </cell>
          <cell r="S673" t="str">
            <v xml:space="preserve">Mujer               </v>
          </cell>
        </row>
        <row r="674">
          <cell r="P674" t="str">
            <v>RG. AGR.C.AJENA</v>
          </cell>
          <cell r="R674">
            <v>44</v>
          </cell>
          <cell r="S674" t="str">
            <v>TOTAL</v>
          </cell>
        </row>
        <row r="675">
          <cell r="P675" t="str">
            <v>RG. AGR.C.AJENA</v>
          </cell>
          <cell r="R675">
            <v>44</v>
          </cell>
          <cell r="S675" t="str">
            <v xml:space="preserve">Varón               </v>
          </cell>
        </row>
        <row r="676">
          <cell r="P676" t="str">
            <v>RG. AGR.C.AJENA</v>
          </cell>
          <cell r="R676">
            <v>44</v>
          </cell>
          <cell r="S676" t="str">
            <v xml:space="preserve">Mujer               </v>
          </cell>
        </row>
        <row r="677">
          <cell r="P677" t="str">
            <v>RG. AGR.C.AJENA</v>
          </cell>
          <cell r="R677">
            <v>50</v>
          </cell>
          <cell r="S677" t="str">
            <v>TOTAL</v>
          </cell>
        </row>
        <row r="678">
          <cell r="P678" t="str">
            <v>RG. AGR.C.AJENA</v>
          </cell>
          <cell r="R678">
            <v>50</v>
          </cell>
          <cell r="S678" t="str">
            <v xml:space="preserve">Varón               </v>
          </cell>
        </row>
        <row r="679">
          <cell r="P679" t="str">
            <v>RG. AGR.C.AJENA</v>
          </cell>
          <cell r="R679">
            <v>50</v>
          </cell>
          <cell r="S679" t="str">
            <v xml:space="preserve">Mujer               </v>
          </cell>
        </row>
        <row r="680">
          <cell r="P680" t="str">
            <v>RG. AGR.C.AJENA</v>
          </cell>
          <cell r="R680">
            <v>50</v>
          </cell>
          <cell r="S680" t="str">
            <v xml:space="preserve">NO CONSTA           </v>
          </cell>
        </row>
        <row r="681">
          <cell r="P681" t="str">
            <v>RG. AGR.C.AJENA</v>
          </cell>
          <cell r="R681">
            <v>50</v>
          </cell>
          <cell r="S681" t="b">
            <v>0</v>
          </cell>
        </row>
        <row r="682">
          <cell r="P682" t="str">
            <v>RG. AGR.C.AJENA</v>
          </cell>
          <cell r="R682">
            <v>2</v>
          </cell>
          <cell r="S682" t="str">
            <v>TOTAL</v>
          </cell>
        </row>
        <row r="683">
          <cell r="P683" t="str">
            <v>RG. AGR.C.AJENA</v>
          </cell>
          <cell r="R683">
            <v>2</v>
          </cell>
          <cell r="S683" t="str">
            <v xml:space="preserve">Varón               </v>
          </cell>
        </row>
        <row r="684">
          <cell r="P684" t="str">
            <v>RG. AGR.C.AJENA</v>
          </cell>
          <cell r="R684">
            <v>2</v>
          </cell>
          <cell r="S684" t="str">
            <v xml:space="preserve">Mujer               </v>
          </cell>
        </row>
        <row r="685">
          <cell r="P685" t="str">
            <v>RG. AGR.C.AJENA</v>
          </cell>
          <cell r="R685">
            <v>2</v>
          </cell>
          <cell r="S685" t="str">
            <v xml:space="preserve">NO CONSTA           </v>
          </cell>
        </row>
        <row r="686">
          <cell r="P686" t="str">
            <v>RG. AGR.C.AJENA</v>
          </cell>
          <cell r="R686">
            <v>13</v>
          </cell>
          <cell r="S686" t="str">
            <v>TOTAL</v>
          </cell>
        </row>
        <row r="687">
          <cell r="P687" t="str">
            <v>RG. AGR.C.AJENA</v>
          </cell>
          <cell r="R687">
            <v>13</v>
          </cell>
          <cell r="S687" t="str">
            <v xml:space="preserve">Varón               </v>
          </cell>
        </row>
        <row r="688">
          <cell r="P688" t="str">
            <v>RG. AGR.C.AJENA</v>
          </cell>
          <cell r="R688">
            <v>13</v>
          </cell>
          <cell r="S688" t="str">
            <v xml:space="preserve">Mujer               </v>
          </cell>
        </row>
        <row r="689">
          <cell r="P689" t="str">
            <v>RG. AGR.C.AJENA</v>
          </cell>
          <cell r="R689">
            <v>13</v>
          </cell>
          <cell r="S689" t="str">
            <v xml:space="preserve">NO CONSTA           </v>
          </cell>
        </row>
        <row r="690">
          <cell r="P690" t="str">
            <v>RG. AGR.C.AJENA</v>
          </cell>
          <cell r="R690">
            <v>16</v>
          </cell>
          <cell r="S690" t="str">
            <v>TOTAL</v>
          </cell>
        </row>
        <row r="691">
          <cell r="P691" t="str">
            <v>RG. AGR.C.AJENA</v>
          </cell>
          <cell r="R691">
            <v>16</v>
          </cell>
          <cell r="S691" t="str">
            <v xml:space="preserve">Varón               </v>
          </cell>
        </row>
        <row r="692">
          <cell r="P692" t="str">
            <v>RG. AGR.C.AJENA</v>
          </cell>
          <cell r="R692">
            <v>16</v>
          </cell>
          <cell r="S692" t="str">
            <v xml:space="preserve">Mujer               </v>
          </cell>
        </row>
        <row r="693">
          <cell r="P693" t="str">
            <v>RG. AGR.C.AJENA</v>
          </cell>
          <cell r="R693">
            <v>16</v>
          </cell>
          <cell r="S693" t="str">
            <v xml:space="preserve">NO CONSTA           </v>
          </cell>
        </row>
        <row r="694">
          <cell r="P694" t="str">
            <v>RG. AGR.C.AJENA</v>
          </cell>
          <cell r="R694">
            <v>19</v>
          </cell>
          <cell r="S694" t="str">
            <v>TOTAL</v>
          </cell>
        </row>
        <row r="695">
          <cell r="P695" t="str">
            <v>RG. AGR.C.AJENA</v>
          </cell>
          <cell r="R695">
            <v>19</v>
          </cell>
          <cell r="S695" t="str">
            <v xml:space="preserve">Varón               </v>
          </cell>
        </row>
        <row r="696">
          <cell r="P696" t="str">
            <v>RG. AGR.C.AJENA</v>
          </cell>
          <cell r="R696">
            <v>19</v>
          </cell>
          <cell r="S696" t="str">
            <v xml:space="preserve">Mujer               </v>
          </cell>
        </row>
        <row r="697">
          <cell r="P697" t="str">
            <v>RG. AGR.C.AJENA</v>
          </cell>
          <cell r="R697">
            <v>45</v>
          </cell>
          <cell r="S697" t="str">
            <v>TOTAL</v>
          </cell>
        </row>
        <row r="698">
          <cell r="P698" t="str">
            <v>RG. AGR.C.AJENA</v>
          </cell>
          <cell r="R698">
            <v>45</v>
          </cell>
          <cell r="S698" t="str">
            <v xml:space="preserve">Varón               </v>
          </cell>
        </row>
        <row r="699">
          <cell r="P699" t="str">
            <v>RG. AGR.C.AJENA</v>
          </cell>
          <cell r="R699">
            <v>45</v>
          </cell>
          <cell r="S699" t="str">
            <v xml:space="preserve">Mujer               </v>
          </cell>
        </row>
        <row r="700">
          <cell r="P700" t="str">
            <v>RG. AGR.C.AJENA</v>
          </cell>
          <cell r="R700">
            <v>45</v>
          </cell>
          <cell r="S700" t="str">
            <v xml:space="preserve">NO CONSTA           </v>
          </cell>
        </row>
        <row r="701">
          <cell r="P701" t="str">
            <v>RG. AGR.C.AJENA</v>
          </cell>
          <cell r="R701">
            <v>45</v>
          </cell>
          <cell r="S701" t="b">
            <v>0</v>
          </cell>
        </row>
        <row r="702">
          <cell r="P702" t="str">
            <v>RG. AGR.C.AJENA</v>
          </cell>
          <cell r="R702">
            <v>35</v>
          </cell>
          <cell r="S702" t="str">
            <v>TOTAL</v>
          </cell>
        </row>
        <row r="703">
          <cell r="P703" t="str">
            <v>RG. AGR.C.AJENA</v>
          </cell>
          <cell r="R703">
            <v>35</v>
          </cell>
          <cell r="S703" t="str">
            <v xml:space="preserve">Varón               </v>
          </cell>
        </row>
        <row r="704">
          <cell r="P704" t="str">
            <v>RG. AGR.C.AJENA</v>
          </cell>
          <cell r="R704">
            <v>35</v>
          </cell>
          <cell r="S704" t="str">
            <v xml:space="preserve">Mujer               </v>
          </cell>
        </row>
        <row r="705">
          <cell r="P705" t="str">
            <v>RG. AGR.C.AJENA</v>
          </cell>
          <cell r="R705">
            <v>35</v>
          </cell>
          <cell r="S705" t="str">
            <v xml:space="preserve">NO CONSTA           </v>
          </cell>
        </row>
        <row r="706">
          <cell r="P706" t="str">
            <v>RG. AGR.C.AJENA</v>
          </cell>
          <cell r="R706">
            <v>38</v>
          </cell>
          <cell r="S706" t="str">
            <v>TOTAL</v>
          </cell>
        </row>
        <row r="707">
          <cell r="P707" t="str">
            <v>RG. AGR.C.AJENA</v>
          </cell>
          <cell r="R707">
            <v>38</v>
          </cell>
          <cell r="S707" t="str">
            <v xml:space="preserve">Varón               </v>
          </cell>
        </row>
        <row r="708">
          <cell r="P708" t="str">
            <v>RG. AGR.C.AJENA</v>
          </cell>
          <cell r="R708">
            <v>38</v>
          </cell>
          <cell r="S708" t="str">
            <v xml:space="preserve">Mujer               </v>
          </cell>
        </row>
        <row r="709">
          <cell r="P709" t="str">
            <v>RG. AGR.C.AJENA</v>
          </cell>
          <cell r="R709">
            <v>38</v>
          </cell>
          <cell r="S709" t="str">
            <v xml:space="preserve">NO CONSTA           </v>
          </cell>
        </row>
        <row r="710">
          <cell r="P710" t="str">
            <v>RG. AGR.C.AJENA</v>
          </cell>
          <cell r="R710">
            <v>38</v>
          </cell>
          <cell r="S710" t="b">
            <v>0</v>
          </cell>
        </row>
        <row r="711">
          <cell r="P711" t="str">
            <v>RG. AGR.C.AJENA</v>
          </cell>
          <cell r="R711">
            <v>31</v>
          </cell>
          <cell r="S711" t="str">
            <v>TOTAL</v>
          </cell>
        </row>
        <row r="712">
          <cell r="P712" t="str">
            <v>RG. AGR.C.AJENA</v>
          </cell>
          <cell r="R712">
            <v>31</v>
          </cell>
          <cell r="S712" t="str">
            <v xml:space="preserve">Varón               </v>
          </cell>
        </row>
        <row r="713">
          <cell r="P713" t="str">
            <v>RG. AGR.C.AJENA</v>
          </cell>
          <cell r="R713">
            <v>31</v>
          </cell>
          <cell r="S713" t="str">
            <v xml:space="preserve">Mujer               </v>
          </cell>
        </row>
        <row r="714">
          <cell r="P714" t="str">
            <v>RG. AGR.C.AJENA</v>
          </cell>
          <cell r="R714">
            <v>31</v>
          </cell>
          <cell r="S714" t="b">
            <v>0</v>
          </cell>
        </row>
        <row r="715">
          <cell r="P715" t="str">
            <v>RG. AGR.C.AJENA</v>
          </cell>
          <cell r="R715">
            <v>6</v>
          </cell>
          <cell r="S715" t="str">
            <v>TOTAL</v>
          </cell>
        </row>
        <row r="716">
          <cell r="P716" t="str">
            <v>RG. AGR.C.AJENA</v>
          </cell>
          <cell r="R716">
            <v>6</v>
          </cell>
          <cell r="S716" t="str">
            <v xml:space="preserve">Varón               </v>
          </cell>
        </row>
        <row r="717">
          <cell r="P717" t="str">
            <v>RG. AGR.C.AJENA</v>
          </cell>
          <cell r="R717">
            <v>6</v>
          </cell>
          <cell r="S717" t="str">
            <v xml:space="preserve">Mujer               </v>
          </cell>
        </row>
        <row r="718">
          <cell r="P718" t="str">
            <v>RG. AGR.C.AJENA</v>
          </cell>
          <cell r="R718">
            <v>6</v>
          </cell>
          <cell r="S718" t="str">
            <v xml:space="preserve">NO CONSTA           </v>
          </cell>
        </row>
        <row r="719">
          <cell r="P719" t="str">
            <v>RG. AGR.C.AJENA</v>
          </cell>
          <cell r="R719">
            <v>10</v>
          </cell>
          <cell r="S719" t="str">
            <v>TOTAL</v>
          </cell>
        </row>
        <row r="720">
          <cell r="P720" t="str">
            <v>RG. AGR.C.AJENA</v>
          </cell>
          <cell r="R720">
            <v>10</v>
          </cell>
          <cell r="S720" t="str">
            <v xml:space="preserve">Varón               </v>
          </cell>
        </row>
        <row r="721">
          <cell r="P721" t="str">
            <v>RG. AGR.C.AJENA</v>
          </cell>
          <cell r="R721">
            <v>10</v>
          </cell>
          <cell r="S721" t="str">
            <v xml:space="preserve">Mujer               </v>
          </cell>
        </row>
        <row r="722">
          <cell r="P722" t="str">
            <v>RG. AGR.C.AJENA</v>
          </cell>
          <cell r="R722">
            <v>10</v>
          </cell>
          <cell r="S722" t="str">
            <v xml:space="preserve">NO CONSTA           </v>
          </cell>
        </row>
        <row r="723">
          <cell r="P723" t="str">
            <v>RG. AGR.C.AJENA</v>
          </cell>
          <cell r="R723">
            <v>10</v>
          </cell>
          <cell r="S723" t="b">
            <v>0</v>
          </cell>
        </row>
        <row r="724">
          <cell r="P724" t="str">
            <v>RG. AGR.C.AJENA</v>
          </cell>
          <cell r="R724">
            <v>7</v>
          </cell>
          <cell r="S724" t="str">
            <v>TOTAL</v>
          </cell>
        </row>
        <row r="725">
          <cell r="P725" t="str">
            <v>RG. AGR.C.AJENA</v>
          </cell>
          <cell r="R725">
            <v>7</v>
          </cell>
          <cell r="S725" t="str">
            <v xml:space="preserve">Varón               </v>
          </cell>
        </row>
        <row r="726">
          <cell r="P726" t="str">
            <v>RG. AGR.C.AJENA</v>
          </cell>
          <cell r="R726">
            <v>7</v>
          </cell>
          <cell r="S726" t="str">
            <v xml:space="preserve">Mujer               </v>
          </cell>
        </row>
        <row r="727">
          <cell r="P727" t="str">
            <v>RG. AGR.C.AJENA</v>
          </cell>
          <cell r="R727">
            <v>7</v>
          </cell>
          <cell r="S727" t="b">
            <v>0</v>
          </cell>
        </row>
        <row r="728">
          <cell r="P728" t="str">
            <v>RG. AGR.C.AJENA</v>
          </cell>
          <cell r="R728">
            <v>28</v>
          </cell>
          <cell r="S728" t="str">
            <v>TOTAL</v>
          </cell>
        </row>
        <row r="729">
          <cell r="P729" t="str">
            <v>RG. AGR.C.AJENA</v>
          </cell>
          <cell r="R729">
            <v>28</v>
          </cell>
          <cell r="S729" t="str">
            <v xml:space="preserve">Varón               </v>
          </cell>
        </row>
        <row r="730">
          <cell r="P730" t="str">
            <v>RG. AGR.C.AJENA</v>
          </cell>
          <cell r="R730">
            <v>28</v>
          </cell>
          <cell r="S730" t="str">
            <v xml:space="preserve">Mujer               </v>
          </cell>
        </row>
        <row r="731">
          <cell r="P731" t="str">
            <v>RG. AGR.C.AJENA</v>
          </cell>
          <cell r="R731">
            <v>28</v>
          </cell>
          <cell r="S731" t="b">
            <v>0</v>
          </cell>
        </row>
        <row r="732">
          <cell r="P732" t="str">
            <v>RG. AGR.C.AJENA</v>
          </cell>
          <cell r="R732">
            <v>5</v>
          </cell>
          <cell r="S732" t="str">
            <v>TOTAL</v>
          </cell>
        </row>
        <row r="733">
          <cell r="P733" t="str">
            <v>RG. AGR.C.AJENA</v>
          </cell>
          <cell r="R733">
            <v>5</v>
          </cell>
          <cell r="S733" t="str">
            <v xml:space="preserve">Varón               </v>
          </cell>
        </row>
        <row r="734">
          <cell r="P734" t="str">
            <v>RG. AGR.C.AJENA</v>
          </cell>
          <cell r="R734">
            <v>5</v>
          </cell>
          <cell r="S734" t="str">
            <v xml:space="preserve">Mujer               </v>
          </cell>
        </row>
        <row r="735">
          <cell r="P735" t="str">
            <v>RG. AGR.C.AJENA</v>
          </cell>
          <cell r="R735">
            <v>9</v>
          </cell>
          <cell r="S735" t="str">
            <v>TOTAL</v>
          </cell>
        </row>
        <row r="736">
          <cell r="P736" t="str">
            <v>RG. AGR.C.AJENA</v>
          </cell>
          <cell r="R736">
            <v>9</v>
          </cell>
          <cell r="S736" t="str">
            <v xml:space="preserve">Varón               </v>
          </cell>
        </row>
        <row r="737">
          <cell r="P737" t="str">
            <v>RG. AGR.C.AJENA</v>
          </cell>
          <cell r="R737">
            <v>9</v>
          </cell>
          <cell r="S737" t="str">
            <v xml:space="preserve">Mujer               </v>
          </cell>
        </row>
        <row r="738">
          <cell r="P738" t="str">
            <v>RG. AGR.C.AJENA</v>
          </cell>
          <cell r="R738">
            <v>9</v>
          </cell>
          <cell r="S738" t="str">
            <v xml:space="preserve">NO CONSTA           </v>
          </cell>
        </row>
        <row r="739">
          <cell r="P739" t="str">
            <v>RG. AGR.C.AJENA</v>
          </cell>
          <cell r="R739">
            <v>24</v>
          </cell>
          <cell r="S739" t="str">
            <v>TOTAL</v>
          </cell>
        </row>
        <row r="740">
          <cell r="P740" t="str">
            <v>RG. AGR.C.AJENA</v>
          </cell>
          <cell r="R740">
            <v>24</v>
          </cell>
          <cell r="S740" t="str">
            <v xml:space="preserve">Varón               </v>
          </cell>
        </row>
        <row r="741">
          <cell r="P741" t="str">
            <v>RG. AGR.C.AJENA</v>
          </cell>
          <cell r="R741">
            <v>24</v>
          </cell>
          <cell r="S741" t="str">
            <v xml:space="preserve">Mujer               </v>
          </cell>
        </row>
        <row r="742">
          <cell r="P742" t="str">
            <v>RG. AGR.C.AJENA</v>
          </cell>
          <cell r="R742">
            <v>34</v>
          </cell>
          <cell r="S742" t="str">
            <v>TOTAL</v>
          </cell>
        </row>
        <row r="743">
          <cell r="P743" t="str">
            <v>RG. AGR.C.AJENA</v>
          </cell>
          <cell r="R743">
            <v>34</v>
          </cell>
          <cell r="S743" t="str">
            <v xml:space="preserve">Varón               </v>
          </cell>
        </row>
        <row r="744">
          <cell r="P744" t="str">
            <v>RG. AGR.C.AJENA</v>
          </cell>
          <cell r="R744">
            <v>34</v>
          </cell>
          <cell r="S744" t="str">
            <v xml:space="preserve">Mujer               </v>
          </cell>
        </row>
        <row r="745">
          <cell r="P745" t="str">
            <v>RG. AGR.C.AJENA</v>
          </cell>
          <cell r="R745">
            <v>37</v>
          </cell>
          <cell r="S745" t="str">
            <v>TOTAL</v>
          </cell>
        </row>
        <row r="746">
          <cell r="P746" t="str">
            <v>RG. AGR.C.AJENA</v>
          </cell>
          <cell r="R746">
            <v>37</v>
          </cell>
          <cell r="S746" t="str">
            <v xml:space="preserve">Varón               </v>
          </cell>
        </row>
        <row r="747">
          <cell r="P747" t="str">
            <v>RG. AGR.C.AJENA</v>
          </cell>
          <cell r="R747">
            <v>37</v>
          </cell>
          <cell r="S747" t="str">
            <v xml:space="preserve">Mujer               </v>
          </cell>
        </row>
        <row r="748">
          <cell r="P748" t="str">
            <v>RG. AGR.C.AJENA</v>
          </cell>
          <cell r="R748">
            <v>40</v>
          </cell>
          <cell r="S748" t="str">
            <v>TOTAL</v>
          </cell>
        </row>
        <row r="749">
          <cell r="P749" t="str">
            <v>RG. AGR.C.AJENA</v>
          </cell>
          <cell r="R749">
            <v>40</v>
          </cell>
          <cell r="S749" t="str">
            <v xml:space="preserve">Varón               </v>
          </cell>
        </row>
        <row r="750">
          <cell r="P750" t="str">
            <v>RG. AGR.C.AJENA</v>
          </cell>
          <cell r="R750">
            <v>40</v>
          </cell>
          <cell r="S750" t="str">
            <v xml:space="preserve">Mujer               </v>
          </cell>
        </row>
        <row r="751">
          <cell r="P751" t="str">
            <v>RG. AGR.C.AJENA</v>
          </cell>
          <cell r="R751">
            <v>40</v>
          </cell>
          <cell r="S751" t="str">
            <v xml:space="preserve">NO CONSTA           </v>
          </cell>
        </row>
        <row r="752">
          <cell r="P752" t="str">
            <v>RG. AGR.C.AJENA</v>
          </cell>
          <cell r="R752">
            <v>42</v>
          </cell>
          <cell r="S752" t="str">
            <v>TOTAL</v>
          </cell>
        </row>
        <row r="753">
          <cell r="P753" t="str">
            <v>RG. AGR.C.AJENA</v>
          </cell>
          <cell r="R753">
            <v>42</v>
          </cell>
          <cell r="S753" t="str">
            <v xml:space="preserve">Varón               </v>
          </cell>
        </row>
        <row r="754">
          <cell r="P754" t="str">
            <v>RG. AGR.C.AJENA</v>
          </cell>
          <cell r="R754">
            <v>42</v>
          </cell>
          <cell r="S754" t="str">
            <v xml:space="preserve">Mujer               </v>
          </cell>
        </row>
        <row r="755">
          <cell r="P755" t="str">
            <v>RG. AGR.C.AJENA</v>
          </cell>
          <cell r="R755">
            <v>47</v>
          </cell>
          <cell r="S755" t="str">
            <v>TOTAL</v>
          </cell>
        </row>
        <row r="756">
          <cell r="P756" t="str">
            <v>RG. AGR.C.AJENA</v>
          </cell>
          <cell r="R756">
            <v>47</v>
          </cell>
          <cell r="S756" t="str">
            <v xml:space="preserve">Varón               </v>
          </cell>
        </row>
        <row r="757">
          <cell r="P757" t="str">
            <v>RG. AGR.C.AJENA</v>
          </cell>
          <cell r="R757">
            <v>47</v>
          </cell>
          <cell r="S757" t="str">
            <v xml:space="preserve">Mujer               </v>
          </cell>
        </row>
        <row r="758">
          <cell r="P758" t="str">
            <v>RG. AGR.C.AJENA</v>
          </cell>
          <cell r="R758">
            <v>47</v>
          </cell>
          <cell r="S758" t="str">
            <v xml:space="preserve">NO CONSTA           </v>
          </cell>
        </row>
        <row r="759">
          <cell r="P759" t="str">
            <v>RG. AGR.C.AJENA</v>
          </cell>
          <cell r="R759">
            <v>49</v>
          </cell>
          <cell r="S759" t="str">
            <v>TOTAL</v>
          </cell>
        </row>
        <row r="760">
          <cell r="P760" t="str">
            <v>RG. AGR.C.AJENA</v>
          </cell>
          <cell r="R760">
            <v>49</v>
          </cell>
          <cell r="S760" t="str">
            <v xml:space="preserve">Varón               </v>
          </cell>
        </row>
        <row r="761">
          <cell r="P761" t="str">
            <v>RG. AGR.C.AJENA</v>
          </cell>
          <cell r="R761">
            <v>49</v>
          </cell>
          <cell r="S761" t="str">
            <v xml:space="preserve">Mujer               </v>
          </cell>
        </row>
        <row r="762">
          <cell r="P762" t="str">
            <v>RG. AGR.C.AJENA</v>
          </cell>
          <cell r="R762">
            <v>49</v>
          </cell>
          <cell r="S762" t="b">
            <v>0</v>
          </cell>
        </row>
        <row r="763">
          <cell r="P763" t="str">
            <v>RG. AGR.C.AJENA</v>
          </cell>
          <cell r="R763">
            <v>51</v>
          </cell>
          <cell r="S763" t="str">
            <v>TOTAL</v>
          </cell>
        </row>
        <row r="764">
          <cell r="P764" t="str">
            <v>RG. AGR.C.AJENA</v>
          </cell>
          <cell r="R764">
            <v>51</v>
          </cell>
          <cell r="S764" t="str">
            <v xml:space="preserve">Varón               </v>
          </cell>
        </row>
        <row r="765">
          <cell r="P765" t="str">
            <v>RG. AGR.C.AJENA</v>
          </cell>
          <cell r="R765">
            <v>51</v>
          </cell>
          <cell r="S765" t="str">
            <v xml:space="preserve">Mujer               </v>
          </cell>
        </row>
        <row r="766">
          <cell r="P766" t="str">
            <v>RG. AGR.C.AJENA</v>
          </cell>
          <cell r="R766">
            <v>51</v>
          </cell>
          <cell r="S766" t="b">
            <v>0</v>
          </cell>
        </row>
        <row r="767">
          <cell r="P767" t="str">
            <v>RG. AGR.C.AJENA</v>
          </cell>
          <cell r="R767">
            <v>52</v>
          </cell>
          <cell r="S767" t="str">
            <v>TOTAL</v>
          </cell>
        </row>
        <row r="768">
          <cell r="P768" t="str">
            <v>RG. AGR.C.AJENA</v>
          </cell>
          <cell r="R768">
            <v>52</v>
          </cell>
          <cell r="S768" t="str">
            <v xml:space="preserve">Varón               </v>
          </cell>
        </row>
        <row r="769">
          <cell r="P769" t="str">
            <v>RG. AGR.C.AJENA</v>
          </cell>
          <cell r="R769">
            <v>52</v>
          </cell>
          <cell r="S769" t="str">
            <v xml:space="preserve">Mujer               </v>
          </cell>
        </row>
        <row r="770">
          <cell r="P770" t="str">
            <v>RG. DEL HOGAR(DISC.)</v>
          </cell>
          <cell r="R770">
            <v>52</v>
          </cell>
          <cell r="S770" t="b">
            <v>0</v>
          </cell>
        </row>
        <row r="771">
          <cell r="P771" t="str">
            <v>RG. DEL HOGAR(DISC.)</v>
          </cell>
          <cell r="R771">
            <v>52</v>
          </cell>
          <cell r="S771" t="b">
            <v>0</v>
          </cell>
        </row>
        <row r="772">
          <cell r="P772" t="str">
            <v>RG. DEL HOGAR(DISC.)</v>
          </cell>
          <cell r="R772">
            <v>1</v>
          </cell>
          <cell r="S772" t="str">
            <v>TOTAL</v>
          </cell>
        </row>
        <row r="773">
          <cell r="P773" t="str">
            <v>RG. DEL HOGAR(DISC.)</v>
          </cell>
          <cell r="R773">
            <v>1</v>
          </cell>
          <cell r="S773" t="str">
            <v xml:space="preserve">Varón               </v>
          </cell>
        </row>
        <row r="774">
          <cell r="P774" t="str">
            <v>RG. DEL HOGAR(DISC.)</v>
          </cell>
          <cell r="R774">
            <v>1</v>
          </cell>
          <cell r="S774" t="str">
            <v xml:space="preserve">Mujer               </v>
          </cell>
        </row>
        <row r="775">
          <cell r="P775" t="str">
            <v>RG. DEL HOGAR(DISC.)</v>
          </cell>
          <cell r="R775">
            <v>20</v>
          </cell>
          <cell r="S775" t="str">
            <v>TOTAL</v>
          </cell>
        </row>
        <row r="776">
          <cell r="P776" t="str">
            <v>RG. DEL HOGAR(DISC.)</v>
          </cell>
          <cell r="R776">
            <v>20</v>
          </cell>
          <cell r="S776" t="str">
            <v xml:space="preserve">Varón               </v>
          </cell>
        </row>
        <row r="777">
          <cell r="P777" t="str">
            <v>RG. DEL HOGAR(DISC.)</v>
          </cell>
          <cell r="R777">
            <v>20</v>
          </cell>
          <cell r="S777" t="str">
            <v xml:space="preserve">Mujer               </v>
          </cell>
        </row>
        <row r="778">
          <cell r="P778" t="str">
            <v>RG. DEL HOGAR(DISC.)</v>
          </cell>
          <cell r="R778">
            <v>48</v>
          </cell>
          <cell r="S778" t="str">
            <v>TOTAL</v>
          </cell>
        </row>
        <row r="779">
          <cell r="P779" t="str">
            <v>RG. DEL HOGAR(DISC.)</v>
          </cell>
          <cell r="R779">
            <v>48</v>
          </cell>
          <cell r="S779" t="str">
            <v xml:space="preserve">Varón               </v>
          </cell>
        </row>
        <row r="780">
          <cell r="P780" t="str">
            <v>RG. DEL HOGAR(DISC.)</v>
          </cell>
          <cell r="R780">
            <v>48</v>
          </cell>
          <cell r="S780" t="str">
            <v xml:space="preserve">Mujer               </v>
          </cell>
        </row>
        <row r="781">
          <cell r="P781" t="str">
            <v>RG. DEL HOGAR(DISC.)</v>
          </cell>
          <cell r="R781">
            <v>48</v>
          </cell>
          <cell r="S781" t="b">
            <v>0</v>
          </cell>
        </row>
        <row r="782">
          <cell r="P782" t="str">
            <v>RG. DEL HOGAR(DISC.)</v>
          </cell>
          <cell r="R782">
            <v>8</v>
          </cell>
          <cell r="S782" t="str">
            <v>TOTAL</v>
          </cell>
        </row>
        <row r="783">
          <cell r="P783" t="str">
            <v>RG. DEL HOGAR(DISC.)</v>
          </cell>
          <cell r="R783">
            <v>8</v>
          </cell>
          <cell r="S783" t="str">
            <v xml:space="preserve">Varón               </v>
          </cell>
        </row>
        <row r="784">
          <cell r="P784" t="str">
            <v>RG. DEL HOGAR(DISC.)</v>
          </cell>
          <cell r="R784">
            <v>8</v>
          </cell>
          <cell r="S784" t="str">
            <v xml:space="preserve">Mujer               </v>
          </cell>
        </row>
        <row r="785">
          <cell r="P785" t="str">
            <v>RG. DEL HOGAR(DISC.)</v>
          </cell>
          <cell r="R785">
            <v>8</v>
          </cell>
          <cell r="S785" t="str">
            <v xml:space="preserve">NO CONSTA           </v>
          </cell>
        </row>
        <row r="786">
          <cell r="P786" t="str">
            <v>RG. DEL HOGAR(DISC.)</v>
          </cell>
          <cell r="R786">
            <v>17</v>
          </cell>
          <cell r="S786" t="str">
            <v>TOTAL</v>
          </cell>
        </row>
        <row r="787">
          <cell r="P787" t="str">
            <v>RG. DEL HOGAR(DISC.)</v>
          </cell>
          <cell r="R787">
            <v>17</v>
          </cell>
          <cell r="S787" t="str">
            <v xml:space="preserve">Varón               </v>
          </cell>
        </row>
        <row r="788">
          <cell r="P788" t="str">
            <v>RG. DEL HOGAR(DISC.)</v>
          </cell>
          <cell r="R788">
            <v>17</v>
          </cell>
          <cell r="S788" t="str">
            <v xml:space="preserve">Mujer               </v>
          </cell>
        </row>
        <row r="789">
          <cell r="P789" t="str">
            <v>RG. DEL HOGAR(DISC.)</v>
          </cell>
          <cell r="R789">
            <v>25</v>
          </cell>
          <cell r="S789" t="str">
            <v>TOTAL</v>
          </cell>
        </row>
        <row r="790">
          <cell r="P790" t="str">
            <v>RG. DEL HOGAR(DISC.)</v>
          </cell>
          <cell r="R790">
            <v>25</v>
          </cell>
          <cell r="S790" t="str">
            <v xml:space="preserve">Varón               </v>
          </cell>
        </row>
        <row r="791">
          <cell r="P791" t="str">
            <v>RG. DEL HOGAR(DISC.)</v>
          </cell>
          <cell r="R791">
            <v>25</v>
          </cell>
          <cell r="S791" t="str">
            <v xml:space="preserve">Mujer               </v>
          </cell>
        </row>
        <row r="792">
          <cell r="P792" t="str">
            <v>RG. DEL HOGAR(DISC.)</v>
          </cell>
          <cell r="R792">
            <v>43</v>
          </cell>
          <cell r="S792" t="str">
            <v>TOTAL</v>
          </cell>
        </row>
        <row r="793">
          <cell r="P793" t="str">
            <v>RG. DEL HOGAR(DISC.)</v>
          </cell>
          <cell r="R793">
            <v>43</v>
          </cell>
          <cell r="S793" t="str">
            <v xml:space="preserve">Varón               </v>
          </cell>
        </row>
        <row r="794">
          <cell r="P794" t="str">
            <v>RG. DEL HOGAR(DISC.)</v>
          </cell>
          <cell r="R794">
            <v>43</v>
          </cell>
          <cell r="S794" t="str">
            <v xml:space="preserve">Mujer               </v>
          </cell>
        </row>
        <row r="795">
          <cell r="P795" t="str">
            <v>RG. DEL HOGAR(DISC.)</v>
          </cell>
          <cell r="R795">
            <v>43</v>
          </cell>
          <cell r="S795" t="b">
            <v>0</v>
          </cell>
        </row>
        <row r="796">
          <cell r="P796" t="str">
            <v>RG. DEL HOGAR(DISC.)</v>
          </cell>
          <cell r="R796">
            <v>15</v>
          </cell>
          <cell r="S796" t="str">
            <v>TOTAL</v>
          </cell>
        </row>
        <row r="797">
          <cell r="P797" t="str">
            <v>RG. DEL HOGAR(DISC.)</v>
          </cell>
          <cell r="R797">
            <v>15</v>
          </cell>
          <cell r="S797" t="str">
            <v xml:space="preserve">Varón               </v>
          </cell>
        </row>
        <row r="798">
          <cell r="P798" t="str">
            <v>RG. DEL HOGAR(DISC.)</v>
          </cell>
          <cell r="R798">
            <v>15</v>
          </cell>
          <cell r="S798" t="str">
            <v xml:space="preserve">Mujer               </v>
          </cell>
        </row>
        <row r="799">
          <cell r="P799" t="str">
            <v>RG. DEL HOGAR(DISC.)</v>
          </cell>
          <cell r="R799">
            <v>27</v>
          </cell>
          <cell r="S799" t="str">
            <v>TOTAL</v>
          </cell>
        </row>
        <row r="800">
          <cell r="P800" t="str">
            <v>RG. DEL HOGAR(DISC.)</v>
          </cell>
          <cell r="R800">
            <v>27</v>
          </cell>
          <cell r="S800" t="str">
            <v xml:space="preserve">Varón               </v>
          </cell>
        </row>
        <row r="801">
          <cell r="P801" t="str">
            <v>RG. DEL HOGAR(DISC.)</v>
          </cell>
          <cell r="R801">
            <v>27</v>
          </cell>
          <cell r="S801" t="str">
            <v xml:space="preserve">Mujer               </v>
          </cell>
        </row>
        <row r="802">
          <cell r="P802" t="str">
            <v>RG. DEL HOGAR(DISC.)</v>
          </cell>
          <cell r="R802">
            <v>32</v>
          </cell>
          <cell r="S802" t="str">
            <v>TOTAL</v>
          </cell>
        </row>
        <row r="803">
          <cell r="P803" t="str">
            <v>RG. DEL HOGAR(DISC.)</v>
          </cell>
          <cell r="R803">
            <v>32</v>
          </cell>
          <cell r="S803" t="str">
            <v xml:space="preserve">Varón               </v>
          </cell>
        </row>
        <row r="804">
          <cell r="P804" t="str">
            <v>RG. DEL HOGAR(DISC.)</v>
          </cell>
          <cell r="R804">
            <v>32</v>
          </cell>
          <cell r="S804" t="str">
            <v xml:space="preserve">Mujer               </v>
          </cell>
        </row>
        <row r="805">
          <cell r="P805" t="str">
            <v>RG. DEL HOGAR(DISC.)</v>
          </cell>
          <cell r="R805">
            <v>36</v>
          </cell>
          <cell r="S805" t="str">
            <v>TOTAL</v>
          </cell>
        </row>
        <row r="806">
          <cell r="P806" t="str">
            <v>RG. DEL HOGAR(DISC.)</v>
          </cell>
          <cell r="R806">
            <v>36</v>
          </cell>
          <cell r="S806" t="str">
            <v xml:space="preserve">Varón               </v>
          </cell>
        </row>
        <row r="807">
          <cell r="P807" t="str">
            <v>RG. DEL HOGAR(DISC.)</v>
          </cell>
          <cell r="R807">
            <v>36</v>
          </cell>
          <cell r="S807" t="str">
            <v xml:space="preserve">Mujer               </v>
          </cell>
        </row>
        <row r="808">
          <cell r="P808" t="str">
            <v>RG. DEL HOGAR(DISC.)</v>
          </cell>
          <cell r="R808">
            <v>36</v>
          </cell>
          <cell r="S808" t="b">
            <v>0</v>
          </cell>
        </row>
        <row r="809">
          <cell r="P809" t="str">
            <v>RG. DEL HOGAR(DISC.)</v>
          </cell>
          <cell r="R809">
            <v>4</v>
          </cell>
          <cell r="S809" t="str">
            <v>TOTAL</v>
          </cell>
        </row>
        <row r="810">
          <cell r="P810" t="str">
            <v>RG. DEL HOGAR(DISC.)</v>
          </cell>
          <cell r="R810">
            <v>4</v>
          </cell>
          <cell r="S810" t="str">
            <v xml:space="preserve">Varón               </v>
          </cell>
        </row>
        <row r="811">
          <cell r="P811" t="str">
            <v>RG. DEL HOGAR(DISC.)</v>
          </cell>
          <cell r="R811">
            <v>4</v>
          </cell>
          <cell r="S811" t="str">
            <v xml:space="preserve">Mujer               </v>
          </cell>
        </row>
        <row r="812">
          <cell r="P812" t="str">
            <v>RG. DEL HOGAR(DISC.)</v>
          </cell>
          <cell r="R812">
            <v>11</v>
          </cell>
          <cell r="S812" t="str">
            <v>TOTAL</v>
          </cell>
        </row>
        <row r="813">
          <cell r="P813" t="str">
            <v>RG. DEL HOGAR(DISC.)</v>
          </cell>
          <cell r="R813">
            <v>11</v>
          </cell>
          <cell r="S813" t="str">
            <v xml:space="preserve">Varón               </v>
          </cell>
        </row>
        <row r="814">
          <cell r="P814" t="str">
            <v>RG. DEL HOGAR(DISC.)</v>
          </cell>
          <cell r="R814">
            <v>11</v>
          </cell>
          <cell r="S814" t="str">
            <v xml:space="preserve">Mujer               </v>
          </cell>
        </row>
        <row r="815">
          <cell r="P815" t="str">
            <v>RG. DEL HOGAR(DISC.)</v>
          </cell>
          <cell r="R815">
            <v>14</v>
          </cell>
          <cell r="S815" t="str">
            <v>TOTAL</v>
          </cell>
        </row>
        <row r="816">
          <cell r="P816" t="str">
            <v>RG. DEL HOGAR(DISC.)</v>
          </cell>
          <cell r="R816">
            <v>14</v>
          </cell>
          <cell r="S816" t="str">
            <v xml:space="preserve">Varón               </v>
          </cell>
        </row>
        <row r="817">
          <cell r="P817" t="str">
            <v>RG. DEL HOGAR(DISC.)</v>
          </cell>
          <cell r="R817">
            <v>14</v>
          </cell>
          <cell r="S817" t="str">
            <v xml:space="preserve">Mujer               </v>
          </cell>
        </row>
        <row r="818">
          <cell r="P818" t="str">
            <v>RG. DEL HOGAR(DISC.)</v>
          </cell>
          <cell r="R818">
            <v>18</v>
          </cell>
          <cell r="S818" t="str">
            <v>TOTAL</v>
          </cell>
        </row>
        <row r="819">
          <cell r="P819" t="str">
            <v>RG. DEL HOGAR(DISC.)</v>
          </cell>
          <cell r="R819">
            <v>18</v>
          </cell>
          <cell r="S819" t="str">
            <v xml:space="preserve">Varón               </v>
          </cell>
        </row>
        <row r="820">
          <cell r="P820" t="str">
            <v>RG. DEL HOGAR(DISC.)</v>
          </cell>
          <cell r="R820">
            <v>18</v>
          </cell>
          <cell r="S820" t="str">
            <v xml:space="preserve">Mujer               </v>
          </cell>
        </row>
        <row r="821">
          <cell r="P821" t="str">
            <v>RG. DEL HOGAR(DISC.)</v>
          </cell>
          <cell r="R821">
            <v>21</v>
          </cell>
          <cell r="S821" t="str">
            <v>TOTAL</v>
          </cell>
        </row>
        <row r="822">
          <cell r="P822" t="str">
            <v>RG. DEL HOGAR(DISC.)</v>
          </cell>
          <cell r="R822">
            <v>21</v>
          </cell>
          <cell r="S822" t="str">
            <v xml:space="preserve">Varón               </v>
          </cell>
        </row>
        <row r="823">
          <cell r="P823" t="str">
            <v>RG. DEL HOGAR(DISC.)</v>
          </cell>
          <cell r="R823">
            <v>21</v>
          </cell>
          <cell r="S823" t="str">
            <v xml:space="preserve">Mujer               </v>
          </cell>
        </row>
        <row r="824">
          <cell r="P824" t="str">
            <v>RG. DEL HOGAR(DISC.)</v>
          </cell>
          <cell r="R824">
            <v>23</v>
          </cell>
          <cell r="S824" t="str">
            <v>TOTAL</v>
          </cell>
        </row>
        <row r="825">
          <cell r="P825" t="str">
            <v>RG. DEL HOGAR(DISC.)</v>
          </cell>
          <cell r="R825">
            <v>23</v>
          </cell>
          <cell r="S825" t="str">
            <v xml:space="preserve">Varón               </v>
          </cell>
        </row>
        <row r="826">
          <cell r="P826" t="str">
            <v>RG. DEL HOGAR(DISC.)</v>
          </cell>
          <cell r="R826">
            <v>23</v>
          </cell>
          <cell r="S826" t="str">
            <v xml:space="preserve">Mujer               </v>
          </cell>
        </row>
        <row r="827">
          <cell r="P827" t="str">
            <v>RG. DEL HOGAR(DISC.)</v>
          </cell>
          <cell r="R827">
            <v>29</v>
          </cell>
          <cell r="S827" t="str">
            <v>TOTAL</v>
          </cell>
        </row>
        <row r="828">
          <cell r="P828" t="str">
            <v>RG. DEL HOGAR(DISC.)</v>
          </cell>
          <cell r="R828">
            <v>29</v>
          </cell>
          <cell r="S828" t="str">
            <v xml:space="preserve">Varón               </v>
          </cell>
        </row>
        <row r="829">
          <cell r="P829" t="str">
            <v>RG. DEL HOGAR(DISC.)</v>
          </cell>
          <cell r="R829">
            <v>29</v>
          </cell>
          <cell r="S829" t="str">
            <v xml:space="preserve">Mujer               </v>
          </cell>
        </row>
        <row r="830">
          <cell r="P830" t="str">
            <v>RG. DEL HOGAR(DISC.)</v>
          </cell>
          <cell r="R830">
            <v>41</v>
          </cell>
          <cell r="S830" t="str">
            <v>TOTAL</v>
          </cell>
        </row>
        <row r="831">
          <cell r="P831" t="str">
            <v>RG. DEL HOGAR(DISC.)</v>
          </cell>
          <cell r="R831">
            <v>41</v>
          </cell>
          <cell r="S831" t="str">
            <v xml:space="preserve">Varón               </v>
          </cell>
        </row>
        <row r="832">
          <cell r="P832" t="str">
            <v>RG. DEL HOGAR(DISC.)</v>
          </cell>
          <cell r="R832">
            <v>41</v>
          </cell>
          <cell r="S832" t="str">
            <v xml:space="preserve">Mujer               </v>
          </cell>
        </row>
        <row r="833">
          <cell r="P833" t="str">
            <v>RG. DEL HOGAR(DISC.)</v>
          </cell>
          <cell r="R833">
            <v>41</v>
          </cell>
          <cell r="S833" t="b">
            <v>0</v>
          </cell>
        </row>
        <row r="834">
          <cell r="P834" t="str">
            <v>RG. DEL HOGAR(DISC.)</v>
          </cell>
          <cell r="R834">
            <v>33</v>
          </cell>
          <cell r="S834" t="str">
            <v>TOTAL</v>
          </cell>
        </row>
        <row r="835">
          <cell r="P835" t="str">
            <v>RG. DEL HOGAR(DISC.)</v>
          </cell>
          <cell r="R835">
            <v>33</v>
          </cell>
          <cell r="S835" t="str">
            <v xml:space="preserve">Varón               </v>
          </cell>
        </row>
        <row r="836">
          <cell r="P836" t="str">
            <v>RG. DEL HOGAR(DISC.)</v>
          </cell>
          <cell r="R836">
            <v>33</v>
          </cell>
          <cell r="S836" t="str">
            <v xml:space="preserve">Mujer               </v>
          </cell>
        </row>
        <row r="837">
          <cell r="P837" t="str">
            <v>RG. DEL HOGAR(DISC.)</v>
          </cell>
          <cell r="R837">
            <v>33</v>
          </cell>
          <cell r="S837" t="b">
            <v>0</v>
          </cell>
        </row>
        <row r="838">
          <cell r="P838" t="str">
            <v>RG. DEL HOGAR(DISC.)</v>
          </cell>
          <cell r="R838">
            <v>39</v>
          </cell>
          <cell r="S838" t="str">
            <v>TOTAL</v>
          </cell>
        </row>
        <row r="839">
          <cell r="P839" t="str">
            <v>RG. DEL HOGAR(DISC.)</v>
          </cell>
          <cell r="R839">
            <v>39</v>
          </cell>
          <cell r="S839" t="str">
            <v xml:space="preserve">Varón               </v>
          </cell>
        </row>
        <row r="840">
          <cell r="P840" t="str">
            <v>RG. DEL HOGAR(DISC.)</v>
          </cell>
          <cell r="R840">
            <v>39</v>
          </cell>
          <cell r="S840" t="str">
            <v xml:space="preserve">Mujer               </v>
          </cell>
        </row>
        <row r="841">
          <cell r="P841" t="str">
            <v>RG. DEL HOGAR(DISC.)</v>
          </cell>
          <cell r="R841">
            <v>39</v>
          </cell>
          <cell r="S841" t="b">
            <v>0</v>
          </cell>
        </row>
        <row r="842">
          <cell r="P842" t="str">
            <v>RG. DEL HOGAR(DISC.)</v>
          </cell>
          <cell r="R842">
            <v>26</v>
          </cell>
          <cell r="S842" t="str">
            <v>TOTAL</v>
          </cell>
        </row>
        <row r="843">
          <cell r="P843" t="str">
            <v>RG. DEL HOGAR(DISC.)</v>
          </cell>
          <cell r="R843">
            <v>26</v>
          </cell>
          <cell r="S843" t="str">
            <v xml:space="preserve">Varón               </v>
          </cell>
        </row>
        <row r="844">
          <cell r="P844" t="str">
            <v>RG. DEL HOGAR(DISC.)</v>
          </cell>
          <cell r="R844">
            <v>26</v>
          </cell>
          <cell r="S844" t="str">
            <v xml:space="preserve">Mujer               </v>
          </cell>
        </row>
        <row r="845">
          <cell r="P845" t="str">
            <v>RG. DEL HOGAR(DISC.)</v>
          </cell>
          <cell r="R845">
            <v>26</v>
          </cell>
          <cell r="S845" t="b">
            <v>0</v>
          </cell>
        </row>
        <row r="846">
          <cell r="P846" t="str">
            <v>RG. DEL HOGAR(DISC.)</v>
          </cell>
          <cell r="R846">
            <v>30</v>
          </cell>
          <cell r="S846" t="str">
            <v>TOTAL</v>
          </cell>
        </row>
        <row r="847">
          <cell r="P847" t="str">
            <v>RG. DEL HOGAR(DISC.)</v>
          </cell>
          <cell r="R847">
            <v>30</v>
          </cell>
          <cell r="S847" t="str">
            <v xml:space="preserve">Varón               </v>
          </cell>
        </row>
        <row r="848">
          <cell r="P848" t="str">
            <v>RG. DEL HOGAR(DISC.)</v>
          </cell>
          <cell r="R848">
            <v>30</v>
          </cell>
          <cell r="S848" t="str">
            <v xml:space="preserve">Mujer               </v>
          </cell>
        </row>
        <row r="849">
          <cell r="P849" t="str">
            <v>RG. DEL HOGAR(DISC.)</v>
          </cell>
          <cell r="R849">
            <v>30</v>
          </cell>
          <cell r="S849" t="b">
            <v>0</v>
          </cell>
        </row>
        <row r="850">
          <cell r="P850" t="str">
            <v>RG. DEL HOGAR(DISC.)</v>
          </cell>
          <cell r="R850">
            <v>3</v>
          </cell>
          <cell r="S850" t="str">
            <v>TOTAL</v>
          </cell>
        </row>
        <row r="851">
          <cell r="P851" t="str">
            <v>RG. DEL HOGAR(DISC.)</v>
          </cell>
          <cell r="R851">
            <v>3</v>
          </cell>
          <cell r="S851" t="str">
            <v xml:space="preserve">Varón               </v>
          </cell>
        </row>
        <row r="852">
          <cell r="P852" t="str">
            <v>RG. DEL HOGAR(DISC.)</v>
          </cell>
          <cell r="R852">
            <v>3</v>
          </cell>
          <cell r="S852" t="str">
            <v xml:space="preserve">Mujer               </v>
          </cell>
        </row>
        <row r="853">
          <cell r="P853" t="str">
            <v>RG. DEL HOGAR(DISC.)</v>
          </cell>
          <cell r="R853">
            <v>12</v>
          </cell>
          <cell r="S853" t="str">
            <v>TOTAL</v>
          </cell>
        </row>
        <row r="854">
          <cell r="P854" t="str">
            <v>RG. DEL HOGAR(DISC.)</v>
          </cell>
          <cell r="R854">
            <v>12</v>
          </cell>
          <cell r="S854" t="str">
            <v xml:space="preserve">Varón               </v>
          </cell>
        </row>
        <row r="855">
          <cell r="P855" t="str">
            <v>RG. DEL HOGAR(DISC.)</v>
          </cell>
          <cell r="R855">
            <v>12</v>
          </cell>
          <cell r="S855" t="str">
            <v xml:space="preserve">Mujer               </v>
          </cell>
        </row>
        <row r="856">
          <cell r="P856" t="str">
            <v>RG. DEL HOGAR(DISC.)</v>
          </cell>
          <cell r="R856">
            <v>46</v>
          </cell>
          <cell r="S856" t="str">
            <v>TOTAL</v>
          </cell>
        </row>
        <row r="857">
          <cell r="P857" t="str">
            <v>RG. DEL HOGAR(DISC.)</v>
          </cell>
          <cell r="R857">
            <v>46</v>
          </cell>
          <cell r="S857" t="str">
            <v xml:space="preserve">Varón               </v>
          </cell>
        </row>
        <row r="858">
          <cell r="P858" t="str">
            <v>RG. DEL HOGAR(DISC.)</v>
          </cell>
          <cell r="R858">
            <v>46</v>
          </cell>
          <cell r="S858" t="str">
            <v xml:space="preserve">Mujer               </v>
          </cell>
        </row>
        <row r="859">
          <cell r="P859" t="str">
            <v>RG. DEL HOGAR(DISC.)</v>
          </cell>
          <cell r="R859">
            <v>46</v>
          </cell>
          <cell r="S859" t="b">
            <v>0</v>
          </cell>
        </row>
        <row r="860">
          <cell r="P860" t="str">
            <v>RG. DEL HOGAR(DISC.)</v>
          </cell>
          <cell r="R860">
            <v>22</v>
          </cell>
          <cell r="S860" t="str">
            <v>TOTAL</v>
          </cell>
        </row>
        <row r="861">
          <cell r="P861" t="str">
            <v>RG. DEL HOGAR(DISC.)</v>
          </cell>
          <cell r="R861">
            <v>22</v>
          </cell>
          <cell r="S861" t="str">
            <v xml:space="preserve">Varón               </v>
          </cell>
        </row>
        <row r="862">
          <cell r="P862" t="str">
            <v>RG. DEL HOGAR(DISC.)</v>
          </cell>
          <cell r="R862">
            <v>22</v>
          </cell>
          <cell r="S862" t="str">
            <v xml:space="preserve">Mujer               </v>
          </cell>
        </row>
        <row r="863">
          <cell r="P863" t="str">
            <v>RG. DEL HOGAR(DISC.)</v>
          </cell>
          <cell r="R863">
            <v>44</v>
          </cell>
          <cell r="S863" t="str">
            <v>TOTAL</v>
          </cell>
        </row>
        <row r="864">
          <cell r="P864" t="str">
            <v>RG. DEL HOGAR(DISC.)</v>
          </cell>
          <cell r="R864">
            <v>44</v>
          </cell>
          <cell r="S864" t="str">
            <v xml:space="preserve">Varón               </v>
          </cell>
        </row>
        <row r="865">
          <cell r="P865" t="str">
            <v>RG. DEL HOGAR(DISC.)</v>
          </cell>
          <cell r="R865">
            <v>44</v>
          </cell>
          <cell r="S865" t="str">
            <v xml:space="preserve">Mujer               </v>
          </cell>
        </row>
        <row r="866">
          <cell r="P866" t="str">
            <v>RG. DEL HOGAR(DISC.)</v>
          </cell>
          <cell r="R866">
            <v>50</v>
          </cell>
          <cell r="S866" t="str">
            <v>TOTAL</v>
          </cell>
        </row>
        <row r="867">
          <cell r="P867" t="str">
            <v>RG. DEL HOGAR(DISC.)</v>
          </cell>
          <cell r="R867">
            <v>50</v>
          </cell>
          <cell r="S867" t="str">
            <v xml:space="preserve">Varón               </v>
          </cell>
        </row>
        <row r="868">
          <cell r="P868" t="str">
            <v>RG. DEL HOGAR(DISC.)</v>
          </cell>
          <cell r="R868">
            <v>50</v>
          </cell>
          <cell r="S868" t="str">
            <v xml:space="preserve">Mujer               </v>
          </cell>
        </row>
        <row r="869">
          <cell r="P869" t="str">
            <v>RG. DEL HOGAR(DISC.)</v>
          </cell>
          <cell r="R869">
            <v>50</v>
          </cell>
          <cell r="S869" t="str">
            <v xml:space="preserve">NO CONSTA           </v>
          </cell>
        </row>
        <row r="870">
          <cell r="P870" t="str">
            <v>RG. DEL HOGAR(DISC.)</v>
          </cell>
          <cell r="R870">
            <v>50</v>
          </cell>
          <cell r="S870" t="b">
            <v>0</v>
          </cell>
        </row>
        <row r="871">
          <cell r="P871" t="str">
            <v>RG. DEL HOGAR(DISC.)</v>
          </cell>
          <cell r="R871">
            <v>2</v>
          </cell>
          <cell r="S871" t="str">
            <v>TOTAL</v>
          </cell>
        </row>
        <row r="872">
          <cell r="P872" t="str">
            <v>RG. DEL HOGAR(DISC.)</v>
          </cell>
          <cell r="R872">
            <v>2</v>
          </cell>
          <cell r="S872" t="str">
            <v xml:space="preserve">Varón               </v>
          </cell>
        </row>
        <row r="873">
          <cell r="P873" t="str">
            <v>RG. DEL HOGAR(DISC.)</v>
          </cell>
          <cell r="R873">
            <v>2</v>
          </cell>
          <cell r="S873" t="str">
            <v xml:space="preserve">Mujer               </v>
          </cell>
        </row>
        <row r="874">
          <cell r="P874" t="str">
            <v>RG. DEL HOGAR(DISC.)</v>
          </cell>
          <cell r="R874">
            <v>13</v>
          </cell>
          <cell r="S874" t="str">
            <v>TOTAL</v>
          </cell>
        </row>
        <row r="875">
          <cell r="P875" t="str">
            <v>RG. DEL HOGAR(DISC.)</v>
          </cell>
          <cell r="R875">
            <v>13</v>
          </cell>
          <cell r="S875" t="str">
            <v xml:space="preserve">Varón               </v>
          </cell>
        </row>
        <row r="876">
          <cell r="P876" t="str">
            <v>RG. DEL HOGAR(DISC.)</v>
          </cell>
          <cell r="R876">
            <v>13</v>
          </cell>
          <cell r="S876" t="str">
            <v xml:space="preserve">Mujer               </v>
          </cell>
        </row>
        <row r="877">
          <cell r="P877" t="str">
            <v>RG. DEL HOGAR(DISC.)</v>
          </cell>
          <cell r="R877">
            <v>16</v>
          </cell>
          <cell r="S877" t="str">
            <v>TOTAL</v>
          </cell>
        </row>
        <row r="878">
          <cell r="P878" t="str">
            <v>RG. DEL HOGAR(DISC.)</v>
          </cell>
          <cell r="R878">
            <v>16</v>
          </cell>
          <cell r="S878" t="str">
            <v xml:space="preserve">Varón               </v>
          </cell>
        </row>
        <row r="879">
          <cell r="P879" t="str">
            <v>RG. DEL HOGAR(DISC.)</v>
          </cell>
          <cell r="R879">
            <v>16</v>
          </cell>
          <cell r="S879" t="str">
            <v xml:space="preserve">Mujer               </v>
          </cell>
        </row>
        <row r="880">
          <cell r="P880" t="str">
            <v>RG. DEL HOGAR(DISC.)</v>
          </cell>
          <cell r="R880">
            <v>19</v>
          </cell>
          <cell r="S880" t="str">
            <v>TOTAL</v>
          </cell>
        </row>
        <row r="881">
          <cell r="P881" t="str">
            <v>RG. DEL HOGAR(DISC.)</v>
          </cell>
          <cell r="R881">
            <v>19</v>
          </cell>
          <cell r="S881" t="str">
            <v xml:space="preserve">Varón               </v>
          </cell>
        </row>
        <row r="882">
          <cell r="P882" t="str">
            <v>RG. DEL HOGAR(DISC.)</v>
          </cell>
          <cell r="R882">
            <v>19</v>
          </cell>
          <cell r="S882" t="str">
            <v xml:space="preserve">Mujer               </v>
          </cell>
        </row>
        <row r="883">
          <cell r="P883" t="str">
            <v>RG. DEL HOGAR(DISC.)</v>
          </cell>
          <cell r="R883">
            <v>45</v>
          </cell>
          <cell r="S883" t="str">
            <v>TOTAL</v>
          </cell>
        </row>
        <row r="884">
          <cell r="P884" t="str">
            <v>RG. DEL HOGAR(DISC.)</v>
          </cell>
          <cell r="R884">
            <v>45</v>
          </cell>
          <cell r="S884" t="str">
            <v xml:space="preserve">Varón               </v>
          </cell>
        </row>
        <row r="885">
          <cell r="P885" t="str">
            <v>RG. DEL HOGAR(DISC.)</v>
          </cell>
          <cell r="R885">
            <v>45</v>
          </cell>
          <cell r="S885" t="str">
            <v xml:space="preserve">Mujer               </v>
          </cell>
        </row>
        <row r="886">
          <cell r="P886" t="str">
            <v>RG. DEL HOGAR(DISC.)</v>
          </cell>
          <cell r="R886">
            <v>45</v>
          </cell>
          <cell r="S886" t="str">
            <v xml:space="preserve">NO CONSTA           </v>
          </cell>
        </row>
        <row r="887">
          <cell r="P887" t="str">
            <v>RG. DEL HOGAR(DISC.)</v>
          </cell>
          <cell r="R887">
            <v>45</v>
          </cell>
          <cell r="S887" t="b">
            <v>0</v>
          </cell>
        </row>
        <row r="888">
          <cell r="P888" t="str">
            <v>RG. DEL HOGAR(DISC.)</v>
          </cell>
          <cell r="R888">
            <v>35</v>
          </cell>
          <cell r="S888" t="str">
            <v>TOTAL</v>
          </cell>
        </row>
        <row r="889">
          <cell r="P889" t="str">
            <v>RG. DEL HOGAR(DISC.)</v>
          </cell>
          <cell r="R889">
            <v>35</v>
          </cell>
          <cell r="S889" t="str">
            <v xml:space="preserve">Varón               </v>
          </cell>
        </row>
        <row r="890">
          <cell r="P890" t="str">
            <v>RG. DEL HOGAR(DISC.)</v>
          </cell>
          <cell r="R890">
            <v>35</v>
          </cell>
          <cell r="S890" t="str">
            <v xml:space="preserve">Mujer               </v>
          </cell>
        </row>
        <row r="891">
          <cell r="P891" t="str">
            <v>RG. DEL HOGAR(DISC.)</v>
          </cell>
          <cell r="R891">
            <v>38</v>
          </cell>
          <cell r="S891" t="str">
            <v>TOTAL</v>
          </cell>
        </row>
        <row r="892">
          <cell r="P892" t="str">
            <v>RG. DEL HOGAR(DISC.)</v>
          </cell>
          <cell r="R892">
            <v>38</v>
          </cell>
          <cell r="S892" t="str">
            <v xml:space="preserve">Varón               </v>
          </cell>
        </row>
        <row r="893">
          <cell r="P893" t="str">
            <v>RG. DEL HOGAR(DISC.)</v>
          </cell>
          <cell r="R893">
            <v>38</v>
          </cell>
          <cell r="S893" t="str">
            <v xml:space="preserve">Mujer               </v>
          </cell>
        </row>
        <row r="894">
          <cell r="P894" t="str">
            <v>RG. DEL HOGAR(DISC.)</v>
          </cell>
          <cell r="R894">
            <v>38</v>
          </cell>
          <cell r="S894" t="b">
            <v>0</v>
          </cell>
        </row>
        <row r="895">
          <cell r="P895" t="str">
            <v>RG. DEL HOGAR(DISC.)</v>
          </cell>
          <cell r="R895">
            <v>31</v>
          </cell>
          <cell r="S895" t="str">
            <v>TOTAL</v>
          </cell>
        </row>
        <row r="896">
          <cell r="P896" t="str">
            <v>RG. DEL HOGAR(DISC.)</v>
          </cell>
          <cell r="R896">
            <v>31</v>
          </cell>
          <cell r="S896" t="str">
            <v xml:space="preserve">Varón               </v>
          </cell>
        </row>
        <row r="897">
          <cell r="P897" t="str">
            <v>RG. DEL HOGAR(DISC.)</v>
          </cell>
          <cell r="R897">
            <v>31</v>
          </cell>
          <cell r="S897" t="str">
            <v xml:space="preserve">Mujer               </v>
          </cell>
        </row>
        <row r="898">
          <cell r="P898" t="str">
            <v>RG. DEL HOGAR(DISC.)</v>
          </cell>
          <cell r="R898">
            <v>31</v>
          </cell>
          <cell r="S898" t="b">
            <v>0</v>
          </cell>
        </row>
        <row r="899">
          <cell r="P899" t="str">
            <v>RG. DEL HOGAR(DISC.)</v>
          </cell>
          <cell r="R899">
            <v>6</v>
          </cell>
          <cell r="S899" t="str">
            <v>TOTAL</v>
          </cell>
        </row>
        <row r="900">
          <cell r="P900" t="str">
            <v>RG. DEL HOGAR(DISC.)</v>
          </cell>
          <cell r="R900">
            <v>6</v>
          </cell>
          <cell r="S900" t="str">
            <v xml:space="preserve">Varón               </v>
          </cell>
        </row>
        <row r="901">
          <cell r="P901" t="str">
            <v>RG. DEL HOGAR(DISC.)</v>
          </cell>
          <cell r="R901">
            <v>6</v>
          </cell>
          <cell r="S901" t="str">
            <v xml:space="preserve">Mujer               </v>
          </cell>
        </row>
        <row r="902">
          <cell r="P902" t="str">
            <v>RG. DEL HOGAR(DISC.)</v>
          </cell>
          <cell r="R902">
            <v>10</v>
          </cell>
          <cell r="S902" t="str">
            <v>TOTAL</v>
          </cell>
        </row>
        <row r="903">
          <cell r="P903" t="str">
            <v>RG. DEL HOGAR(DISC.)</v>
          </cell>
          <cell r="R903">
            <v>10</v>
          </cell>
          <cell r="S903" t="str">
            <v xml:space="preserve">Varón               </v>
          </cell>
        </row>
        <row r="904">
          <cell r="P904" t="str">
            <v>RG. DEL HOGAR(DISC.)</v>
          </cell>
          <cell r="R904">
            <v>10</v>
          </cell>
          <cell r="S904" t="str">
            <v xml:space="preserve">Mujer               </v>
          </cell>
        </row>
        <row r="905">
          <cell r="P905" t="str">
            <v>RG. DEL HOGAR(DISC.)</v>
          </cell>
          <cell r="R905">
            <v>10</v>
          </cell>
          <cell r="S905" t="b">
            <v>0</v>
          </cell>
        </row>
        <row r="906">
          <cell r="P906" t="str">
            <v>RG. DEL HOGAR(DISC.)</v>
          </cell>
          <cell r="R906">
            <v>7</v>
          </cell>
          <cell r="S906" t="str">
            <v>TOTAL</v>
          </cell>
        </row>
        <row r="907">
          <cell r="P907" t="str">
            <v>RG. DEL HOGAR(DISC.)</v>
          </cell>
          <cell r="R907">
            <v>7</v>
          </cell>
          <cell r="S907" t="str">
            <v xml:space="preserve">Varón               </v>
          </cell>
        </row>
        <row r="908">
          <cell r="P908" t="str">
            <v>RG. DEL HOGAR(DISC.)</v>
          </cell>
          <cell r="R908">
            <v>7</v>
          </cell>
          <cell r="S908" t="str">
            <v xml:space="preserve">Mujer               </v>
          </cell>
        </row>
        <row r="909">
          <cell r="P909" t="str">
            <v>RG. DEL HOGAR(DISC.)</v>
          </cell>
          <cell r="R909">
            <v>7</v>
          </cell>
          <cell r="S909" t="b">
            <v>0</v>
          </cell>
        </row>
        <row r="910">
          <cell r="P910" t="str">
            <v>RG. DEL HOGAR(DISC.)</v>
          </cell>
          <cell r="R910">
            <v>28</v>
          </cell>
          <cell r="S910" t="str">
            <v>TOTAL</v>
          </cell>
        </row>
        <row r="911">
          <cell r="P911" t="str">
            <v>RG. DEL HOGAR(DISC.)</v>
          </cell>
          <cell r="R911">
            <v>28</v>
          </cell>
          <cell r="S911" t="str">
            <v xml:space="preserve">Varón               </v>
          </cell>
        </row>
        <row r="912">
          <cell r="P912" t="str">
            <v>RG. DEL HOGAR(DISC.)</v>
          </cell>
          <cell r="R912">
            <v>28</v>
          </cell>
          <cell r="S912" t="str">
            <v xml:space="preserve">Mujer               </v>
          </cell>
        </row>
        <row r="913">
          <cell r="P913" t="str">
            <v>RG. DEL HOGAR(DISC.)</v>
          </cell>
          <cell r="R913">
            <v>28</v>
          </cell>
          <cell r="S913" t="b">
            <v>0</v>
          </cell>
        </row>
        <row r="914">
          <cell r="P914" t="str">
            <v>RG. DEL HOGAR(DISC.)</v>
          </cell>
          <cell r="R914">
            <v>5</v>
          </cell>
          <cell r="S914" t="str">
            <v>TOTAL</v>
          </cell>
        </row>
        <row r="915">
          <cell r="P915" t="str">
            <v>RG. DEL HOGAR(DISC.)</v>
          </cell>
          <cell r="R915">
            <v>5</v>
          </cell>
          <cell r="S915" t="str">
            <v xml:space="preserve">Varón               </v>
          </cell>
        </row>
        <row r="916">
          <cell r="P916" t="str">
            <v>RG. DEL HOGAR(DISC.)</v>
          </cell>
          <cell r="R916">
            <v>5</v>
          </cell>
          <cell r="S916" t="str">
            <v xml:space="preserve">Mujer               </v>
          </cell>
        </row>
        <row r="917">
          <cell r="P917" t="str">
            <v>RG. DEL HOGAR(DISC.)</v>
          </cell>
          <cell r="R917">
            <v>9</v>
          </cell>
          <cell r="S917" t="str">
            <v>TOTAL</v>
          </cell>
        </row>
        <row r="918">
          <cell r="P918" t="str">
            <v>RG. DEL HOGAR(DISC.)</v>
          </cell>
          <cell r="R918">
            <v>9</v>
          </cell>
          <cell r="S918" t="str">
            <v xml:space="preserve">Varón               </v>
          </cell>
        </row>
        <row r="919">
          <cell r="P919" t="str">
            <v>RG. DEL HOGAR(DISC.)</v>
          </cell>
          <cell r="R919">
            <v>9</v>
          </cell>
          <cell r="S919" t="str">
            <v xml:space="preserve">Mujer               </v>
          </cell>
        </row>
        <row r="920">
          <cell r="P920" t="str">
            <v>RG. DEL HOGAR(DISC.)</v>
          </cell>
          <cell r="R920">
            <v>24</v>
          </cell>
          <cell r="S920" t="str">
            <v>TOTAL</v>
          </cell>
        </row>
        <row r="921">
          <cell r="P921" t="str">
            <v>RG. DEL HOGAR(DISC.)</v>
          </cell>
          <cell r="R921">
            <v>24</v>
          </cell>
          <cell r="S921" t="str">
            <v xml:space="preserve">Varón               </v>
          </cell>
        </row>
        <row r="922">
          <cell r="P922" t="str">
            <v>RG. DEL HOGAR(DISC.)</v>
          </cell>
          <cell r="R922">
            <v>24</v>
          </cell>
          <cell r="S922" t="str">
            <v xml:space="preserve">Mujer               </v>
          </cell>
        </row>
        <row r="923">
          <cell r="P923" t="str">
            <v>RG. DEL HOGAR(DISC.)</v>
          </cell>
          <cell r="R923">
            <v>34</v>
          </cell>
          <cell r="S923" t="str">
            <v>TOTAL</v>
          </cell>
        </row>
        <row r="924">
          <cell r="P924" t="str">
            <v>RG. DEL HOGAR(DISC.)</v>
          </cell>
          <cell r="R924">
            <v>34</v>
          </cell>
          <cell r="S924" t="str">
            <v xml:space="preserve">Mujer               </v>
          </cell>
        </row>
        <row r="925">
          <cell r="P925" t="str">
            <v>RG. DEL HOGAR(DISC.)</v>
          </cell>
          <cell r="R925">
            <v>37</v>
          </cell>
          <cell r="S925" t="str">
            <v>TOTAL</v>
          </cell>
        </row>
        <row r="926">
          <cell r="P926" t="str">
            <v>RG. DEL HOGAR(DISC.)</v>
          </cell>
          <cell r="R926">
            <v>37</v>
          </cell>
          <cell r="S926" t="str">
            <v xml:space="preserve">Varón               </v>
          </cell>
        </row>
        <row r="927">
          <cell r="P927" t="str">
            <v>RG. DEL HOGAR(DISC.)</v>
          </cell>
          <cell r="R927">
            <v>37</v>
          </cell>
          <cell r="S927" t="str">
            <v xml:space="preserve">Mujer               </v>
          </cell>
        </row>
        <row r="928">
          <cell r="P928" t="str">
            <v>RG. DEL HOGAR(DISC.)</v>
          </cell>
          <cell r="R928">
            <v>40</v>
          </cell>
          <cell r="S928" t="str">
            <v>TOTAL</v>
          </cell>
        </row>
        <row r="929">
          <cell r="P929" t="str">
            <v>RG. DEL HOGAR(DISC.)</v>
          </cell>
          <cell r="R929">
            <v>40</v>
          </cell>
          <cell r="S929" t="str">
            <v xml:space="preserve">Varón               </v>
          </cell>
        </row>
        <row r="930">
          <cell r="P930" t="str">
            <v>RG. DEL HOGAR(DISC.)</v>
          </cell>
          <cell r="R930">
            <v>40</v>
          </cell>
          <cell r="S930" t="str">
            <v xml:space="preserve">Mujer               </v>
          </cell>
        </row>
        <row r="931">
          <cell r="P931" t="str">
            <v>RG. DEL HOGAR(DISC.)</v>
          </cell>
          <cell r="R931">
            <v>42</v>
          </cell>
          <cell r="S931" t="str">
            <v>TOTAL</v>
          </cell>
        </row>
        <row r="932">
          <cell r="P932" t="str">
            <v>RG. DEL HOGAR(DISC.)</v>
          </cell>
          <cell r="R932">
            <v>42</v>
          </cell>
          <cell r="S932" t="str">
            <v xml:space="preserve">Varón               </v>
          </cell>
        </row>
        <row r="933">
          <cell r="P933" t="str">
            <v>RG. DEL HOGAR(DISC.)</v>
          </cell>
          <cell r="R933">
            <v>42</v>
          </cell>
          <cell r="S933" t="str">
            <v xml:space="preserve">Mujer               </v>
          </cell>
        </row>
        <row r="934">
          <cell r="P934" t="str">
            <v>RG. DEL HOGAR(DISC.)</v>
          </cell>
          <cell r="R934">
            <v>47</v>
          </cell>
          <cell r="S934" t="str">
            <v>TOTAL</v>
          </cell>
        </row>
        <row r="935">
          <cell r="P935" t="str">
            <v>RG. DEL HOGAR(DISC.)</v>
          </cell>
          <cell r="R935">
            <v>47</v>
          </cell>
          <cell r="S935" t="str">
            <v xml:space="preserve">Varón               </v>
          </cell>
        </row>
        <row r="936">
          <cell r="P936" t="str">
            <v>RG. DEL HOGAR(DISC.)</v>
          </cell>
          <cell r="R936">
            <v>47</v>
          </cell>
          <cell r="S936" t="str">
            <v xml:space="preserve">Mujer               </v>
          </cell>
        </row>
        <row r="937">
          <cell r="P937" t="str">
            <v>RG. DEL HOGAR(DISC.)</v>
          </cell>
          <cell r="R937">
            <v>49</v>
          </cell>
          <cell r="S937" t="str">
            <v>TOTAL</v>
          </cell>
        </row>
        <row r="938">
          <cell r="P938" t="str">
            <v>RG. DEL HOGAR(DISC.)</v>
          </cell>
          <cell r="R938">
            <v>49</v>
          </cell>
          <cell r="S938" t="str">
            <v xml:space="preserve">Varón               </v>
          </cell>
        </row>
        <row r="939">
          <cell r="P939" t="str">
            <v>RG. DEL HOGAR(DISC.)</v>
          </cell>
          <cell r="R939">
            <v>49</v>
          </cell>
          <cell r="S939" t="str">
            <v xml:space="preserve">Mujer               </v>
          </cell>
        </row>
        <row r="940">
          <cell r="P940" t="str">
            <v>RG. DEL HOGAR(DISC.)</v>
          </cell>
          <cell r="R940">
            <v>49</v>
          </cell>
          <cell r="S940" t="b">
            <v>0</v>
          </cell>
        </row>
        <row r="941">
          <cell r="P941" t="str">
            <v>RG. DEL HOGAR(DISC.)</v>
          </cell>
          <cell r="R941">
            <v>51</v>
          </cell>
          <cell r="S941" t="str">
            <v>TOTAL</v>
          </cell>
        </row>
        <row r="942">
          <cell r="P942" t="str">
            <v>RG. DEL HOGAR(DISC.)</v>
          </cell>
          <cell r="R942">
            <v>51</v>
          </cell>
          <cell r="S942" t="str">
            <v xml:space="preserve">Mujer               </v>
          </cell>
        </row>
        <row r="943">
          <cell r="P943" t="str">
            <v>RG. DEL HOGAR(DISC.)</v>
          </cell>
          <cell r="R943">
            <v>51</v>
          </cell>
          <cell r="S943" t="b">
            <v>0</v>
          </cell>
        </row>
        <row r="944">
          <cell r="P944" t="str">
            <v>RG. DEL HOGAR(DISC.)</v>
          </cell>
          <cell r="R944">
            <v>52</v>
          </cell>
          <cell r="S944" t="str">
            <v>TOTAL</v>
          </cell>
        </row>
        <row r="945">
          <cell r="P945" t="str">
            <v>RG. DEL HOGAR(DISC.)</v>
          </cell>
          <cell r="R945">
            <v>52</v>
          </cell>
          <cell r="S945" t="str">
            <v xml:space="preserve">Mujer               </v>
          </cell>
        </row>
        <row r="946">
          <cell r="P946" t="str">
            <v>RG. DEL HOGAR(CONT.)</v>
          </cell>
          <cell r="R946">
            <v>52</v>
          </cell>
          <cell r="S946" t="b">
            <v>0</v>
          </cell>
        </row>
        <row r="947">
          <cell r="P947" t="str">
            <v>RG. DEL HOGAR(CONT.)</v>
          </cell>
          <cell r="R947">
            <v>52</v>
          </cell>
          <cell r="S947" t="b">
            <v>0</v>
          </cell>
        </row>
        <row r="948">
          <cell r="P948" t="str">
            <v>RG. DEL HOGAR(CONT.)</v>
          </cell>
          <cell r="R948">
            <v>1</v>
          </cell>
          <cell r="S948" t="str">
            <v>TOTAL</v>
          </cell>
        </row>
        <row r="949">
          <cell r="P949" t="str">
            <v>RG. DEL HOGAR(CONT.)</v>
          </cell>
          <cell r="R949">
            <v>1</v>
          </cell>
          <cell r="S949" t="str">
            <v xml:space="preserve">Varón               </v>
          </cell>
        </row>
        <row r="950">
          <cell r="P950" t="str">
            <v>RG. DEL HOGAR(CONT.)</v>
          </cell>
          <cell r="R950">
            <v>1</v>
          </cell>
          <cell r="S950" t="str">
            <v xml:space="preserve">Mujer               </v>
          </cell>
        </row>
        <row r="951">
          <cell r="P951" t="str">
            <v>RG. DEL HOGAR(CONT.)</v>
          </cell>
          <cell r="R951">
            <v>20</v>
          </cell>
          <cell r="S951" t="str">
            <v>TOTAL</v>
          </cell>
        </row>
        <row r="952">
          <cell r="P952" t="str">
            <v>RG. DEL HOGAR(CONT.)</v>
          </cell>
          <cell r="R952">
            <v>20</v>
          </cell>
          <cell r="S952" t="str">
            <v xml:space="preserve">Varón               </v>
          </cell>
        </row>
        <row r="953">
          <cell r="P953" t="str">
            <v>RG. DEL HOGAR(CONT.)</v>
          </cell>
          <cell r="R953">
            <v>20</v>
          </cell>
          <cell r="S953" t="str">
            <v xml:space="preserve">Mujer               </v>
          </cell>
        </row>
        <row r="954">
          <cell r="P954" t="str">
            <v>RG. DEL HOGAR(CONT.)</v>
          </cell>
          <cell r="R954">
            <v>48</v>
          </cell>
          <cell r="S954" t="str">
            <v>TOTAL</v>
          </cell>
        </row>
        <row r="955">
          <cell r="P955" t="str">
            <v>RG. DEL HOGAR(CONT.)</v>
          </cell>
          <cell r="R955">
            <v>48</v>
          </cell>
          <cell r="S955" t="str">
            <v xml:space="preserve">Varón               </v>
          </cell>
        </row>
        <row r="956">
          <cell r="P956" t="str">
            <v>RG. DEL HOGAR(CONT.)</v>
          </cell>
          <cell r="R956">
            <v>48</v>
          </cell>
          <cell r="S956" t="str">
            <v xml:space="preserve">Mujer               </v>
          </cell>
        </row>
        <row r="957">
          <cell r="P957" t="str">
            <v>RG. DEL HOGAR(CONT.)</v>
          </cell>
          <cell r="R957">
            <v>48</v>
          </cell>
          <cell r="S957" t="b">
            <v>0</v>
          </cell>
        </row>
        <row r="958">
          <cell r="P958" t="str">
            <v>RG. DEL HOGAR(CONT.)</v>
          </cell>
          <cell r="R958">
            <v>8</v>
          </cell>
          <cell r="S958" t="str">
            <v>TOTAL</v>
          </cell>
        </row>
        <row r="959">
          <cell r="P959" t="str">
            <v>RG. DEL HOGAR(CONT.)</v>
          </cell>
          <cell r="R959">
            <v>8</v>
          </cell>
          <cell r="S959" t="str">
            <v xml:space="preserve">Varón               </v>
          </cell>
        </row>
        <row r="960">
          <cell r="P960" t="str">
            <v>RG. DEL HOGAR(CONT.)</v>
          </cell>
          <cell r="R960">
            <v>8</v>
          </cell>
          <cell r="S960" t="str">
            <v xml:space="preserve">Mujer               </v>
          </cell>
        </row>
        <row r="961">
          <cell r="P961" t="str">
            <v>RG. DEL HOGAR(CONT.)</v>
          </cell>
          <cell r="R961">
            <v>8</v>
          </cell>
          <cell r="S961" t="str">
            <v xml:space="preserve">NO CONSTA           </v>
          </cell>
        </row>
        <row r="962">
          <cell r="P962" t="str">
            <v>RG. DEL HOGAR(CONT.)</v>
          </cell>
          <cell r="R962">
            <v>17</v>
          </cell>
          <cell r="S962" t="str">
            <v>TOTAL</v>
          </cell>
        </row>
        <row r="963">
          <cell r="P963" t="str">
            <v>RG. DEL HOGAR(CONT.)</v>
          </cell>
          <cell r="R963">
            <v>17</v>
          </cell>
          <cell r="S963" t="str">
            <v xml:space="preserve">Varón               </v>
          </cell>
        </row>
        <row r="964">
          <cell r="P964" t="str">
            <v>RG. DEL HOGAR(CONT.)</v>
          </cell>
          <cell r="R964">
            <v>17</v>
          </cell>
          <cell r="S964" t="str">
            <v xml:space="preserve">Mujer               </v>
          </cell>
        </row>
        <row r="965">
          <cell r="P965" t="str">
            <v>RG. DEL HOGAR(CONT.)</v>
          </cell>
          <cell r="R965">
            <v>25</v>
          </cell>
          <cell r="S965" t="str">
            <v>TOTAL</v>
          </cell>
        </row>
        <row r="966">
          <cell r="P966" t="str">
            <v>RG. DEL HOGAR(CONT.)</v>
          </cell>
          <cell r="R966">
            <v>25</v>
          </cell>
          <cell r="S966" t="str">
            <v xml:space="preserve">Varón               </v>
          </cell>
        </row>
        <row r="967">
          <cell r="P967" t="str">
            <v>RG. DEL HOGAR(CONT.)</v>
          </cell>
          <cell r="R967">
            <v>25</v>
          </cell>
          <cell r="S967" t="str">
            <v xml:space="preserve">Mujer               </v>
          </cell>
        </row>
        <row r="968">
          <cell r="P968" t="str">
            <v>RG. DEL HOGAR(CONT.)</v>
          </cell>
          <cell r="R968">
            <v>43</v>
          </cell>
          <cell r="S968" t="str">
            <v>TOTAL</v>
          </cell>
        </row>
        <row r="969">
          <cell r="P969" t="str">
            <v>RG. DEL HOGAR(CONT.)</v>
          </cell>
          <cell r="R969">
            <v>43</v>
          </cell>
          <cell r="S969" t="str">
            <v xml:space="preserve">Varón               </v>
          </cell>
        </row>
        <row r="970">
          <cell r="P970" t="str">
            <v>RG. DEL HOGAR(CONT.)</v>
          </cell>
          <cell r="R970">
            <v>43</v>
          </cell>
          <cell r="S970" t="str">
            <v xml:space="preserve">Mujer               </v>
          </cell>
        </row>
        <row r="971">
          <cell r="P971" t="str">
            <v>RG. DEL HOGAR(CONT.)</v>
          </cell>
          <cell r="R971">
            <v>43</v>
          </cell>
          <cell r="S971" t="b">
            <v>0</v>
          </cell>
        </row>
        <row r="972">
          <cell r="P972" t="str">
            <v>RG. DEL HOGAR(CONT.)</v>
          </cell>
          <cell r="R972">
            <v>15</v>
          </cell>
          <cell r="S972" t="str">
            <v>TOTAL</v>
          </cell>
        </row>
        <row r="973">
          <cell r="P973" t="str">
            <v>RG. DEL HOGAR(CONT.)</v>
          </cell>
          <cell r="R973">
            <v>15</v>
          </cell>
          <cell r="S973" t="str">
            <v xml:space="preserve">Varón               </v>
          </cell>
        </row>
        <row r="974">
          <cell r="P974" t="str">
            <v>RG. DEL HOGAR(CONT.)</v>
          </cell>
          <cell r="R974">
            <v>15</v>
          </cell>
          <cell r="S974" t="str">
            <v xml:space="preserve">Mujer               </v>
          </cell>
        </row>
        <row r="975">
          <cell r="P975" t="str">
            <v>RG. DEL HOGAR(CONT.)</v>
          </cell>
          <cell r="R975">
            <v>27</v>
          </cell>
          <cell r="S975" t="str">
            <v>TOTAL</v>
          </cell>
        </row>
        <row r="976">
          <cell r="P976" t="str">
            <v>RG. DEL HOGAR(CONT.)</v>
          </cell>
          <cell r="R976">
            <v>27</v>
          </cell>
          <cell r="S976" t="str">
            <v xml:space="preserve">Varón               </v>
          </cell>
        </row>
        <row r="977">
          <cell r="P977" t="str">
            <v>RG. DEL HOGAR(CONT.)</v>
          </cell>
          <cell r="R977">
            <v>27</v>
          </cell>
          <cell r="S977" t="str">
            <v xml:space="preserve">Mujer               </v>
          </cell>
        </row>
        <row r="978">
          <cell r="P978" t="str">
            <v>RG. DEL HOGAR(CONT.)</v>
          </cell>
          <cell r="R978">
            <v>32</v>
          </cell>
          <cell r="S978" t="str">
            <v>TOTAL</v>
          </cell>
        </row>
        <row r="979">
          <cell r="P979" t="str">
            <v>RG. DEL HOGAR(CONT.)</v>
          </cell>
          <cell r="R979">
            <v>32</v>
          </cell>
          <cell r="S979" t="str">
            <v xml:space="preserve">Varón               </v>
          </cell>
        </row>
        <row r="980">
          <cell r="P980" t="str">
            <v>RG. DEL HOGAR(CONT.)</v>
          </cell>
          <cell r="R980">
            <v>32</v>
          </cell>
          <cell r="S980" t="str">
            <v xml:space="preserve">Mujer               </v>
          </cell>
        </row>
        <row r="981">
          <cell r="P981" t="str">
            <v>RG. DEL HOGAR(CONT.)</v>
          </cell>
          <cell r="R981">
            <v>36</v>
          </cell>
          <cell r="S981" t="str">
            <v>TOTAL</v>
          </cell>
        </row>
        <row r="982">
          <cell r="P982" t="str">
            <v>RG. DEL HOGAR(CONT.)</v>
          </cell>
          <cell r="R982">
            <v>36</v>
          </cell>
          <cell r="S982" t="str">
            <v xml:space="preserve">Varón               </v>
          </cell>
        </row>
        <row r="983">
          <cell r="P983" t="str">
            <v>RG. DEL HOGAR(CONT.)</v>
          </cell>
          <cell r="R983">
            <v>36</v>
          </cell>
          <cell r="S983" t="str">
            <v xml:space="preserve">Mujer               </v>
          </cell>
        </row>
        <row r="984">
          <cell r="P984" t="str">
            <v>RG. DEL HOGAR(CONT.)</v>
          </cell>
          <cell r="R984">
            <v>36</v>
          </cell>
          <cell r="S984" t="b">
            <v>0</v>
          </cell>
        </row>
        <row r="985">
          <cell r="P985" t="str">
            <v>RG. DEL HOGAR(CONT.)</v>
          </cell>
          <cell r="R985">
            <v>4</v>
          </cell>
          <cell r="S985" t="str">
            <v>TOTAL</v>
          </cell>
        </row>
        <row r="986">
          <cell r="P986" t="str">
            <v>RG. DEL HOGAR(CONT.)</v>
          </cell>
          <cell r="R986">
            <v>4</v>
          </cell>
          <cell r="S986" t="str">
            <v xml:space="preserve">Varón               </v>
          </cell>
        </row>
        <row r="987">
          <cell r="P987" t="str">
            <v>RG. DEL HOGAR(CONT.)</v>
          </cell>
          <cell r="R987">
            <v>4</v>
          </cell>
          <cell r="S987" t="str">
            <v xml:space="preserve">Mujer               </v>
          </cell>
        </row>
        <row r="988">
          <cell r="P988" t="str">
            <v>RG. DEL HOGAR(CONT.)</v>
          </cell>
          <cell r="R988">
            <v>11</v>
          </cell>
          <cell r="S988" t="str">
            <v>TOTAL</v>
          </cell>
        </row>
        <row r="989">
          <cell r="P989" t="str">
            <v>RG. DEL HOGAR(CONT.)</v>
          </cell>
          <cell r="R989">
            <v>11</v>
          </cell>
          <cell r="S989" t="str">
            <v xml:space="preserve">Varón               </v>
          </cell>
        </row>
        <row r="990">
          <cell r="P990" t="str">
            <v>RG. DEL HOGAR(CONT.)</v>
          </cell>
          <cell r="R990">
            <v>11</v>
          </cell>
          <cell r="S990" t="str">
            <v xml:space="preserve">Mujer               </v>
          </cell>
        </row>
        <row r="991">
          <cell r="P991" t="str">
            <v>RG. DEL HOGAR(CONT.)</v>
          </cell>
          <cell r="R991">
            <v>14</v>
          </cell>
          <cell r="S991" t="str">
            <v>TOTAL</v>
          </cell>
        </row>
        <row r="992">
          <cell r="P992" t="str">
            <v>RG. DEL HOGAR(CONT.)</v>
          </cell>
          <cell r="R992">
            <v>14</v>
          </cell>
          <cell r="S992" t="str">
            <v xml:space="preserve">Varón               </v>
          </cell>
        </row>
        <row r="993">
          <cell r="P993" t="str">
            <v>RG. DEL HOGAR(CONT.)</v>
          </cell>
          <cell r="R993">
            <v>14</v>
          </cell>
          <cell r="S993" t="str">
            <v xml:space="preserve">Mujer               </v>
          </cell>
        </row>
        <row r="994">
          <cell r="P994" t="str">
            <v>RG. DEL HOGAR(CONT.)</v>
          </cell>
          <cell r="R994">
            <v>18</v>
          </cell>
          <cell r="S994" t="str">
            <v>TOTAL</v>
          </cell>
        </row>
        <row r="995">
          <cell r="P995" t="str">
            <v>RG. DEL HOGAR(CONT.)</v>
          </cell>
          <cell r="R995">
            <v>18</v>
          </cell>
          <cell r="S995" t="str">
            <v xml:space="preserve">Varón               </v>
          </cell>
        </row>
        <row r="996">
          <cell r="P996" t="str">
            <v>RG. DEL HOGAR(CONT.)</v>
          </cell>
          <cell r="R996">
            <v>18</v>
          </cell>
          <cell r="S996" t="str">
            <v xml:space="preserve">Mujer               </v>
          </cell>
        </row>
        <row r="997">
          <cell r="P997" t="str">
            <v>RG. DEL HOGAR(CONT.)</v>
          </cell>
          <cell r="R997">
            <v>21</v>
          </cell>
          <cell r="S997" t="str">
            <v>TOTAL</v>
          </cell>
        </row>
        <row r="998">
          <cell r="P998" t="str">
            <v>RG. DEL HOGAR(CONT.)</v>
          </cell>
          <cell r="R998">
            <v>21</v>
          </cell>
          <cell r="S998" t="str">
            <v xml:space="preserve">Varón               </v>
          </cell>
        </row>
        <row r="999">
          <cell r="P999" t="str">
            <v>RG. DEL HOGAR(CONT.)</v>
          </cell>
          <cell r="R999">
            <v>21</v>
          </cell>
          <cell r="S999" t="str">
            <v xml:space="preserve">Mujer               </v>
          </cell>
        </row>
        <row r="1000">
          <cell r="P1000" t="str">
            <v>RG. DEL HOGAR(CONT.)</v>
          </cell>
          <cell r="R1000">
            <v>23</v>
          </cell>
          <cell r="S1000" t="str">
            <v>TOTAL</v>
          </cell>
        </row>
        <row r="1001">
          <cell r="P1001" t="str">
            <v>RG. DEL HOGAR(CONT.)</v>
          </cell>
          <cell r="R1001">
            <v>23</v>
          </cell>
          <cell r="S1001" t="str">
            <v xml:space="preserve">Varón               </v>
          </cell>
        </row>
        <row r="1002">
          <cell r="P1002" t="str">
            <v>RG. DEL HOGAR(CONT.)</v>
          </cell>
          <cell r="R1002">
            <v>23</v>
          </cell>
          <cell r="S1002" t="str">
            <v xml:space="preserve">Mujer               </v>
          </cell>
        </row>
        <row r="1003">
          <cell r="P1003" t="str">
            <v>RG. DEL HOGAR(CONT.)</v>
          </cell>
          <cell r="R1003">
            <v>29</v>
          </cell>
          <cell r="S1003" t="str">
            <v>TOTAL</v>
          </cell>
        </row>
        <row r="1004">
          <cell r="P1004" t="str">
            <v>RG. DEL HOGAR(CONT.)</v>
          </cell>
          <cell r="R1004">
            <v>29</v>
          </cell>
          <cell r="S1004" t="str">
            <v xml:space="preserve">Varón               </v>
          </cell>
        </row>
        <row r="1005">
          <cell r="P1005" t="str">
            <v>RG. DEL HOGAR(CONT.)</v>
          </cell>
          <cell r="R1005">
            <v>29</v>
          </cell>
          <cell r="S1005" t="str">
            <v xml:space="preserve">Mujer               </v>
          </cell>
        </row>
        <row r="1006">
          <cell r="P1006" t="str">
            <v>RG. DEL HOGAR(CONT.)</v>
          </cell>
          <cell r="R1006">
            <v>41</v>
          </cell>
          <cell r="S1006" t="str">
            <v>TOTAL</v>
          </cell>
        </row>
        <row r="1007">
          <cell r="P1007" t="str">
            <v>RG. DEL HOGAR(CONT.)</v>
          </cell>
          <cell r="R1007">
            <v>41</v>
          </cell>
          <cell r="S1007" t="str">
            <v xml:space="preserve">Varón               </v>
          </cell>
        </row>
        <row r="1008">
          <cell r="P1008" t="str">
            <v>RG. DEL HOGAR(CONT.)</v>
          </cell>
          <cell r="R1008">
            <v>41</v>
          </cell>
          <cell r="S1008" t="str">
            <v xml:space="preserve">Mujer               </v>
          </cell>
        </row>
        <row r="1009">
          <cell r="P1009" t="str">
            <v>RG. DEL HOGAR(CONT.)</v>
          </cell>
          <cell r="R1009">
            <v>41</v>
          </cell>
          <cell r="S1009" t="str">
            <v xml:space="preserve">NO CONSTA           </v>
          </cell>
        </row>
        <row r="1010">
          <cell r="P1010" t="str">
            <v>RG. DEL HOGAR(CONT.)</v>
          </cell>
          <cell r="R1010">
            <v>41</v>
          </cell>
          <cell r="S1010" t="b">
            <v>0</v>
          </cell>
        </row>
        <row r="1011">
          <cell r="P1011" t="str">
            <v>RG. DEL HOGAR(CONT.)</v>
          </cell>
          <cell r="R1011">
            <v>33</v>
          </cell>
          <cell r="S1011" t="str">
            <v>TOTAL</v>
          </cell>
        </row>
        <row r="1012">
          <cell r="P1012" t="str">
            <v>RG. DEL HOGAR(CONT.)</v>
          </cell>
          <cell r="R1012">
            <v>33</v>
          </cell>
          <cell r="S1012" t="str">
            <v xml:space="preserve">Varón               </v>
          </cell>
        </row>
        <row r="1013">
          <cell r="P1013" t="str">
            <v>RG. DEL HOGAR(CONT.)</v>
          </cell>
          <cell r="R1013">
            <v>33</v>
          </cell>
          <cell r="S1013" t="str">
            <v xml:space="preserve">Mujer               </v>
          </cell>
        </row>
        <row r="1014">
          <cell r="P1014" t="str">
            <v>RG. DEL HOGAR(CONT.)</v>
          </cell>
          <cell r="R1014">
            <v>33</v>
          </cell>
          <cell r="S1014" t="b">
            <v>0</v>
          </cell>
        </row>
        <row r="1015">
          <cell r="P1015" t="str">
            <v>RG. DEL HOGAR(CONT.)</v>
          </cell>
          <cell r="R1015">
            <v>39</v>
          </cell>
          <cell r="S1015" t="str">
            <v>TOTAL</v>
          </cell>
        </row>
        <row r="1016">
          <cell r="P1016" t="str">
            <v>RG. DEL HOGAR(CONT.)</v>
          </cell>
          <cell r="R1016">
            <v>39</v>
          </cell>
          <cell r="S1016" t="str">
            <v xml:space="preserve">Varón               </v>
          </cell>
        </row>
        <row r="1017">
          <cell r="P1017" t="str">
            <v>RG. DEL HOGAR(CONT.)</v>
          </cell>
          <cell r="R1017">
            <v>39</v>
          </cell>
          <cell r="S1017" t="str">
            <v xml:space="preserve">Mujer               </v>
          </cell>
        </row>
        <row r="1018">
          <cell r="P1018" t="str">
            <v>RG. DEL HOGAR(CONT.)</v>
          </cell>
          <cell r="R1018">
            <v>39</v>
          </cell>
          <cell r="S1018" t="b">
            <v>0</v>
          </cell>
        </row>
        <row r="1019">
          <cell r="P1019" t="str">
            <v>RG. DEL HOGAR(CONT.)</v>
          </cell>
          <cell r="R1019">
            <v>26</v>
          </cell>
          <cell r="S1019" t="str">
            <v>TOTAL</v>
          </cell>
        </row>
        <row r="1020">
          <cell r="P1020" t="str">
            <v>RG. DEL HOGAR(CONT.)</v>
          </cell>
          <cell r="R1020">
            <v>26</v>
          </cell>
          <cell r="S1020" t="str">
            <v xml:space="preserve">Varón               </v>
          </cell>
        </row>
        <row r="1021">
          <cell r="P1021" t="str">
            <v>RG. DEL HOGAR(CONT.)</v>
          </cell>
          <cell r="R1021">
            <v>26</v>
          </cell>
          <cell r="S1021" t="str">
            <v xml:space="preserve">Mujer               </v>
          </cell>
        </row>
        <row r="1022">
          <cell r="P1022" t="str">
            <v>RG. DEL HOGAR(CONT.)</v>
          </cell>
          <cell r="R1022">
            <v>26</v>
          </cell>
          <cell r="S1022" t="b">
            <v>0</v>
          </cell>
        </row>
        <row r="1023">
          <cell r="P1023" t="str">
            <v>RG. DEL HOGAR(CONT.)</v>
          </cell>
          <cell r="R1023">
            <v>30</v>
          </cell>
          <cell r="S1023" t="str">
            <v>TOTAL</v>
          </cell>
        </row>
        <row r="1024">
          <cell r="P1024" t="str">
            <v>RG. DEL HOGAR(CONT.)</v>
          </cell>
          <cell r="R1024">
            <v>30</v>
          </cell>
          <cell r="S1024" t="str">
            <v xml:space="preserve">Varón               </v>
          </cell>
        </row>
        <row r="1025">
          <cell r="P1025" t="str">
            <v>RG. DEL HOGAR(CONT.)</v>
          </cell>
          <cell r="R1025">
            <v>30</v>
          </cell>
          <cell r="S1025" t="str">
            <v xml:space="preserve">Mujer               </v>
          </cell>
        </row>
        <row r="1026">
          <cell r="P1026" t="str">
            <v>RG. DEL HOGAR(CONT.)</v>
          </cell>
          <cell r="R1026">
            <v>30</v>
          </cell>
          <cell r="S1026" t="str">
            <v xml:space="preserve">NO CONSTA           </v>
          </cell>
        </row>
        <row r="1027">
          <cell r="P1027" t="str">
            <v>RG. DEL HOGAR(CONT.)</v>
          </cell>
          <cell r="R1027">
            <v>30</v>
          </cell>
          <cell r="S1027" t="b">
            <v>0</v>
          </cell>
        </row>
        <row r="1028">
          <cell r="P1028" t="str">
            <v>RG. DEL HOGAR(CONT.)</v>
          </cell>
          <cell r="R1028">
            <v>3</v>
          </cell>
          <cell r="S1028" t="str">
            <v>TOTAL</v>
          </cell>
        </row>
        <row r="1029">
          <cell r="P1029" t="str">
            <v>RG. DEL HOGAR(CONT.)</v>
          </cell>
          <cell r="R1029">
            <v>3</v>
          </cell>
          <cell r="S1029" t="str">
            <v xml:space="preserve">Varón               </v>
          </cell>
        </row>
        <row r="1030">
          <cell r="P1030" t="str">
            <v>RG. DEL HOGAR(CONT.)</v>
          </cell>
          <cell r="R1030">
            <v>3</v>
          </cell>
          <cell r="S1030" t="str">
            <v xml:space="preserve">Mujer               </v>
          </cell>
        </row>
        <row r="1031">
          <cell r="P1031" t="str">
            <v>RG. DEL HOGAR(CONT.)</v>
          </cell>
          <cell r="R1031">
            <v>12</v>
          </cell>
          <cell r="S1031" t="str">
            <v>TOTAL</v>
          </cell>
        </row>
        <row r="1032">
          <cell r="P1032" t="str">
            <v>RG. DEL HOGAR(CONT.)</v>
          </cell>
          <cell r="R1032">
            <v>12</v>
          </cell>
          <cell r="S1032" t="str">
            <v xml:space="preserve">Varón               </v>
          </cell>
        </row>
        <row r="1033">
          <cell r="P1033" t="str">
            <v>RG. DEL HOGAR(CONT.)</v>
          </cell>
          <cell r="R1033">
            <v>12</v>
          </cell>
          <cell r="S1033" t="str">
            <v xml:space="preserve">Mujer               </v>
          </cell>
        </row>
        <row r="1034">
          <cell r="P1034" t="str">
            <v>RG. DEL HOGAR(CONT.)</v>
          </cell>
          <cell r="R1034">
            <v>46</v>
          </cell>
          <cell r="S1034" t="str">
            <v>TOTAL</v>
          </cell>
        </row>
        <row r="1035">
          <cell r="P1035" t="str">
            <v>RG. DEL HOGAR(CONT.)</v>
          </cell>
          <cell r="R1035">
            <v>46</v>
          </cell>
          <cell r="S1035" t="str">
            <v xml:space="preserve">Varón               </v>
          </cell>
        </row>
        <row r="1036">
          <cell r="P1036" t="str">
            <v>RG. DEL HOGAR(CONT.)</v>
          </cell>
          <cell r="R1036">
            <v>46</v>
          </cell>
          <cell r="S1036" t="str">
            <v xml:space="preserve">Mujer               </v>
          </cell>
        </row>
        <row r="1037">
          <cell r="P1037" t="str">
            <v>RG. DEL HOGAR(CONT.)</v>
          </cell>
          <cell r="R1037">
            <v>46</v>
          </cell>
          <cell r="S1037" t="b">
            <v>0</v>
          </cell>
        </row>
        <row r="1038">
          <cell r="P1038" t="str">
            <v>RG. DEL HOGAR(CONT.)</v>
          </cell>
          <cell r="R1038">
            <v>22</v>
          </cell>
          <cell r="S1038" t="str">
            <v>TOTAL</v>
          </cell>
        </row>
        <row r="1039">
          <cell r="P1039" t="str">
            <v>RG. DEL HOGAR(CONT.)</v>
          </cell>
          <cell r="R1039">
            <v>22</v>
          </cell>
          <cell r="S1039" t="str">
            <v xml:space="preserve">Varón               </v>
          </cell>
        </row>
        <row r="1040">
          <cell r="P1040" t="str">
            <v>RG. DEL HOGAR(CONT.)</v>
          </cell>
          <cell r="R1040">
            <v>22</v>
          </cell>
          <cell r="S1040" t="str">
            <v xml:space="preserve">Mujer               </v>
          </cell>
        </row>
        <row r="1041">
          <cell r="P1041" t="str">
            <v>RG. DEL HOGAR(CONT.)</v>
          </cell>
          <cell r="R1041">
            <v>44</v>
          </cell>
          <cell r="S1041" t="str">
            <v>TOTAL</v>
          </cell>
        </row>
        <row r="1042">
          <cell r="P1042" t="str">
            <v>RG. DEL HOGAR(CONT.)</v>
          </cell>
          <cell r="R1042">
            <v>44</v>
          </cell>
          <cell r="S1042" t="str">
            <v xml:space="preserve">Varón               </v>
          </cell>
        </row>
        <row r="1043">
          <cell r="P1043" t="str">
            <v>RG. DEL HOGAR(CONT.)</v>
          </cell>
          <cell r="R1043">
            <v>44</v>
          </cell>
          <cell r="S1043" t="str">
            <v xml:space="preserve">Mujer               </v>
          </cell>
        </row>
        <row r="1044">
          <cell r="P1044" t="str">
            <v>RG. DEL HOGAR(CONT.)</v>
          </cell>
          <cell r="R1044">
            <v>50</v>
          </cell>
          <cell r="S1044" t="str">
            <v>TOTAL</v>
          </cell>
        </row>
        <row r="1045">
          <cell r="P1045" t="str">
            <v>RG. DEL HOGAR(CONT.)</v>
          </cell>
          <cell r="R1045">
            <v>50</v>
          </cell>
          <cell r="S1045" t="str">
            <v xml:space="preserve">Varón               </v>
          </cell>
        </row>
        <row r="1046">
          <cell r="P1046" t="str">
            <v>RG. DEL HOGAR(CONT.)</v>
          </cell>
          <cell r="R1046">
            <v>50</v>
          </cell>
          <cell r="S1046" t="str">
            <v xml:space="preserve">Mujer               </v>
          </cell>
        </row>
        <row r="1047">
          <cell r="P1047" t="str">
            <v>RG. DEL HOGAR(CONT.)</v>
          </cell>
          <cell r="R1047">
            <v>50</v>
          </cell>
          <cell r="S1047" t="str">
            <v xml:space="preserve">NO CONSTA           </v>
          </cell>
        </row>
        <row r="1048">
          <cell r="P1048" t="str">
            <v>RG. DEL HOGAR(CONT.)</v>
          </cell>
          <cell r="R1048">
            <v>50</v>
          </cell>
          <cell r="S1048" t="b">
            <v>0</v>
          </cell>
        </row>
        <row r="1049">
          <cell r="P1049" t="str">
            <v>RG. DEL HOGAR(CONT.)</v>
          </cell>
          <cell r="R1049">
            <v>2</v>
          </cell>
          <cell r="S1049" t="str">
            <v>TOTAL</v>
          </cell>
        </row>
        <row r="1050">
          <cell r="P1050" t="str">
            <v>RG. DEL HOGAR(CONT.)</v>
          </cell>
          <cell r="R1050">
            <v>2</v>
          </cell>
          <cell r="S1050" t="str">
            <v xml:space="preserve">Varón               </v>
          </cell>
        </row>
        <row r="1051">
          <cell r="P1051" t="str">
            <v>RG. DEL HOGAR(CONT.)</v>
          </cell>
          <cell r="R1051">
            <v>2</v>
          </cell>
          <cell r="S1051" t="str">
            <v xml:space="preserve">Mujer               </v>
          </cell>
        </row>
        <row r="1052">
          <cell r="P1052" t="str">
            <v>RG. DEL HOGAR(CONT.)</v>
          </cell>
          <cell r="R1052">
            <v>13</v>
          </cell>
          <cell r="S1052" t="str">
            <v>TOTAL</v>
          </cell>
        </row>
        <row r="1053">
          <cell r="P1053" t="str">
            <v>RG. DEL HOGAR(CONT.)</v>
          </cell>
          <cell r="R1053">
            <v>13</v>
          </cell>
          <cell r="S1053" t="str">
            <v xml:space="preserve">Varón               </v>
          </cell>
        </row>
        <row r="1054">
          <cell r="P1054" t="str">
            <v>RG. DEL HOGAR(CONT.)</v>
          </cell>
          <cell r="R1054">
            <v>13</v>
          </cell>
          <cell r="S1054" t="str">
            <v xml:space="preserve">Mujer               </v>
          </cell>
        </row>
        <row r="1055">
          <cell r="P1055" t="str">
            <v>RG. DEL HOGAR(CONT.)</v>
          </cell>
          <cell r="R1055">
            <v>13</v>
          </cell>
          <cell r="S1055" t="str">
            <v xml:space="preserve">NO CONSTA           </v>
          </cell>
        </row>
        <row r="1056">
          <cell r="P1056" t="str">
            <v>RG. DEL HOGAR(CONT.)</v>
          </cell>
          <cell r="R1056">
            <v>16</v>
          </cell>
          <cell r="S1056" t="str">
            <v>TOTAL</v>
          </cell>
        </row>
        <row r="1057">
          <cell r="P1057" t="str">
            <v>RG. DEL HOGAR(CONT.)</v>
          </cell>
          <cell r="R1057">
            <v>16</v>
          </cell>
          <cell r="S1057" t="str">
            <v xml:space="preserve">Varón               </v>
          </cell>
        </row>
        <row r="1058">
          <cell r="P1058" t="str">
            <v>RG. DEL HOGAR(CONT.)</v>
          </cell>
          <cell r="R1058">
            <v>16</v>
          </cell>
          <cell r="S1058" t="str">
            <v xml:space="preserve">Mujer               </v>
          </cell>
        </row>
        <row r="1059">
          <cell r="P1059" t="str">
            <v>RG. DEL HOGAR(CONT.)</v>
          </cell>
          <cell r="R1059">
            <v>19</v>
          </cell>
          <cell r="S1059" t="str">
            <v>TOTAL</v>
          </cell>
        </row>
        <row r="1060">
          <cell r="P1060" t="str">
            <v>RG. DEL HOGAR(CONT.)</v>
          </cell>
          <cell r="R1060">
            <v>19</v>
          </cell>
          <cell r="S1060" t="str">
            <v xml:space="preserve">Varón               </v>
          </cell>
        </row>
        <row r="1061">
          <cell r="P1061" t="str">
            <v>RG. DEL HOGAR(CONT.)</v>
          </cell>
          <cell r="R1061">
            <v>19</v>
          </cell>
          <cell r="S1061" t="str">
            <v xml:space="preserve">Mujer               </v>
          </cell>
        </row>
        <row r="1062">
          <cell r="P1062" t="str">
            <v>RG. DEL HOGAR(CONT.)</v>
          </cell>
          <cell r="R1062">
            <v>45</v>
          </cell>
          <cell r="S1062" t="str">
            <v>TOTAL</v>
          </cell>
        </row>
        <row r="1063">
          <cell r="P1063" t="str">
            <v>RG. DEL HOGAR(CONT.)</v>
          </cell>
          <cell r="R1063">
            <v>45</v>
          </cell>
          <cell r="S1063" t="str">
            <v xml:space="preserve">Varón               </v>
          </cell>
        </row>
        <row r="1064">
          <cell r="P1064" t="str">
            <v>RG. DEL HOGAR(CONT.)</v>
          </cell>
          <cell r="R1064">
            <v>45</v>
          </cell>
          <cell r="S1064" t="str">
            <v xml:space="preserve">Mujer               </v>
          </cell>
        </row>
        <row r="1065">
          <cell r="P1065" t="str">
            <v>RG. DEL HOGAR(CONT.)</v>
          </cell>
          <cell r="R1065">
            <v>45</v>
          </cell>
          <cell r="S1065" t="str">
            <v xml:space="preserve">NO CONSTA           </v>
          </cell>
        </row>
        <row r="1066">
          <cell r="P1066" t="str">
            <v>RG. DEL HOGAR(CONT.)</v>
          </cell>
          <cell r="R1066">
            <v>45</v>
          </cell>
          <cell r="S1066" t="b">
            <v>0</v>
          </cell>
        </row>
        <row r="1067">
          <cell r="P1067" t="str">
            <v>RG. DEL HOGAR(CONT.)</v>
          </cell>
          <cell r="R1067">
            <v>35</v>
          </cell>
          <cell r="S1067" t="str">
            <v>TOTAL</v>
          </cell>
        </row>
        <row r="1068">
          <cell r="P1068" t="str">
            <v>RG. DEL HOGAR(CONT.)</v>
          </cell>
          <cell r="R1068">
            <v>35</v>
          </cell>
          <cell r="S1068" t="str">
            <v xml:space="preserve">Varón               </v>
          </cell>
        </row>
        <row r="1069">
          <cell r="P1069" t="str">
            <v>RG. DEL HOGAR(CONT.)</v>
          </cell>
          <cell r="R1069">
            <v>35</v>
          </cell>
          <cell r="S1069" t="str">
            <v xml:space="preserve">Mujer               </v>
          </cell>
        </row>
        <row r="1070">
          <cell r="P1070" t="str">
            <v>RG. DEL HOGAR(CONT.)</v>
          </cell>
          <cell r="R1070">
            <v>38</v>
          </cell>
          <cell r="S1070" t="str">
            <v>TOTAL</v>
          </cell>
        </row>
        <row r="1071">
          <cell r="P1071" t="str">
            <v>RG. DEL HOGAR(CONT.)</v>
          </cell>
          <cell r="R1071">
            <v>38</v>
          </cell>
          <cell r="S1071" t="str">
            <v xml:space="preserve">Varón               </v>
          </cell>
        </row>
        <row r="1072">
          <cell r="P1072" t="str">
            <v>RG. DEL HOGAR(CONT.)</v>
          </cell>
          <cell r="R1072">
            <v>38</v>
          </cell>
          <cell r="S1072" t="str">
            <v xml:space="preserve">Mujer               </v>
          </cell>
        </row>
        <row r="1073">
          <cell r="P1073" t="str">
            <v>RG. DEL HOGAR(CONT.)</v>
          </cell>
          <cell r="R1073">
            <v>38</v>
          </cell>
          <cell r="S1073" t="b">
            <v>0</v>
          </cell>
        </row>
        <row r="1074">
          <cell r="P1074" t="str">
            <v>RG. DEL HOGAR(CONT.)</v>
          </cell>
          <cell r="R1074">
            <v>31</v>
          </cell>
          <cell r="S1074" t="str">
            <v>TOTAL</v>
          </cell>
        </row>
        <row r="1075">
          <cell r="P1075" t="str">
            <v>RG. DEL HOGAR(CONT.)</v>
          </cell>
          <cell r="R1075">
            <v>31</v>
          </cell>
          <cell r="S1075" t="str">
            <v xml:space="preserve">Varón               </v>
          </cell>
        </row>
        <row r="1076">
          <cell r="P1076" t="str">
            <v>RG. DEL HOGAR(CONT.)</v>
          </cell>
          <cell r="R1076">
            <v>31</v>
          </cell>
          <cell r="S1076" t="str">
            <v xml:space="preserve">Mujer               </v>
          </cell>
        </row>
        <row r="1077">
          <cell r="P1077" t="str">
            <v>RG. DEL HOGAR(CONT.)</v>
          </cell>
          <cell r="R1077">
            <v>31</v>
          </cell>
          <cell r="S1077" t="str">
            <v xml:space="preserve">NO CONSTA           </v>
          </cell>
        </row>
        <row r="1078">
          <cell r="P1078" t="str">
            <v>RG. DEL HOGAR(CONT.)</v>
          </cell>
          <cell r="R1078">
            <v>31</v>
          </cell>
          <cell r="S1078" t="b">
            <v>0</v>
          </cell>
        </row>
        <row r="1079">
          <cell r="P1079" t="str">
            <v>RG. DEL HOGAR(CONT.)</v>
          </cell>
          <cell r="R1079">
            <v>6</v>
          </cell>
          <cell r="S1079" t="str">
            <v>TOTAL</v>
          </cell>
        </row>
        <row r="1080">
          <cell r="P1080" t="str">
            <v>RG. DEL HOGAR(CONT.)</v>
          </cell>
          <cell r="R1080">
            <v>6</v>
          </cell>
          <cell r="S1080" t="str">
            <v xml:space="preserve">Varón               </v>
          </cell>
        </row>
        <row r="1081">
          <cell r="P1081" t="str">
            <v>RG. DEL HOGAR(CONT.)</v>
          </cell>
          <cell r="R1081">
            <v>6</v>
          </cell>
          <cell r="S1081" t="str">
            <v xml:space="preserve">Mujer               </v>
          </cell>
        </row>
        <row r="1082">
          <cell r="P1082" t="str">
            <v>RG. DEL HOGAR(CONT.)</v>
          </cell>
          <cell r="R1082">
            <v>10</v>
          </cell>
          <cell r="S1082" t="str">
            <v>TOTAL</v>
          </cell>
        </row>
        <row r="1083">
          <cell r="P1083" t="str">
            <v>RG. DEL HOGAR(CONT.)</v>
          </cell>
          <cell r="R1083">
            <v>10</v>
          </cell>
          <cell r="S1083" t="str">
            <v xml:space="preserve">Varón               </v>
          </cell>
        </row>
        <row r="1084">
          <cell r="P1084" t="str">
            <v>RG. DEL HOGAR(CONT.)</v>
          </cell>
          <cell r="R1084">
            <v>10</v>
          </cell>
          <cell r="S1084" t="str">
            <v xml:space="preserve">Mujer               </v>
          </cell>
        </row>
        <row r="1085">
          <cell r="P1085" t="str">
            <v>RG. DEL HOGAR(CONT.)</v>
          </cell>
          <cell r="R1085">
            <v>10</v>
          </cell>
          <cell r="S1085" t="b">
            <v>0</v>
          </cell>
        </row>
        <row r="1086">
          <cell r="P1086" t="str">
            <v>RG. DEL HOGAR(CONT.)</v>
          </cell>
          <cell r="R1086">
            <v>7</v>
          </cell>
          <cell r="S1086" t="str">
            <v>TOTAL</v>
          </cell>
        </row>
        <row r="1087">
          <cell r="P1087" t="str">
            <v>RG. DEL HOGAR(CONT.)</v>
          </cell>
          <cell r="R1087">
            <v>7</v>
          </cell>
          <cell r="S1087" t="str">
            <v xml:space="preserve">Varón               </v>
          </cell>
        </row>
        <row r="1088">
          <cell r="P1088" t="str">
            <v>RG. DEL HOGAR(CONT.)</v>
          </cell>
          <cell r="R1088">
            <v>7</v>
          </cell>
          <cell r="S1088" t="str">
            <v xml:space="preserve">Mujer               </v>
          </cell>
        </row>
        <row r="1089">
          <cell r="P1089" t="str">
            <v>RG. DEL HOGAR(CONT.)</v>
          </cell>
          <cell r="R1089">
            <v>7</v>
          </cell>
          <cell r="S1089" t="b">
            <v>0</v>
          </cell>
        </row>
        <row r="1090">
          <cell r="P1090" t="str">
            <v>RG. DEL HOGAR(CONT.)</v>
          </cell>
          <cell r="R1090">
            <v>28</v>
          </cell>
          <cell r="S1090" t="str">
            <v>TOTAL</v>
          </cell>
        </row>
        <row r="1091">
          <cell r="P1091" t="str">
            <v>RG. DEL HOGAR(CONT.)</v>
          </cell>
          <cell r="R1091">
            <v>28</v>
          </cell>
          <cell r="S1091" t="str">
            <v xml:space="preserve">Varón               </v>
          </cell>
        </row>
        <row r="1092">
          <cell r="P1092" t="str">
            <v>RG. DEL HOGAR(CONT.)</v>
          </cell>
          <cell r="R1092">
            <v>28</v>
          </cell>
          <cell r="S1092" t="str">
            <v xml:space="preserve">Mujer               </v>
          </cell>
        </row>
        <row r="1093">
          <cell r="P1093" t="str">
            <v>RG. DEL HOGAR(CONT.)</v>
          </cell>
          <cell r="R1093">
            <v>28</v>
          </cell>
          <cell r="S1093" t="str">
            <v xml:space="preserve">NO CONSTA           </v>
          </cell>
        </row>
        <row r="1094">
          <cell r="P1094" t="str">
            <v>RG. DEL HOGAR(CONT.)</v>
          </cell>
          <cell r="R1094">
            <v>28</v>
          </cell>
          <cell r="S1094" t="b">
            <v>0</v>
          </cell>
        </row>
        <row r="1095">
          <cell r="P1095" t="str">
            <v>RG. DEL HOGAR(CONT.)</v>
          </cell>
          <cell r="R1095">
            <v>5</v>
          </cell>
          <cell r="S1095" t="str">
            <v>TOTAL</v>
          </cell>
        </row>
        <row r="1096">
          <cell r="P1096" t="str">
            <v>RG. DEL HOGAR(CONT.)</v>
          </cell>
          <cell r="R1096">
            <v>5</v>
          </cell>
          <cell r="S1096" t="str">
            <v xml:space="preserve">Varón               </v>
          </cell>
        </row>
        <row r="1097">
          <cell r="P1097" t="str">
            <v>RG. DEL HOGAR(CONT.)</v>
          </cell>
          <cell r="R1097">
            <v>5</v>
          </cell>
          <cell r="S1097" t="str">
            <v xml:space="preserve">Mujer               </v>
          </cell>
        </row>
        <row r="1098">
          <cell r="P1098" t="str">
            <v>RG. DEL HOGAR(CONT.)</v>
          </cell>
          <cell r="R1098">
            <v>9</v>
          </cell>
          <cell r="S1098" t="str">
            <v>TOTAL</v>
          </cell>
        </row>
        <row r="1099">
          <cell r="P1099" t="str">
            <v>RG. DEL HOGAR(CONT.)</v>
          </cell>
          <cell r="R1099">
            <v>9</v>
          </cell>
          <cell r="S1099" t="str">
            <v xml:space="preserve">Varón               </v>
          </cell>
        </row>
        <row r="1100">
          <cell r="P1100" t="str">
            <v>RG. DEL HOGAR(CONT.)</v>
          </cell>
          <cell r="R1100">
            <v>9</v>
          </cell>
          <cell r="S1100" t="str">
            <v xml:space="preserve">Mujer               </v>
          </cell>
        </row>
        <row r="1101">
          <cell r="P1101" t="str">
            <v>RG. DEL HOGAR(CONT.)</v>
          </cell>
          <cell r="R1101">
            <v>24</v>
          </cell>
          <cell r="S1101" t="str">
            <v>TOTAL</v>
          </cell>
        </row>
        <row r="1102">
          <cell r="P1102" t="str">
            <v>RG. DEL HOGAR(CONT.)</v>
          </cell>
          <cell r="R1102">
            <v>24</v>
          </cell>
          <cell r="S1102" t="str">
            <v xml:space="preserve">Varón               </v>
          </cell>
        </row>
        <row r="1103">
          <cell r="P1103" t="str">
            <v>RG. DEL HOGAR(CONT.)</v>
          </cell>
          <cell r="R1103">
            <v>24</v>
          </cell>
          <cell r="S1103" t="str">
            <v xml:space="preserve">Mujer               </v>
          </cell>
        </row>
        <row r="1104">
          <cell r="P1104" t="str">
            <v>RG. DEL HOGAR(CONT.)</v>
          </cell>
          <cell r="R1104">
            <v>34</v>
          </cell>
          <cell r="S1104" t="str">
            <v>TOTAL</v>
          </cell>
        </row>
        <row r="1105">
          <cell r="P1105" t="str">
            <v>RG. DEL HOGAR(CONT.)</v>
          </cell>
          <cell r="R1105">
            <v>34</v>
          </cell>
          <cell r="S1105" t="str">
            <v xml:space="preserve">Varón               </v>
          </cell>
        </row>
        <row r="1106">
          <cell r="P1106" t="str">
            <v>RG. DEL HOGAR(CONT.)</v>
          </cell>
          <cell r="R1106">
            <v>34</v>
          </cell>
          <cell r="S1106" t="str">
            <v xml:space="preserve">Mujer               </v>
          </cell>
        </row>
        <row r="1107">
          <cell r="P1107" t="str">
            <v>RG. DEL HOGAR(CONT.)</v>
          </cell>
          <cell r="R1107">
            <v>37</v>
          </cell>
          <cell r="S1107" t="str">
            <v>TOTAL</v>
          </cell>
        </row>
        <row r="1108">
          <cell r="P1108" t="str">
            <v>RG. DEL HOGAR(CONT.)</v>
          </cell>
          <cell r="R1108">
            <v>37</v>
          </cell>
          <cell r="S1108" t="str">
            <v xml:space="preserve">Varón               </v>
          </cell>
        </row>
        <row r="1109">
          <cell r="P1109" t="str">
            <v>RG. DEL HOGAR(CONT.)</v>
          </cell>
          <cell r="R1109">
            <v>37</v>
          </cell>
          <cell r="S1109" t="str">
            <v xml:space="preserve">Mujer               </v>
          </cell>
        </row>
        <row r="1110">
          <cell r="P1110" t="str">
            <v>RG. DEL HOGAR(CONT.)</v>
          </cell>
          <cell r="R1110">
            <v>40</v>
          </cell>
          <cell r="S1110" t="str">
            <v>TOTAL</v>
          </cell>
        </row>
        <row r="1111">
          <cell r="P1111" t="str">
            <v>RG. DEL HOGAR(CONT.)</v>
          </cell>
          <cell r="R1111">
            <v>40</v>
          </cell>
          <cell r="S1111" t="str">
            <v xml:space="preserve">Varón               </v>
          </cell>
        </row>
        <row r="1112">
          <cell r="P1112" t="str">
            <v>RG. DEL HOGAR(CONT.)</v>
          </cell>
          <cell r="R1112">
            <v>40</v>
          </cell>
          <cell r="S1112" t="str">
            <v xml:space="preserve">Mujer               </v>
          </cell>
        </row>
        <row r="1113">
          <cell r="P1113" t="str">
            <v>RG. DEL HOGAR(CONT.)</v>
          </cell>
          <cell r="R1113">
            <v>42</v>
          </cell>
          <cell r="S1113" t="str">
            <v>TOTAL</v>
          </cell>
        </row>
        <row r="1114">
          <cell r="P1114" t="str">
            <v>RG. DEL HOGAR(CONT.)</v>
          </cell>
          <cell r="R1114">
            <v>42</v>
          </cell>
          <cell r="S1114" t="str">
            <v xml:space="preserve">Varón               </v>
          </cell>
        </row>
        <row r="1115">
          <cell r="P1115" t="str">
            <v>RG. DEL HOGAR(CONT.)</v>
          </cell>
          <cell r="R1115">
            <v>42</v>
          </cell>
          <cell r="S1115" t="str">
            <v xml:space="preserve">Mujer               </v>
          </cell>
        </row>
        <row r="1116">
          <cell r="P1116" t="str">
            <v>RG. DEL HOGAR(CONT.)</v>
          </cell>
          <cell r="R1116">
            <v>42</v>
          </cell>
          <cell r="S1116" t="str">
            <v xml:space="preserve">NO CONSTA           </v>
          </cell>
        </row>
        <row r="1117">
          <cell r="P1117" t="str">
            <v>RG. DEL HOGAR(CONT.)</v>
          </cell>
          <cell r="R1117">
            <v>47</v>
          </cell>
          <cell r="S1117" t="str">
            <v>TOTAL</v>
          </cell>
        </row>
        <row r="1118">
          <cell r="P1118" t="str">
            <v>RG. DEL HOGAR(CONT.)</v>
          </cell>
          <cell r="R1118">
            <v>47</v>
          </cell>
          <cell r="S1118" t="str">
            <v xml:space="preserve">Varón               </v>
          </cell>
        </row>
        <row r="1119">
          <cell r="P1119" t="str">
            <v>RG. DEL HOGAR(CONT.)</v>
          </cell>
          <cell r="R1119">
            <v>47</v>
          </cell>
          <cell r="S1119" t="str">
            <v xml:space="preserve">Mujer               </v>
          </cell>
        </row>
        <row r="1120">
          <cell r="P1120" t="str">
            <v>RG. DEL HOGAR(CONT.)</v>
          </cell>
          <cell r="R1120">
            <v>47</v>
          </cell>
          <cell r="S1120" t="str">
            <v xml:space="preserve">NO CONSTA           </v>
          </cell>
        </row>
        <row r="1121">
          <cell r="P1121" t="str">
            <v>RG. DEL HOGAR(CONT.)</v>
          </cell>
          <cell r="R1121">
            <v>49</v>
          </cell>
          <cell r="S1121" t="str">
            <v>TOTAL</v>
          </cell>
        </row>
        <row r="1122">
          <cell r="P1122" t="str">
            <v>RG. DEL HOGAR(CONT.)</v>
          </cell>
          <cell r="R1122">
            <v>49</v>
          </cell>
          <cell r="S1122" t="str">
            <v xml:space="preserve">Varón               </v>
          </cell>
        </row>
        <row r="1123">
          <cell r="P1123" t="str">
            <v>RG. DEL HOGAR(CONT.)</v>
          </cell>
          <cell r="R1123">
            <v>49</v>
          </cell>
          <cell r="S1123" t="str">
            <v xml:space="preserve">Mujer               </v>
          </cell>
        </row>
        <row r="1124">
          <cell r="P1124" t="str">
            <v>RG. DEL HOGAR(CONT.)</v>
          </cell>
          <cell r="R1124">
            <v>49</v>
          </cell>
          <cell r="S1124" t="b">
            <v>0</v>
          </cell>
        </row>
        <row r="1125">
          <cell r="P1125" t="str">
            <v>RG. DEL HOGAR(CONT.)</v>
          </cell>
          <cell r="R1125">
            <v>51</v>
          </cell>
          <cell r="S1125" t="str">
            <v>TOTAL</v>
          </cell>
        </row>
        <row r="1126">
          <cell r="P1126" t="str">
            <v>RG. DEL HOGAR(CONT.)</v>
          </cell>
          <cell r="R1126">
            <v>51</v>
          </cell>
          <cell r="S1126" t="str">
            <v xml:space="preserve">Varón               </v>
          </cell>
        </row>
        <row r="1127">
          <cell r="P1127" t="str">
            <v>RG. DEL HOGAR(CONT.)</v>
          </cell>
          <cell r="R1127">
            <v>51</v>
          </cell>
          <cell r="S1127" t="str">
            <v xml:space="preserve">Mujer               </v>
          </cell>
        </row>
        <row r="1128">
          <cell r="P1128" t="str">
            <v>RG. DEL HOGAR(CONT.)</v>
          </cell>
          <cell r="R1128">
            <v>51</v>
          </cell>
          <cell r="S1128" t="b">
            <v>0</v>
          </cell>
        </row>
        <row r="1129">
          <cell r="P1129" t="str">
            <v>RG. DEL HOGAR(CONT.)</v>
          </cell>
          <cell r="R1129">
            <v>52</v>
          </cell>
          <cell r="S1129" t="str">
            <v>TOTAL</v>
          </cell>
        </row>
        <row r="1130">
          <cell r="P1130" t="str">
            <v>RG. DEL HOGAR(CONT.)</v>
          </cell>
          <cell r="R1130">
            <v>52</v>
          </cell>
          <cell r="S1130" t="str">
            <v xml:space="preserve">Varón               </v>
          </cell>
        </row>
        <row r="1131">
          <cell r="P1131" t="str">
            <v>RG. DEL HOGAR(CONT.)</v>
          </cell>
          <cell r="R1131">
            <v>52</v>
          </cell>
          <cell r="S1131" t="str">
            <v xml:space="preserve">Mujer               </v>
          </cell>
        </row>
        <row r="1132">
          <cell r="P1132" t="str">
            <v>RG. DEL MAR(AJENA)</v>
          </cell>
          <cell r="R1132">
            <v>52</v>
          </cell>
          <cell r="S1132" t="b">
            <v>0</v>
          </cell>
        </row>
        <row r="1133">
          <cell r="P1133" t="str">
            <v>RG. DEL MAR(AJENA)</v>
          </cell>
          <cell r="R1133">
            <v>52</v>
          </cell>
          <cell r="S1133" t="b">
            <v>0</v>
          </cell>
        </row>
        <row r="1134">
          <cell r="P1134" t="str">
            <v>RG. DEL MAR(AJENA)</v>
          </cell>
          <cell r="R1134">
            <v>20</v>
          </cell>
          <cell r="S1134" t="str">
            <v>TOTAL</v>
          </cell>
        </row>
        <row r="1135">
          <cell r="P1135" t="str">
            <v>RG. DEL MAR(AJENA)</v>
          </cell>
          <cell r="R1135">
            <v>20</v>
          </cell>
          <cell r="S1135" t="str">
            <v xml:space="preserve">Varón               </v>
          </cell>
        </row>
        <row r="1136">
          <cell r="P1136" t="str">
            <v>RG. DEL MAR(AJENA)</v>
          </cell>
          <cell r="R1136">
            <v>20</v>
          </cell>
          <cell r="S1136" t="str">
            <v xml:space="preserve">Mujer               </v>
          </cell>
        </row>
        <row r="1137">
          <cell r="P1137" t="str">
            <v>RG. DEL MAR(AJENA)</v>
          </cell>
          <cell r="R1137">
            <v>48</v>
          </cell>
          <cell r="S1137" t="str">
            <v>TOTAL</v>
          </cell>
        </row>
        <row r="1138">
          <cell r="P1138" t="str">
            <v>RG. DEL MAR(AJENA)</v>
          </cell>
          <cell r="R1138">
            <v>48</v>
          </cell>
          <cell r="S1138" t="str">
            <v xml:space="preserve">Varón               </v>
          </cell>
        </row>
        <row r="1139">
          <cell r="P1139" t="str">
            <v>RG. DEL MAR(AJENA)</v>
          </cell>
          <cell r="R1139">
            <v>48</v>
          </cell>
          <cell r="S1139" t="str">
            <v xml:space="preserve">Mujer               </v>
          </cell>
        </row>
        <row r="1140">
          <cell r="P1140" t="str">
            <v>RG. DEL MAR(AJENA)</v>
          </cell>
          <cell r="R1140">
            <v>48</v>
          </cell>
          <cell r="S1140" t="str">
            <v xml:space="preserve">NO CONSTA           </v>
          </cell>
        </row>
        <row r="1141">
          <cell r="P1141" t="str">
            <v>RG. DEL MAR(AJENA)</v>
          </cell>
          <cell r="R1141">
            <v>48</v>
          </cell>
          <cell r="S1141" t="b">
            <v>0</v>
          </cell>
        </row>
        <row r="1142">
          <cell r="P1142" t="str">
            <v>RG. DEL MAR(AJENA)</v>
          </cell>
          <cell r="R1142">
            <v>8</v>
          </cell>
          <cell r="S1142" t="str">
            <v>TOTAL</v>
          </cell>
        </row>
        <row r="1143">
          <cell r="P1143" t="str">
            <v>RG. DEL MAR(AJENA)</v>
          </cell>
          <cell r="R1143">
            <v>8</v>
          </cell>
          <cell r="S1143" t="str">
            <v xml:space="preserve">Varón               </v>
          </cell>
        </row>
        <row r="1144">
          <cell r="P1144" t="str">
            <v>RG. DEL MAR(AJENA)</v>
          </cell>
          <cell r="R1144">
            <v>8</v>
          </cell>
          <cell r="S1144" t="str">
            <v xml:space="preserve">Mujer               </v>
          </cell>
        </row>
        <row r="1145">
          <cell r="P1145" t="str">
            <v>RG. DEL MAR(AJENA)</v>
          </cell>
          <cell r="R1145">
            <v>8</v>
          </cell>
          <cell r="S1145" t="str">
            <v xml:space="preserve">NO CONSTA           </v>
          </cell>
        </row>
        <row r="1146">
          <cell r="P1146" t="str">
            <v>RG. DEL MAR(AJENA)</v>
          </cell>
          <cell r="R1146">
            <v>17</v>
          </cell>
          <cell r="S1146" t="str">
            <v>TOTAL</v>
          </cell>
        </row>
        <row r="1147">
          <cell r="P1147" t="str">
            <v>RG. DEL MAR(AJENA)</v>
          </cell>
          <cell r="R1147">
            <v>17</v>
          </cell>
          <cell r="S1147" t="str">
            <v xml:space="preserve">Varón               </v>
          </cell>
        </row>
        <row r="1148">
          <cell r="P1148" t="str">
            <v>RG. DEL MAR(AJENA)</v>
          </cell>
          <cell r="R1148">
            <v>17</v>
          </cell>
          <cell r="S1148" t="str">
            <v xml:space="preserve">Mujer               </v>
          </cell>
        </row>
        <row r="1149">
          <cell r="P1149" t="str">
            <v>RG. DEL MAR(AJENA)</v>
          </cell>
          <cell r="R1149">
            <v>43</v>
          </cell>
          <cell r="S1149" t="str">
            <v>TOTAL</v>
          </cell>
        </row>
        <row r="1150">
          <cell r="P1150" t="str">
            <v>RG. DEL MAR(AJENA)</v>
          </cell>
          <cell r="R1150">
            <v>43</v>
          </cell>
          <cell r="S1150" t="str">
            <v xml:space="preserve">Varón               </v>
          </cell>
        </row>
        <row r="1151">
          <cell r="P1151" t="str">
            <v>RG. DEL MAR(AJENA)</v>
          </cell>
          <cell r="R1151">
            <v>43</v>
          </cell>
          <cell r="S1151" t="str">
            <v xml:space="preserve">Mujer               </v>
          </cell>
        </row>
        <row r="1152">
          <cell r="P1152" t="str">
            <v>RG. DEL MAR(AJENA)</v>
          </cell>
          <cell r="R1152">
            <v>43</v>
          </cell>
          <cell r="S1152" t="b">
            <v>0</v>
          </cell>
        </row>
        <row r="1153">
          <cell r="P1153" t="str">
            <v>RG. DEL MAR(AJENA)</v>
          </cell>
          <cell r="R1153">
            <v>15</v>
          </cell>
          <cell r="S1153" t="str">
            <v>TOTAL</v>
          </cell>
        </row>
        <row r="1154">
          <cell r="P1154" t="str">
            <v>RG. DEL MAR(AJENA)</v>
          </cell>
          <cell r="R1154">
            <v>15</v>
          </cell>
          <cell r="S1154" t="str">
            <v xml:space="preserve">Varón               </v>
          </cell>
        </row>
        <row r="1155">
          <cell r="P1155" t="str">
            <v>RG. DEL MAR(AJENA)</v>
          </cell>
          <cell r="R1155">
            <v>15</v>
          </cell>
          <cell r="S1155" t="str">
            <v xml:space="preserve">Mujer               </v>
          </cell>
        </row>
        <row r="1156">
          <cell r="P1156" t="str">
            <v>RG. DEL MAR(AJENA)</v>
          </cell>
          <cell r="R1156">
            <v>27</v>
          </cell>
          <cell r="S1156" t="str">
            <v>TOTAL</v>
          </cell>
        </row>
        <row r="1157">
          <cell r="P1157" t="str">
            <v>RG. DEL MAR(AJENA)</v>
          </cell>
          <cell r="R1157">
            <v>27</v>
          </cell>
          <cell r="S1157" t="str">
            <v xml:space="preserve">Varón               </v>
          </cell>
        </row>
        <row r="1158">
          <cell r="P1158" t="str">
            <v>RG. DEL MAR(AJENA)</v>
          </cell>
          <cell r="R1158">
            <v>27</v>
          </cell>
          <cell r="S1158" t="str">
            <v xml:space="preserve">Mujer               </v>
          </cell>
        </row>
        <row r="1159">
          <cell r="P1159" t="str">
            <v>RG. DEL MAR(AJENA)</v>
          </cell>
          <cell r="R1159">
            <v>36</v>
          </cell>
          <cell r="S1159" t="str">
            <v>TOTAL</v>
          </cell>
        </row>
        <row r="1160">
          <cell r="P1160" t="str">
            <v>RG. DEL MAR(AJENA)</v>
          </cell>
          <cell r="R1160">
            <v>36</v>
          </cell>
          <cell r="S1160" t="str">
            <v xml:space="preserve">Varón               </v>
          </cell>
        </row>
        <row r="1161">
          <cell r="P1161" t="str">
            <v>RG. DEL MAR(AJENA)</v>
          </cell>
          <cell r="R1161">
            <v>36</v>
          </cell>
          <cell r="S1161" t="str">
            <v xml:space="preserve">Mujer               </v>
          </cell>
        </row>
        <row r="1162">
          <cell r="P1162" t="str">
            <v>RG. DEL MAR(AJENA)</v>
          </cell>
          <cell r="R1162">
            <v>53</v>
          </cell>
          <cell r="S1162" t="str">
            <v>TOTAL</v>
          </cell>
        </row>
        <row r="1163">
          <cell r="P1163" t="str">
            <v>RG. DEL MAR(AJENA)</v>
          </cell>
          <cell r="R1163">
            <v>53</v>
          </cell>
          <cell r="S1163" t="str">
            <v xml:space="preserve">Varón               </v>
          </cell>
        </row>
        <row r="1164">
          <cell r="P1164" t="str">
            <v>RG. DEL MAR(AJENA)</v>
          </cell>
          <cell r="R1164">
            <v>53</v>
          </cell>
          <cell r="S1164" t="str">
            <v xml:space="preserve">Mujer               </v>
          </cell>
        </row>
        <row r="1165">
          <cell r="P1165" t="str">
            <v>RG. DEL MAR(AJENA)</v>
          </cell>
          <cell r="R1165">
            <v>53</v>
          </cell>
          <cell r="S1165" t="b">
            <v>0</v>
          </cell>
        </row>
        <row r="1166">
          <cell r="P1166" t="str">
            <v>RG. DEL MAR(AJENA)</v>
          </cell>
          <cell r="R1166">
            <v>4</v>
          </cell>
          <cell r="S1166" t="str">
            <v>TOTAL</v>
          </cell>
        </row>
        <row r="1167">
          <cell r="P1167" t="str">
            <v>RG. DEL MAR(AJENA)</v>
          </cell>
          <cell r="R1167">
            <v>4</v>
          </cell>
          <cell r="S1167" t="str">
            <v xml:space="preserve">Varón               </v>
          </cell>
        </row>
        <row r="1168">
          <cell r="P1168" t="str">
            <v>RG. DEL MAR(AJENA)</v>
          </cell>
          <cell r="R1168">
            <v>4</v>
          </cell>
          <cell r="S1168" t="str">
            <v xml:space="preserve">Mujer               </v>
          </cell>
        </row>
        <row r="1169">
          <cell r="P1169" t="str">
            <v>RG. DEL MAR(AJENA)</v>
          </cell>
          <cell r="R1169">
            <v>11</v>
          </cell>
          <cell r="S1169" t="str">
            <v>TOTAL</v>
          </cell>
        </row>
        <row r="1170">
          <cell r="P1170" t="str">
            <v>RG. DEL MAR(AJENA)</v>
          </cell>
          <cell r="R1170">
            <v>11</v>
          </cell>
          <cell r="S1170" t="str">
            <v xml:space="preserve">Varón               </v>
          </cell>
        </row>
        <row r="1171">
          <cell r="P1171" t="str">
            <v>RG. DEL MAR(AJENA)</v>
          </cell>
          <cell r="R1171">
            <v>11</v>
          </cell>
          <cell r="S1171" t="str">
            <v xml:space="preserve">Mujer               </v>
          </cell>
        </row>
        <row r="1172">
          <cell r="P1172" t="str">
            <v>RG. DEL MAR(AJENA)</v>
          </cell>
          <cell r="R1172">
            <v>18</v>
          </cell>
          <cell r="S1172" t="str">
            <v>TOTAL</v>
          </cell>
        </row>
        <row r="1173">
          <cell r="P1173" t="str">
            <v>RG. DEL MAR(AJENA)</v>
          </cell>
          <cell r="R1173">
            <v>18</v>
          </cell>
          <cell r="S1173" t="str">
            <v xml:space="preserve">Varón               </v>
          </cell>
        </row>
        <row r="1174">
          <cell r="P1174" t="str">
            <v>RG. DEL MAR(AJENA)</v>
          </cell>
          <cell r="R1174">
            <v>18</v>
          </cell>
          <cell r="S1174" t="str">
            <v xml:space="preserve">Mujer               </v>
          </cell>
        </row>
        <row r="1175">
          <cell r="P1175" t="str">
            <v>RG. DEL MAR(AJENA)</v>
          </cell>
          <cell r="R1175">
            <v>21</v>
          </cell>
          <cell r="S1175" t="str">
            <v>TOTAL</v>
          </cell>
        </row>
        <row r="1176">
          <cell r="P1176" t="str">
            <v>RG. DEL MAR(AJENA)</v>
          </cell>
          <cell r="R1176">
            <v>21</v>
          </cell>
          <cell r="S1176" t="str">
            <v xml:space="preserve">Varón               </v>
          </cell>
        </row>
        <row r="1177">
          <cell r="P1177" t="str">
            <v>RG. DEL MAR(AJENA)</v>
          </cell>
          <cell r="R1177">
            <v>21</v>
          </cell>
          <cell r="S1177" t="str">
            <v xml:space="preserve">Mujer               </v>
          </cell>
        </row>
        <row r="1178">
          <cell r="P1178" t="str">
            <v>RG. DEL MAR(AJENA)</v>
          </cell>
          <cell r="R1178">
            <v>29</v>
          </cell>
          <cell r="S1178" t="str">
            <v>TOTAL</v>
          </cell>
        </row>
        <row r="1179">
          <cell r="P1179" t="str">
            <v>RG. DEL MAR(AJENA)</v>
          </cell>
          <cell r="R1179">
            <v>29</v>
          </cell>
          <cell r="S1179" t="str">
            <v xml:space="preserve">Varón               </v>
          </cell>
        </row>
        <row r="1180">
          <cell r="P1180" t="str">
            <v>RG. DEL MAR(AJENA)</v>
          </cell>
          <cell r="R1180">
            <v>29</v>
          </cell>
          <cell r="S1180" t="str">
            <v xml:space="preserve">Mujer               </v>
          </cell>
        </row>
        <row r="1181">
          <cell r="P1181" t="str">
            <v>RG. DEL MAR(AJENA)</v>
          </cell>
          <cell r="R1181">
            <v>41</v>
          </cell>
          <cell r="S1181" t="str">
            <v>TOTAL</v>
          </cell>
        </row>
        <row r="1182">
          <cell r="P1182" t="str">
            <v>RG. DEL MAR(AJENA)</v>
          </cell>
          <cell r="R1182">
            <v>41</v>
          </cell>
          <cell r="S1182" t="str">
            <v xml:space="preserve">Varón               </v>
          </cell>
        </row>
        <row r="1183">
          <cell r="P1183" t="str">
            <v>RG. DEL MAR(AJENA)</v>
          </cell>
          <cell r="R1183">
            <v>41</v>
          </cell>
          <cell r="S1183" t="str">
            <v xml:space="preserve">Mujer               </v>
          </cell>
        </row>
        <row r="1184">
          <cell r="P1184" t="str">
            <v>RG. DEL MAR(AJENA)</v>
          </cell>
          <cell r="R1184">
            <v>41</v>
          </cell>
          <cell r="S1184" t="b">
            <v>0</v>
          </cell>
        </row>
        <row r="1185">
          <cell r="P1185" t="str">
            <v>RG. DEL MAR(AJENA)</v>
          </cell>
          <cell r="R1185">
            <v>33</v>
          </cell>
          <cell r="S1185" t="str">
            <v>TOTAL</v>
          </cell>
        </row>
        <row r="1186">
          <cell r="P1186" t="str">
            <v>RG. DEL MAR(AJENA)</v>
          </cell>
          <cell r="R1186">
            <v>33</v>
          </cell>
          <cell r="S1186" t="str">
            <v xml:space="preserve">Varón               </v>
          </cell>
        </row>
        <row r="1187">
          <cell r="P1187" t="str">
            <v>RG. DEL MAR(AJENA)</v>
          </cell>
          <cell r="R1187">
            <v>33</v>
          </cell>
          <cell r="S1187" t="str">
            <v xml:space="preserve">Mujer               </v>
          </cell>
        </row>
        <row r="1188">
          <cell r="P1188" t="str">
            <v>RG. DEL MAR(AJENA)</v>
          </cell>
          <cell r="R1188">
            <v>33</v>
          </cell>
          <cell r="S1188" t="b">
            <v>0</v>
          </cell>
        </row>
        <row r="1189">
          <cell r="P1189" t="str">
            <v>RG. DEL MAR(AJENA)</v>
          </cell>
          <cell r="R1189">
            <v>39</v>
          </cell>
          <cell r="S1189" t="str">
            <v>TOTAL</v>
          </cell>
        </row>
        <row r="1190">
          <cell r="P1190" t="str">
            <v>RG. DEL MAR(AJENA)</v>
          </cell>
          <cell r="R1190">
            <v>39</v>
          </cell>
          <cell r="S1190" t="str">
            <v xml:space="preserve">Varón               </v>
          </cell>
        </row>
        <row r="1191">
          <cell r="P1191" t="str">
            <v>RG. DEL MAR(AJENA)</v>
          </cell>
          <cell r="R1191">
            <v>39</v>
          </cell>
          <cell r="S1191" t="str">
            <v xml:space="preserve">Mujer               </v>
          </cell>
        </row>
        <row r="1192">
          <cell r="P1192" t="str">
            <v>RG. DEL MAR(AJENA)</v>
          </cell>
          <cell r="R1192">
            <v>39</v>
          </cell>
          <cell r="S1192" t="b">
            <v>0</v>
          </cell>
        </row>
        <row r="1193">
          <cell r="P1193" t="str">
            <v>RG. DEL MAR(AJENA)</v>
          </cell>
          <cell r="R1193">
            <v>30</v>
          </cell>
          <cell r="S1193" t="str">
            <v>TOTAL</v>
          </cell>
        </row>
        <row r="1194">
          <cell r="P1194" t="str">
            <v>RG. DEL MAR(AJENA)</v>
          </cell>
          <cell r="R1194">
            <v>30</v>
          </cell>
          <cell r="S1194" t="str">
            <v xml:space="preserve">Varón               </v>
          </cell>
        </row>
        <row r="1195">
          <cell r="P1195" t="str">
            <v>RG. DEL MAR(AJENA)</v>
          </cell>
          <cell r="R1195">
            <v>30</v>
          </cell>
          <cell r="S1195" t="str">
            <v xml:space="preserve">Mujer               </v>
          </cell>
        </row>
        <row r="1196">
          <cell r="P1196" t="str">
            <v>RG. DEL MAR(AJENA)</v>
          </cell>
          <cell r="R1196">
            <v>30</v>
          </cell>
          <cell r="S1196" t="b">
            <v>0</v>
          </cell>
        </row>
        <row r="1197">
          <cell r="P1197" t="str">
            <v>RG. DEL MAR(AJENA)</v>
          </cell>
          <cell r="R1197">
            <v>3</v>
          </cell>
          <cell r="S1197" t="str">
            <v>TOTAL</v>
          </cell>
        </row>
        <row r="1198">
          <cell r="P1198" t="str">
            <v>RG. DEL MAR(AJENA)</v>
          </cell>
          <cell r="R1198">
            <v>3</v>
          </cell>
          <cell r="S1198" t="str">
            <v xml:space="preserve">Varón               </v>
          </cell>
        </row>
        <row r="1199">
          <cell r="P1199" t="str">
            <v>RG. DEL MAR(AJENA)</v>
          </cell>
          <cell r="R1199">
            <v>3</v>
          </cell>
          <cell r="S1199" t="str">
            <v xml:space="preserve">Mujer               </v>
          </cell>
        </row>
        <row r="1200">
          <cell r="P1200" t="str">
            <v>RG. DEL MAR(AJENA)</v>
          </cell>
          <cell r="R1200">
            <v>12</v>
          </cell>
          <cell r="S1200" t="str">
            <v>TOTAL</v>
          </cell>
        </row>
        <row r="1201">
          <cell r="P1201" t="str">
            <v>RG. DEL MAR(AJENA)</v>
          </cell>
          <cell r="R1201">
            <v>12</v>
          </cell>
          <cell r="S1201" t="str">
            <v xml:space="preserve">Varón               </v>
          </cell>
        </row>
        <row r="1202">
          <cell r="P1202" t="str">
            <v>RG. DEL MAR(AJENA)</v>
          </cell>
          <cell r="R1202">
            <v>12</v>
          </cell>
          <cell r="S1202" t="str">
            <v xml:space="preserve">Mujer               </v>
          </cell>
        </row>
        <row r="1203">
          <cell r="P1203" t="str">
            <v>RG. DEL MAR(AJENA)</v>
          </cell>
          <cell r="R1203">
            <v>46</v>
          </cell>
          <cell r="S1203" t="str">
            <v>TOTAL</v>
          </cell>
        </row>
        <row r="1204">
          <cell r="P1204" t="str">
            <v>RG. DEL MAR(AJENA)</v>
          </cell>
          <cell r="R1204">
            <v>46</v>
          </cell>
          <cell r="S1204" t="str">
            <v xml:space="preserve">Varón               </v>
          </cell>
        </row>
        <row r="1205">
          <cell r="P1205" t="str">
            <v>RG. DEL MAR(AJENA)</v>
          </cell>
          <cell r="R1205">
            <v>46</v>
          </cell>
          <cell r="S1205" t="str">
            <v xml:space="preserve">Mujer               </v>
          </cell>
        </row>
        <row r="1206">
          <cell r="P1206" t="str">
            <v>RG. DEL MAR(AJENA)</v>
          </cell>
          <cell r="R1206">
            <v>46</v>
          </cell>
          <cell r="S1206" t="b">
            <v>0</v>
          </cell>
        </row>
        <row r="1207">
          <cell r="P1207" t="str">
            <v>RG. DEL MAR(AJENA)</v>
          </cell>
          <cell r="R1207">
            <v>35</v>
          </cell>
          <cell r="S1207" t="str">
            <v>TOTAL</v>
          </cell>
        </row>
        <row r="1208">
          <cell r="P1208" t="str">
            <v>RG. DEL MAR(AJENA)</v>
          </cell>
          <cell r="R1208">
            <v>35</v>
          </cell>
          <cell r="S1208" t="str">
            <v xml:space="preserve">Varón               </v>
          </cell>
        </row>
        <row r="1209">
          <cell r="P1209" t="str">
            <v>RG. DEL MAR(AJENA)</v>
          </cell>
          <cell r="R1209">
            <v>35</v>
          </cell>
          <cell r="S1209" t="str">
            <v xml:space="preserve">Mujer               </v>
          </cell>
        </row>
        <row r="1210">
          <cell r="P1210" t="str">
            <v>RG. DEL MAR(AJENA)</v>
          </cell>
          <cell r="R1210">
            <v>38</v>
          </cell>
          <cell r="S1210" t="str">
            <v>TOTAL</v>
          </cell>
        </row>
        <row r="1211">
          <cell r="P1211" t="str">
            <v>RG. DEL MAR(AJENA)</v>
          </cell>
          <cell r="R1211">
            <v>38</v>
          </cell>
          <cell r="S1211" t="str">
            <v xml:space="preserve">Varón               </v>
          </cell>
        </row>
        <row r="1212">
          <cell r="P1212" t="str">
            <v>RG. DEL MAR(AJENA)</v>
          </cell>
          <cell r="R1212">
            <v>38</v>
          </cell>
          <cell r="S1212" t="str">
            <v xml:space="preserve">Mujer               </v>
          </cell>
        </row>
        <row r="1213">
          <cell r="P1213" t="str">
            <v>RG. DEL MAR(AJENA)</v>
          </cell>
          <cell r="R1213">
            <v>38</v>
          </cell>
          <cell r="S1213" t="b">
            <v>0</v>
          </cell>
        </row>
        <row r="1214">
          <cell r="P1214" t="str">
            <v>RG. DEL MAR(AJENA)</v>
          </cell>
          <cell r="R1214">
            <v>7</v>
          </cell>
          <cell r="S1214" t="str">
            <v>TOTAL</v>
          </cell>
        </row>
        <row r="1215">
          <cell r="P1215" t="str">
            <v>RG. DEL MAR(AJENA)</v>
          </cell>
          <cell r="R1215">
            <v>7</v>
          </cell>
          <cell r="S1215" t="str">
            <v xml:space="preserve">Varón               </v>
          </cell>
        </row>
        <row r="1216">
          <cell r="P1216" t="str">
            <v>RG. DEL MAR(AJENA)</v>
          </cell>
          <cell r="R1216">
            <v>7</v>
          </cell>
          <cell r="S1216" t="str">
            <v xml:space="preserve">Mujer               </v>
          </cell>
        </row>
        <row r="1217">
          <cell r="P1217" t="str">
            <v>RG. DEL MAR(AJENA)</v>
          </cell>
          <cell r="R1217">
            <v>7</v>
          </cell>
          <cell r="S1217" t="b">
            <v>0</v>
          </cell>
        </row>
        <row r="1218">
          <cell r="P1218" t="str">
            <v>RG. DEL MAR(AJENA)</v>
          </cell>
          <cell r="R1218">
            <v>28</v>
          </cell>
          <cell r="S1218" t="str">
            <v>TOTAL</v>
          </cell>
        </row>
        <row r="1219">
          <cell r="P1219" t="str">
            <v>RG. DEL MAR(AJENA)</v>
          </cell>
          <cell r="R1219">
            <v>28</v>
          </cell>
          <cell r="S1219" t="str">
            <v xml:space="preserve">Varón               </v>
          </cell>
        </row>
        <row r="1220">
          <cell r="P1220" t="str">
            <v>RG. DEL MAR(AJENA)</v>
          </cell>
          <cell r="R1220">
            <v>28</v>
          </cell>
          <cell r="S1220" t="str">
            <v xml:space="preserve">Mujer               </v>
          </cell>
        </row>
        <row r="1221">
          <cell r="P1221" t="str">
            <v>RG. DEL MAR(AJENA)</v>
          </cell>
          <cell r="R1221">
            <v>28</v>
          </cell>
          <cell r="S1221" t="b">
            <v>0</v>
          </cell>
        </row>
        <row r="1222">
          <cell r="P1222" t="str">
            <v>RG. DEL MAR(AJENA)</v>
          </cell>
          <cell r="R1222">
            <v>51</v>
          </cell>
          <cell r="S1222" t="str">
            <v>TOTAL</v>
          </cell>
        </row>
        <row r="1223">
          <cell r="P1223" t="str">
            <v>RG. DEL MAR(AJENA)</v>
          </cell>
          <cell r="R1223">
            <v>51</v>
          </cell>
          <cell r="S1223" t="str">
            <v xml:space="preserve">Varón               </v>
          </cell>
        </row>
        <row r="1224">
          <cell r="P1224" t="str">
            <v>RG. DEL MAR(AJENA)</v>
          </cell>
          <cell r="R1224">
            <v>51</v>
          </cell>
          <cell r="S1224" t="str">
            <v xml:space="preserve">Mujer               </v>
          </cell>
        </row>
        <row r="1225">
          <cell r="P1225" t="str">
            <v>RG. DEL MAR(AJENA)</v>
          </cell>
          <cell r="R1225">
            <v>51</v>
          </cell>
          <cell r="S1225" t="b">
            <v>0</v>
          </cell>
        </row>
        <row r="1226">
          <cell r="P1226" t="str">
            <v>RG. DEL MAR(AJENA)</v>
          </cell>
          <cell r="R1226">
            <v>52</v>
          </cell>
          <cell r="S1226" t="str">
            <v>TOTAL</v>
          </cell>
        </row>
        <row r="1227">
          <cell r="P1227" t="str">
            <v>RG. DEL MAR(AJENA)</v>
          </cell>
          <cell r="R1227">
            <v>52</v>
          </cell>
          <cell r="S1227" t="str">
            <v xml:space="preserve">Varón               </v>
          </cell>
        </row>
        <row r="1228">
          <cell r="P1228" t="str">
            <v>RG. DEL MAR(AJENA)</v>
          </cell>
          <cell r="R1228">
            <v>52</v>
          </cell>
          <cell r="S1228" t="str">
            <v xml:space="preserve">Mujer               </v>
          </cell>
        </row>
        <row r="1229">
          <cell r="P1229" t="str">
            <v>RG. DEL MAR(PROPIA)</v>
          </cell>
          <cell r="R1229">
            <v>52</v>
          </cell>
          <cell r="S1229" t="b">
            <v>0</v>
          </cell>
        </row>
        <row r="1230">
          <cell r="P1230" t="str">
            <v>RG. DEL MAR(PROPIA)</v>
          </cell>
          <cell r="R1230">
            <v>52</v>
          </cell>
          <cell r="S1230" t="b">
            <v>0</v>
          </cell>
        </row>
        <row r="1231">
          <cell r="P1231" t="str">
            <v>RG. DEL MAR(PROPIA)</v>
          </cell>
          <cell r="R1231">
            <v>20</v>
          </cell>
          <cell r="S1231" t="str">
            <v>TOTAL</v>
          </cell>
        </row>
        <row r="1232">
          <cell r="P1232" t="str">
            <v>RG. DEL MAR(PROPIA)</v>
          </cell>
          <cell r="R1232">
            <v>20</v>
          </cell>
          <cell r="S1232" t="str">
            <v xml:space="preserve">Varón               </v>
          </cell>
        </row>
        <row r="1233">
          <cell r="P1233" t="str">
            <v>RG. DEL MAR(PROPIA)</v>
          </cell>
          <cell r="R1233">
            <v>20</v>
          </cell>
          <cell r="S1233" t="str">
            <v xml:space="preserve">Mujer               </v>
          </cell>
        </row>
        <row r="1234">
          <cell r="P1234" t="str">
            <v>RG. DEL MAR(PROPIA)</v>
          </cell>
          <cell r="R1234">
            <v>48</v>
          </cell>
          <cell r="S1234" t="str">
            <v>TOTAL</v>
          </cell>
        </row>
        <row r="1235">
          <cell r="P1235" t="str">
            <v>RG. DEL MAR(PROPIA)</v>
          </cell>
          <cell r="R1235">
            <v>48</v>
          </cell>
          <cell r="S1235" t="str">
            <v xml:space="preserve">Varón               </v>
          </cell>
        </row>
        <row r="1236">
          <cell r="P1236" t="str">
            <v>RG. DEL MAR(PROPIA)</v>
          </cell>
          <cell r="R1236">
            <v>48</v>
          </cell>
          <cell r="S1236" t="str">
            <v xml:space="preserve">Mujer               </v>
          </cell>
        </row>
        <row r="1237">
          <cell r="P1237" t="str">
            <v>RG. DEL MAR(PROPIA)</v>
          </cell>
          <cell r="R1237">
            <v>48</v>
          </cell>
          <cell r="S1237" t="b">
            <v>0</v>
          </cell>
        </row>
        <row r="1238">
          <cell r="P1238" t="str">
            <v>RG. DEL MAR(PROPIA)</v>
          </cell>
          <cell r="R1238">
            <v>8</v>
          </cell>
          <cell r="S1238" t="str">
            <v>TOTAL</v>
          </cell>
        </row>
        <row r="1239">
          <cell r="P1239" t="str">
            <v>RG. DEL MAR(PROPIA)</v>
          </cell>
          <cell r="R1239">
            <v>8</v>
          </cell>
          <cell r="S1239" t="str">
            <v xml:space="preserve">Varón               </v>
          </cell>
        </row>
        <row r="1240">
          <cell r="P1240" t="str">
            <v>RG. DEL MAR(PROPIA)</v>
          </cell>
          <cell r="R1240">
            <v>8</v>
          </cell>
          <cell r="S1240" t="str">
            <v xml:space="preserve">Mujer               </v>
          </cell>
        </row>
        <row r="1241">
          <cell r="P1241" t="str">
            <v>RG. DEL MAR(PROPIA)</v>
          </cell>
          <cell r="R1241">
            <v>17</v>
          </cell>
          <cell r="S1241" t="str">
            <v>TOTAL</v>
          </cell>
        </row>
        <row r="1242">
          <cell r="P1242" t="str">
            <v>RG. DEL MAR(PROPIA)</v>
          </cell>
          <cell r="R1242">
            <v>17</v>
          </cell>
          <cell r="S1242" t="str">
            <v xml:space="preserve">Varón               </v>
          </cell>
        </row>
        <row r="1243">
          <cell r="P1243" t="str">
            <v>RG. DEL MAR(PROPIA)</v>
          </cell>
          <cell r="R1243">
            <v>17</v>
          </cell>
          <cell r="S1243" t="str">
            <v xml:space="preserve">Mujer               </v>
          </cell>
        </row>
        <row r="1244">
          <cell r="P1244" t="str">
            <v>RG. DEL MAR(PROPIA)</v>
          </cell>
          <cell r="R1244">
            <v>43</v>
          </cell>
          <cell r="S1244" t="str">
            <v>TOTAL</v>
          </cell>
        </row>
        <row r="1245">
          <cell r="P1245" t="str">
            <v>RG. DEL MAR(PROPIA)</v>
          </cell>
          <cell r="R1245">
            <v>43</v>
          </cell>
          <cell r="S1245" t="str">
            <v xml:space="preserve">Varón               </v>
          </cell>
        </row>
        <row r="1246">
          <cell r="P1246" t="str">
            <v>RG. DEL MAR(PROPIA)</v>
          </cell>
          <cell r="R1246">
            <v>43</v>
          </cell>
          <cell r="S1246" t="str">
            <v xml:space="preserve">Mujer               </v>
          </cell>
        </row>
        <row r="1247">
          <cell r="P1247" t="str">
            <v>RG. DEL MAR(PROPIA)</v>
          </cell>
          <cell r="R1247">
            <v>43</v>
          </cell>
          <cell r="S1247" t="b">
            <v>0</v>
          </cell>
        </row>
        <row r="1248">
          <cell r="P1248" t="str">
            <v>RG. DEL MAR(PROPIA)</v>
          </cell>
          <cell r="R1248">
            <v>15</v>
          </cell>
          <cell r="S1248" t="str">
            <v>TOTAL</v>
          </cell>
        </row>
        <row r="1249">
          <cell r="P1249" t="str">
            <v>RG. DEL MAR(PROPIA)</v>
          </cell>
          <cell r="R1249">
            <v>15</v>
          </cell>
          <cell r="S1249" t="str">
            <v xml:space="preserve">Varón               </v>
          </cell>
        </row>
        <row r="1250">
          <cell r="P1250" t="str">
            <v>RG. DEL MAR(PROPIA)</v>
          </cell>
          <cell r="R1250">
            <v>15</v>
          </cell>
          <cell r="S1250" t="str">
            <v xml:space="preserve">Mujer               </v>
          </cell>
        </row>
        <row r="1251">
          <cell r="P1251" t="str">
            <v>RG. DEL MAR(PROPIA)</v>
          </cell>
          <cell r="R1251">
            <v>27</v>
          </cell>
          <cell r="S1251" t="str">
            <v>TOTAL</v>
          </cell>
        </row>
        <row r="1252">
          <cell r="P1252" t="str">
            <v>RG. DEL MAR(PROPIA)</v>
          </cell>
          <cell r="R1252">
            <v>27</v>
          </cell>
          <cell r="S1252" t="str">
            <v xml:space="preserve">Varón               </v>
          </cell>
        </row>
        <row r="1253">
          <cell r="P1253" t="str">
            <v>RG. DEL MAR(PROPIA)</v>
          </cell>
          <cell r="R1253">
            <v>27</v>
          </cell>
          <cell r="S1253" t="str">
            <v xml:space="preserve">Mujer               </v>
          </cell>
        </row>
        <row r="1254">
          <cell r="P1254" t="str">
            <v>RG. DEL MAR(PROPIA)</v>
          </cell>
          <cell r="R1254">
            <v>36</v>
          </cell>
          <cell r="S1254" t="str">
            <v>TOTAL</v>
          </cell>
        </row>
        <row r="1255">
          <cell r="P1255" t="str">
            <v>RG. DEL MAR(PROPIA)</v>
          </cell>
          <cell r="R1255">
            <v>36</v>
          </cell>
          <cell r="S1255" t="str">
            <v xml:space="preserve">Varón               </v>
          </cell>
        </row>
        <row r="1256">
          <cell r="P1256" t="str">
            <v>RG. DEL MAR(PROPIA)</v>
          </cell>
          <cell r="R1256">
            <v>36</v>
          </cell>
          <cell r="S1256" t="str">
            <v xml:space="preserve">Mujer               </v>
          </cell>
        </row>
        <row r="1257">
          <cell r="P1257" t="str">
            <v>RG. DEL MAR(PROPIA)</v>
          </cell>
          <cell r="R1257">
            <v>53</v>
          </cell>
          <cell r="S1257" t="str">
            <v>TOTAL</v>
          </cell>
        </row>
        <row r="1258">
          <cell r="P1258" t="str">
            <v>RG. DEL MAR(PROPIA)</v>
          </cell>
          <cell r="R1258">
            <v>53</v>
          </cell>
          <cell r="S1258" t="str">
            <v xml:space="preserve">Varón               </v>
          </cell>
        </row>
        <row r="1259">
          <cell r="P1259" t="str">
            <v>RG. DEL MAR(PROPIA)</v>
          </cell>
          <cell r="R1259">
            <v>53</v>
          </cell>
          <cell r="S1259" t="str">
            <v xml:space="preserve">Mujer               </v>
          </cell>
        </row>
        <row r="1260">
          <cell r="P1260" t="str">
            <v>RG. DEL MAR(PROPIA)</v>
          </cell>
          <cell r="R1260">
            <v>53</v>
          </cell>
          <cell r="S1260" t="b">
            <v>0</v>
          </cell>
        </row>
        <row r="1261">
          <cell r="P1261" t="str">
            <v>RG. DEL MAR(PROPIA)</v>
          </cell>
          <cell r="R1261">
            <v>4</v>
          </cell>
          <cell r="S1261" t="str">
            <v>TOTAL</v>
          </cell>
        </row>
        <row r="1262">
          <cell r="P1262" t="str">
            <v>RG. DEL MAR(PROPIA)</v>
          </cell>
          <cell r="R1262">
            <v>4</v>
          </cell>
          <cell r="S1262" t="str">
            <v xml:space="preserve">Varón               </v>
          </cell>
        </row>
        <row r="1263">
          <cell r="P1263" t="str">
            <v>RG. DEL MAR(PROPIA)</v>
          </cell>
          <cell r="R1263">
            <v>4</v>
          </cell>
          <cell r="S1263" t="str">
            <v xml:space="preserve">Mujer               </v>
          </cell>
        </row>
        <row r="1264">
          <cell r="P1264" t="str">
            <v>RG. DEL MAR(PROPIA)</v>
          </cell>
          <cell r="R1264">
            <v>11</v>
          </cell>
          <cell r="S1264" t="str">
            <v>TOTAL</v>
          </cell>
        </row>
        <row r="1265">
          <cell r="P1265" t="str">
            <v>RG. DEL MAR(PROPIA)</v>
          </cell>
          <cell r="R1265">
            <v>11</v>
          </cell>
          <cell r="S1265" t="str">
            <v xml:space="preserve">Varón               </v>
          </cell>
        </row>
        <row r="1266">
          <cell r="P1266" t="str">
            <v>RG. DEL MAR(PROPIA)</v>
          </cell>
          <cell r="R1266">
            <v>11</v>
          </cell>
          <cell r="S1266" t="str">
            <v xml:space="preserve">Mujer               </v>
          </cell>
        </row>
        <row r="1267">
          <cell r="P1267" t="str">
            <v>RG. DEL MAR(PROPIA)</v>
          </cell>
          <cell r="R1267">
            <v>18</v>
          </cell>
          <cell r="S1267" t="str">
            <v>TOTAL</v>
          </cell>
        </row>
        <row r="1268">
          <cell r="P1268" t="str">
            <v>RG. DEL MAR(PROPIA)</v>
          </cell>
          <cell r="R1268">
            <v>18</v>
          </cell>
          <cell r="S1268" t="str">
            <v xml:space="preserve">Varón               </v>
          </cell>
        </row>
        <row r="1269">
          <cell r="P1269" t="str">
            <v>RG. DEL MAR(PROPIA)</v>
          </cell>
          <cell r="R1269">
            <v>21</v>
          </cell>
          <cell r="S1269" t="str">
            <v>TOTAL</v>
          </cell>
        </row>
        <row r="1270">
          <cell r="P1270" t="str">
            <v>RG. DEL MAR(PROPIA)</v>
          </cell>
          <cell r="R1270">
            <v>21</v>
          </cell>
          <cell r="S1270" t="str">
            <v xml:space="preserve">Varón               </v>
          </cell>
        </row>
        <row r="1271">
          <cell r="P1271" t="str">
            <v>RG. DEL MAR(PROPIA)</v>
          </cell>
          <cell r="R1271">
            <v>21</v>
          </cell>
          <cell r="S1271" t="str">
            <v xml:space="preserve">Mujer               </v>
          </cell>
        </row>
        <row r="1272">
          <cell r="P1272" t="str">
            <v>RG. DEL MAR(PROPIA)</v>
          </cell>
          <cell r="R1272">
            <v>29</v>
          </cell>
          <cell r="S1272" t="str">
            <v>TOTAL</v>
          </cell>
        </row>
        <row r="1273">
          <cell r="P1273" t="str">
            <v>RG. DEL MAR(PROPIA)</v>
          </cell>
          <cell r="R1273">
            <v>29</v>
          </cell>
          <cell r="S1273" t="str">
            <v xml:space="preserve">Varón               </v>
          </cell>
        </row>
        <row r="1274">
          <cell r="P1274" t="str">
            <v>RG. DEL MAR(PROPIA)</v>
          </cell>
          <cell r="R1274">
            <v>29</v>
          </cell>
          <cell r="S1274" t="str">
            <v xml:space="preserve">Mujer               </v>
          </cell>
        </row>
        <row r="1275">
          <cell r="P1275" t="str">
            <v>RG. DEL MAR(PROPIA)</v>
          </cell>
          <cell r="R1275">
            <v>41</v>
          </cell>
          <cell r="S1275" t="str">
            <v>TOTAL</v>
          </cell>
        </row>
        <row r="1276">
          <cell r="P1276" t="str">
            <v>RG. DEL MAR(PROPIA)</v>
          </cell>
          <cell r="R1276">
            <v>41</v>
          </cell>
          <cell r="S1276" t="str">
            <v xml:space="preserve">Varón               </v>
          </cell>
        </row>
        <row r="1277">
          <cell r="P1277" t="str">
            <v>RG. DEL MAR(PROPIA)</v>
          </cell>
          <cell r="R1277">
            <v>41</v>
          </cell>
          <cell r="S1277" t="str">
            <v xml:space="preserve">Mujer               </v>
          </cell>
        </row>
        <row r="1278">
          <cell r="P1278" t="str">
            <v>RG. DEL MAR(PROPIA)</v>
          </cell>
          <cell r="R1278">
            <v>41</v>
          </cell>
          <cell r="S1278" t="b">
            <v>0</v>
          </cell>
        </row>
        <row r="1279">
          <cell r="P1279" t="str">
            <v>RG. DEL MAR(PROPIA)</v>
          </cell>
          <cell r="R1279">
            <v>33</v>
          </cell>
          <cell r="S1279" t="str">
            <v>TOTAL</v>
          </cell>
        </row>
        <row r="1280">
          <cell r="P1280" t="str">
            <v>RG. DEL MAR(PROPIA)</v>
          </cell>
          <cell r="R1280">
            <v>33</v>
          </cell>
          <cell r="S1280" t="str">
            <v xml:space="preserve">Varón               </v>
          </cell>
        </row>
        <row r="1281">
          <cell r="P1281" t="str">
            <v>RG. DEL MAR(PROPIA)</v>
          </cell>
          <cell r="R1281">
            <v>33</v>
          </cell>
          <cell r="S1281" t="str">
            <v xml:space="preserve">Mujer               </v>
          </cell>
        </row>
        <row r="1282">
          <cell r="P1282" t="str">
            <v>RG. DEL MAR(PROPIA)</v>
          </cell>
          <cell r="R1282">
            <v>33</v>
          </cell>
          <cell r="S1282" t="b">
            <v>0</v>
          </cell>
        </row>
        <row r="1283">
          <cell r="P1283" t="str">
            <v>RG. DEL MAR(PROPIA)</v>
          </cell>
          <cell r="R1283">
            <v>39</v>
          </cell>
          <cell r="S1283" t="str">
            <v>TOTAL</v>
          </cell>
        </row>
        <row r="1284">
          <cell r="P1284" t="str">
            <v>RG. DEL MAR(PROPIA)</v>
          </cell>
          <cell r="R1284">
            <v>39</v>
          </cell>
          <cell r="S1284" t="str">
            <v xml:space="preserve">Varón               </v>
          </cell>
        </row>
        <row r="1285">
          <cell r="P1285" t="str">
            <v>RG. DEL MAR(PROPIA)</v>
          </cell>
          <cell r="R1285">
            <v>39</v>
          </cell>
          <cell r="S1285" t="str">
            <v xml:space="preserve">Mujer               </v>
          </cell>
        </row>
        <row r="1286">
          <cell r="P1286" t="str">
            <v>RG. DEL MAR(PROPIA)</v>
          </cell>
          <cell r="R1286">
            <v>39</v>
          </cell>
          <cell r="S1286" t="b">
            <v>0</v>
          </cell>
        </row>
        <row r="1287">
          <cell r="P1287" t="str">
            <v>RG. DEL MAR(PROPIA)</v>
          </cell>
          <cell r="R1287">
            <v>30</v>
          </cell>
          <cell r="S1287" t="str">
            <v>TOTAL</v>
          </cell>
        </row>
        <row r="1288">
          <cell r="P1288" t="str">
            <v>RG. DEL MAR(PROPIA)</v>
          </cell>
          <cell r="R1288">
            <v>30</v>
          </cell>
          <cell r="S1288" t="str">
            <v xml:space="preserve">Varón               </v>
          </cell>
        </row>
        <row r="1289">
          <cell r="P1289" t="str">
            <v>RG. DEL MAR(PROPIA)</v>
          </cell>
          <cell r="R1289">
            <v>30</v>
          </cell>
          <cell r="S1289" t="str">
            <v xml:space="preserve">Mujer               </v>
          </cell>
        </row>
        <row r="1290">
          <cell r="P1290" t="str">
            <v>RG. DEL MAR(PROPIA)</v>
          </cell>
          <cell r="R1290">
            <v>30</v>
          </cell>
          <cell r="S1290" t="b">
            <v>0</v>
          </cell>
        </row>
        <row r="1291">
          <cell r="P1291" t="str">
            <v>RG. DEL MAR(PROPIA)</v>
          </cell>
          <cell r="R1291">
            <v>3</v>
          </cell>
          <cell r="S1291" t="str">
            <v>TOTAL</v>
          </cell>
        </row>
        <row r="1292">
          <cell r="P1292" t="str">
            <v>RG. DEL MAR(PROPIA)</v>
          </cell>
          <cell r="R1292">
            <v>3</v>
          </cell>
          <cell r="S1292" t="str">
            <v xml:space="preserve">Varón               </v>
          </cell>
        </row>
        <row r="1293">
          <cell r="P1293" t="str">
            <v>RG. DEL MAR(PROPIA)</v>
          </cell>
          <cell r="R1293">
            <v>12</v>
          </cell>
          <cell r="S1293" t="str">
            <v>TOTAL</v>
          </cell>
        </row>
        <row r="1294">
          <cell r="P1294" t="str">
            <v>RG. DEL MAR(PROPIA)</v>
          </cell>
          <cell r="R1294">
            <v>12</v>
          </cell>
          <cell r="S1294" t="str">
            <v xml:space="preserve">Varón               </v>
          </cell>
        </row>
        <row r="1295">
          <cell r="P1295" t="str">
            <v>RG. DEL MAR(PROPIA)</v>
          </cell>
          <cell r="R1295">
            <v>12</v>
          </cell>
          <cell r="S1295" t="str">
            <v xml:space="preserve">Mujer               </v>
          </cell>
        </row>
        <row r="1296">
          <cell r="P1296" t="str">
            <v>RG. DEL MAR(PROPIA)</v>
          </cell>
          <cell r="R1296">
            <v>46</v>
          </cell>
          <cell r="S1296" t="str">
            <v>TOTAL</v>
          </cell>
        </row>
        <row r="1297">
          <cell r="P1297" t="str">
            <v>RG. DEL MAR(PROPIA)</v>
          </cell>
          <cell r="R1297">
            <v>46</v>
          </cell>
          <cell r="S1297" t="str">
            <v xml:space="preserve">Varón               </v>
          </cell>
        </row>
        <row r="1298">
          <cell r="P1298" t="str">
            <v>RG. DEL MAR(PROPIA)</v>
          </cell>
          <cell r="R1298">
            <v>46</v>
          </cell>
          <cell r="S1298" t="str">
            <v xml:space="preserve">Mujer               </v>
          </cell>
        </row>
        <row r="1299">
          <cell r="P1299" t="str">
            <v>RG. DEL MAR(PROPIA)</v>
          </cell>
          <cell r="R1299">
            <v>46</v>
          </cell>
          <cell r="S1299" t="b">
            <v>0</v>
          </cell>
        </row>
        <row r="1300">
          <cell r="P1300" t="str">
            <v>RG. DEL MAR(PROPIA)</v>
          </cell>
          <cell r="R1300">
            <v>35</v>
          </cell>
          <cell r="S1300" t="str">
            <v>TOTAL</v>
          </cell>
        </row>
        <row r="1301">
          <cell r="P1301" t="str">
            <v>RG. DEL MAR(PROPIA)</v>
          </cell>
          <cell r="R1301">
            <v>35</v>
          </cell>
          <cell r="S1301" t="str">
            <v xml:space="preserve">Varón               </v>
          </cell>
        </row>
        <row r="1302">
          <cell r="P1302" t="str">
            <v>RG. DEL MAR(PROPIA)</v>
          </cell>
          <cell r="R1302">
            <v>35</v>
          </cell>
          <cell r="S1302" t="str">
            <v xml:space="preserve">Mujer               </v>
          </cell>
        </row>
        <row r="1303">
          <cell r="P1303" t="str">
            <v>RG. DEL MAR(PROPIA)</v>
          </cell>
          <cell r="R1303">
            <v>38</v>
          </cell>
          <cell r="S1303" t="str">
            <v>TOTAL</v>
          </cell>
        </row>
        <row r="1304">
          <cell r="P1304" t="str">
            <v>RG. DEL MAR(PROPIA)</v>
          </cell>
          <cell r="R1304">
            <v>38</v>
          </cell>
          <cell r="S1304" t="str">
            <v xml:space="preserve">Varón               </v>
          </cell>
        </row>
        <row r="1305">
          <cell r="P1305" t="str">
            <v>RG. DEL MAR(PROPIA)</v>
          </cell>
          <cell r="R1305">
            <v>38</v>
          </cell>
          <cell r="S1305" t="str">
            <v xml:space="preserve">Mujer               </v>
          </cell>
        </row>
        <row r="1306">
          <cell r="P1306" t="str">
            <v>RG. DEL MAR(PROPIA)</v>
          </cell>
          <cell r="R1306">
            <v>38</v>
          </cell>
          <cell r="S1306" t="b">
            <v>0</v>
          </cell>
        </row>
        <row r="1307">
          <cell r="P1307" t="str">
            <v>RG. DEL MAR(PROPIA)</v>
          </cell>
          <cell r="R1307">
            <v>7</v>
          </cell>
          <cell r="S1307" t="str">
            <v>TOTAL</v>
          </cell>
        </row>
        <row r="1308">
          <cell r="P1308" t="str">
            <v>RG. DEL MAR(PROPIA)</v>
          </cell>
          <cell r="R1308">
            <v>7</v>
          </cell>
          <cell r="S1308" t="str">
            <v xml:space="preserve">Varón               </v>
          </cell>
        </row>
        <row r="1309">
          <cell r="P1309" t="str">
            <v>RG. DEL MAR(PROPIA)</v>
          </cell>
          <cell r="R1309">
            <v>7</v>
          </cell>
          <cell r="S1309" t="str">
            <v xml:space="preserve">Mujer               </v>
          </cell>
        </row>
        <row r="1310">
          <cell r="P1310" t="str">
            <v>RG. DEL MAR(PROPIA)</v>
          </cell>
          <cell r="R1310">
            <v>7</v>
          </cell>
          <cell r="S1310" t="b">
            <v>0</v>
          </cell>
        </row>
        <row r="1311">
          <cell r="P1311" t="str">
            <v>RG. DEL MAR(PROPIA)</v>
          </cell>
          <cell r="R1311">
            <v>51</v>
          </cell>
          <cell r="S1311" t="str">
            <v>TOTAL</v>
          </cell>
        </row>
        <row r="1312">
          <cell r="P1312" t="str">
            <v>RG. DEL MAR(PROPIA)</v>
          </cell>
          <cell r="R1312">
            <v>51</v>
          </cell>
          <cell r="S1312" t="str">
            <v xml:space="preserve">Varón               </v>
          </cell>
        </row>
        <row r="1313">
          <cell r="P1313" t="str">
            <v>RG. CARBON</v>
          </cell>
          <cell r="R1313">
            <v>51</v>
          </cell>
          <cell r="S1313" t="b">
            <v>0</v>
          </cell>
        </row>
        <row r="1314">
          <cell r="P1314" t="str">
            <v>RG. CARBON</v>
          </cell>
          <cell r="R1314">
            <v>51</v>
          </cell>
          <cell r="S1314" t="b">
            <v>0</v>
          </cell>
        </row>
        <row r="1315">
          <cell r="P1315" t="str">
            <v>RG. CARBON</v>
          </cell>
          <cell r="R1315">
            <v>8</v>
          </cell>
          <cell r="S1315" t="str">
            <v>TOTAL</v>
          </cell>
        </row>
        <row r="1316">
          <cell r="P1316" t="str">
            <v>RG. CARBON</v>
          </cell>
          <cell r="R1316">
            <v>8</v>
          </cell>
          <cell r="S1316" t="str">
            <v xml:space="preserve">Varón               </v>
          </cell>
        </row>
        <row r="1317">
          <cell r="P1317" t="str">
            <v>RG. CARBON</v>
          </cell>
          <cell r="R1317">
            <v>25</v>
          </cell>
          <cell r="S1317" t="str">
            <v>TOTAL</v>
          </cell>
        </row>
        <row r="1318">
          <cell r="P1318" t="str">
            <v>RG. CARBON</v>
          </cell>
          <cell r="R1318">
            <v>25</v>
          </cell>
          <cell r="S1318" t="str">
            <v xml:space="preserve">Varón               </v>
          </cell>
        </row>
        <row r="1319">
          <cell r="P1319" t="str">
            <v>RG. CARBON</v>
          </cell>
          <cell r="R1319">
            <v>25</v>
          </cell>
          <cell r="S1319" t="str">
            <v xml:space="preserve">Mujer               </v>
          </cell>
        </row>
        <row r="1320">
          <cell r="P1320" t="str">
            <v>RG. CARBON</v>
          </cell>
          <cell r="R1320">
            <v>25</v>
          </cell>
          <cell r="S1320" t="b">
            <v>0</v>
          </cell>
        </row>
        <row r="1321">
          <cell r="P1321" t="str">
            <v>RG. CARBON</v>
          </cell>
          <cell r="R1321">
            <v>15</v>
          </cell>
          <cell r="S1321" t="str">
            <v>TOTAL</v>
          </cell>
        </row>
        <row r="1322">
          <cell r="P1322" t="str">
            <v>RG. CARBON</v>
          </cell>
          <cell r="R1322">
            <v>15</v>
          </cell>
          <cell r="S1322" t="str">
            <v xml:space="preserve">Varón               </v>
          </cell>
        </row>
        <row r="1323">
          <cell r="P1323" t="str">
            <v>RG. CARBON</v>
          </cell>
          <cell r="R1323">
            <v>15</v>
          </cell>
          <cell r="S1323" t="str">
            <v xml:space="preserve">Mujer               </v>
          </cell>
        </row>
        <row r="1324">
          <cell r="P1324" t="str">
            <v>RG. CARBON</v>
          </cell>
          <cell r="R1324">
            <v>15</v>
          </cell>
          <cell r="S1324" t="b">
            <v>0</v>
          </cell>
        </row>
        <row r="1325">
          <cell r="P1325" t="str">
            <v>RG. CARBON</v>
          </cell>
          <cell r="R1325">
            <v>14</v>
          </cell>
          <cell r="S1325" t="str">
            <v>TOTAL</v>
          </cell>
        </row>
        <row r="1326">
          <cell r="P1326" t="str">
            <v>RG. CARBON</v>
          </cell>
          <cell r="R1326">
            <v>14</v>
          </cell>
          <cell r="S1326" t="str">
            <v xml:space="preserve">Varón               </v>
          </cell>
        </row>
        <row r="1327">
          <cell r="P1327" t="str">
            <v>RG. CARBON</v>
          </cell>
          <cell r="R1327">
            <v>14</v>
          </cell>
          <cell r="S1327" t="str">
            <v xml:space="preserve">Mujer               </v>
          </cell>
        </row>
        <row r="1328">
          <cell r="P1328" t="str">
            <v>RG. CARBON</v>
          </cell>
          <cell r="R1328">
            <v>14</v>
          </cell>
          <cell r="S1328" t="b">
            <v>0</v>
          </cell>
        </row>
        <row r="1329">
          <cell r="P1329" t="str">
            <v>RG. CARBON</v>
          </cell>
          <cell r="R1329">
            <v>33</v>
          </cell>
          <cell r="S1329" t="str">
            <v>TOTAL</v>
          </cell>
        </row>
        <row r="1330">
          <cell r="P1330" t="str">
            <v>RG. CARBON</v>
          </cell>
          <cell r="R1330">
            <v>33</v>
          </cell>
          <cell r="S1330" t="str">
            <v xml:space="preserve">Varón               </v>
          </cell>
        </row>
        <row r="1331">
          <cell r="P1331" t="str">
            <v>RG. CARBON</v>
          </cell>
          <cell r="R1331">
            <v>33</v>
          </cell>
          <cell r="S1331" t="str">
            <v xml:space="preserve">Mujer               </v>
          </cell>
        </row>
        <row r="1332">
          <cell r="P1332" t="str">
            <v>RG. CARBON</v>
          </cell>
          <cell r="R1332">
            <v>33</v>
          </cell>
          <cell r="S1332" t="b">
            <v>0</v>
          </cell>
        </row>
        <row r="1333">
          <cell r="P1333" t="str">
            <v>RG. CARBON</v>
          </cell>
          <cell r="R1333">
            <v>44</v>
          </cell>
          <cell r="S1333" t="str">
            <v>TOTAL</v>
          </cell>
        </row>
        <row r="1334">
          <cell r="P1334" t="str">
            <v>RG. CARBON</v>
          </cell>
          <cell r="R1334">
            <v>44</v>
          </cell>
          <cell r="S1334" t="str">
            <v xml:space="preserve">Varón               </v>
          </cell>
        </row>
        <row r="1335">
          <cell r="P1335" t="str">
            <v>RG. CARBON</v>
          </cell>
          <cell r="R1335">
            <v>44</v>
          </cell>
          <cell r="S1335" t="str">
            <v xml:space="preserve">Mujer               </v>
          </cell>
        </row>
        <row r="1336">
          <cell r="P1336" t="str">
            <v>RG. CARBON</v>
          </cell>
          <cell r="R1336">
            <v>50</v>
          </cell>
          <cell r="S1336" t="str">
            <v>TOTAL</v>
          </cell>
        </row>
        <row r="1337">
          <cell r="P1337" t="str">
            <v>RG. CARBON</v>
          </cell>
          <cell r="R1337">
            <v>50</v>
          </cell>
          <cell r="S1337" t="str">
            <v xml:space="preserve">Varón               </v>
          </cell>
        </row>
        <row r="1338">
          <cell r="P1338" t="str">
            <v>RG. CARBON</v>
          </cell>
          <cell r="R1338">
            <v>50</v>
          </cell>
          <cell r="S1338" t="str">
            <v xml:space="preserve">Mujer               </v>
          </cell>
        </row>
        <row r="1339">
          <cell r="P1339" t="str">
            <v>RG. CARBON</v>
          </cell>
          <cell r="R1339">
            <v>50</v>
          </cell>
          <cell r="S1339" t="b">
            <v>0</v>
          </cell>
        </row>
        <row r="1340">
          <cell r="P1340" t="str">
            <v>RG. CARBON</v>
          </cell>
          <cell r="R1340">
            <v>13</v>
          </cell>
          <cell r="S1340" t="str">
            <v>TOTAL</v>
          </cell>
        </row>
        <row r="1341">
          <cell r="P1341" t="str">
            <v>RG. CARBON</v>
          </cell>
          <cell r="R1341">
            <v>13</v>
          </cell>
          <cell r="S1341" t="str">
            <v xml:space="preserve">Varón               </v>
          </cell>
        </row>
        <row r="1342">
          <cell r="P1342" t="str">
            <v>RG. CARBON</v>
          </cell>
          <cell r="R1342">
            <v>13</v>
          </cell>
          <cell r="S1342" t="str">
            <v xml:space="preserve">Mujer               </v>
          </cell>
        </row>
        <row r="1343">
          <cell r="P1343" t="str">
            <v>RG. CARBON</v>
          </cell>
          <cell r="R1343">
            <v>13</v>
          </cell>
          <cell r="S1343" t="b">
            <v>0</v>
          </cell>
        </row>
        <row r="1344">
          <cell r="P1344" t="str">
            <v>RG. CARBON</v>
          </cell>
          <cell r="R1344">
            <v>28</v>
          </cell>
          <cell r="S1344" t="str">
            <v>TOTAL</v>
          </cell>
        </row>
        <row r="1345">
          <cell r="P1345" t="str">
            <v>RG. CARBON</v>
          </cell>
          <cell r="R1345">
            <v>28</v>
          </cell>
          <cell r="S1345" t="str">
            <v xml:space="preserve">Varón               </v>
          </cell>
        </row>
        <row r="1346">
          <cell r="P1346" t="str">
            <v>RG. CARBON</v>
          </cell>
          <cell r="R1346">
            <v>28</v>
          </cell>
          <cell r="S1346" t="str">
            <v xml:space="preserve">Mujer               </v>
          </cell>
        </row>
        <row r="1347">
          <cell r="P1347" t="str">
            <v>RG. CARBON</v>
          </cell>
          <cell r="R1347">
            <v>28</v>
          </cell>
          <cell r="S1347" t="b">
            <v>0</v>
          </cell>
        </row>
        <row r="1348">
          <cell r="P1348" t="str">
            <v>RG. CARBON</v>
          </cell>
          <cell r="R1348">
            <v>24</v>
          </cell>
          <cell r="S1348" t="str">
            <v>TOTAL</v>
          </cell>
        </row>
        <row r="1349">
          <cell r="P1349" t="str">
            <v>RG. CARBON</v>
          </cell>
          <cell r="R1349">
            <v>24</v>
          </cell>
          <cell r="S1349" t="str">
            <v xml:space="preserve">Varón               </v>
          </cell>
        </row>
        <row r="1350">
          <cell r="P1350" t="str">
            <v>RG. CARBON</v>
          </cell>
          <cell r="R1350">
            <v>24</v>
          </cell>
          <cell r="S1350" t="str">
            <v xml:space="preserve">Mujer               </v>
          </cell>
        </row>
        <row r="1351">
          <cell r="P1351" t="str">
            <v>RG. CARBON</v>
          </cell>
          <cell r="R1351">
            <v>34</v>
          </cell>
          <cell r="S1351" t="str">
            <v>TOTAL</v>
          </cell>
        </row>
        <row r="1352">
          <cell r="P1352" t="str">
            <v>RG. CARBON</v>
          </cell>
          <cell r="R1352">
            <v>34</v>
          </cell>
          <cell r="S1352" t="str">
            <v xml:space="preserve">Varón               </v>
          </cell>
        </row>
        <row r="1353">
          <cell r="P1353" t="str">
            <v>RG. CARBON</v>
          </cell>
          <cell r="R1353">
            <v>34</v>
          </cell>
          <cell r="S1353" t="str">
            <v xml:space="preserve">Mujer               </v>
          </cell>
        </row>
        <row r="1354">
          <cell r="P1354" t="str">
            <v>TOTAL SISTEMA</v>
          </cell>
          <cell r="R1354">
            <v>34</v>
          </cell>
          <cell r="S1354" t="b">
            <v>0</v>
          </cell>
        </row>
        <row r="1355">
          <cell r="P1355" t="str">
            <v>TOTAL SISTEMA</v>
          </cell>
          <cell r="R1355">
            <v>1</v>
          </cell>
          <cell r="S1355" t="str">
            <v>TOTAL</v>
          </cell>
        </row>
        <row r="1356">
          <cell r="P1356" t="str">
            <v>TOTAL SISTEMA</v>
          </cell>
          <cell r="R1356">
            <v>1</v>
          </cell>
          <cell r="S1356" t="str">
            <v xml:space="preserve">Varón               </v>
          </cell>
        </row>
        <row r="1357">
          <cell r="P1357" t="str">
            <v>TOTAL SISTEMA</v>
          </cell>
          <cell r="R1357">
            <v>1</v>
          </cell>
          <cell r="S1357" t="str">
            <v xml:space="preserve">Mujer               </v>
          </cell>
        </row>
        <row r="1358">
          <cell r="P1358" t="str">
            <v>TOTAL SISTEMA</v>
          </cell>
          <cell r="R1358">
            <v>1</v>
          </cell>
          <cell r="S1358" t="str">
            <v xml:space="preserve">NO CONSTA           </v>
          </cell>
        </row>
        <row r="1359">
          <cell r="P1359" t="str">
            <v>TOTAL SISTEMA</v>
          </cell>
          <cell r="R1359">
            <v>20</v>
          </cell>
          <cell r="S1359" t="str">
            <v>TOTAL</v>
          </cell>
        </row>
        <row r="1360">
          <cell r="P1360" t="str">
            <v>TOTAL SISTEMA</v>
          </cell>
          <cell r="R1360">
            <v>20</v>
          </cell>
          <cell r="S1360" t="str">
            <v xml:space="preserve">Varón               </v>
          </cell>
        </row>
        <row r="1361">
          <cell r="P1361" t="str">
            <v>TOTAL SISTEMA</v>
          </cell>
          <cell r="R1361">
            <v>20</v>
          </cell>
          <cell r="S1361" t="str">
            <v xml:space="preserve">Mujer               </v>
          </cell>
        </row>
        <row r="1362">
          <cell r="P1362" t="str">
            <v>TOTAL SISTEMA</v>
          </cell>
          <cell r="R1362">
            <v>20</v>
          </cell>
          <cell r="S1362" t="str">
            <v xml:space="preserve">NO CONSTA           </v>
          </cell>
        </row>
        <row r="1363">
          <cell r="P1363" t="str">
            <v>TOTAL SISTEMA</v>
          </cell>
          <cell r="R1363">
            <v>48</v>
          </cell>
          <cell r="S1363" t="str">
            <v>TOTAL</v>
          </cell>
        </row>
        <row r="1364">
          <cell r="P1364" t="str">
            <v>TOTAL SISTEMA</v>
          </cell>
          <cell r="R1364">
            <v>48</v>
          </cell>
          <cell r="S1364" t="str">
            <v xml:space="preserve">Varón               </v>
          </cell>
        </row>
        <row r="1365">
          <cell r="P1365" t="str">
            <v>TOTAL SISTEMA</v>
          </cell>
          <cell r="R1365">
            <v>48</v>
          </cell>
          <cell r="S1365" t="str">
            <v xml:space="preserve">Mujer               </v>
          </cell>
        </row>
        <row r="1366">
          <cell r="P1366" t="str">
            <v>TOTAL SISTEMA</v>
          </cell>
          <cell r="R1366">
            <v>48</v>
          </cell>
          <cell r="S1366" t="str">
            <v xml:space="preserve">NO CONSTA           </v>
          </cell>
        </row>
        <row r="1367">
          <cell r="P1367" t="str">
            <v>TOTAL SISTEMA</v>
          </cell>
          <cell r="R1367">
            <v>48</v>
          </cell>
          <cell r="S1367" t="b">
            <v>0</v>
          </cell>
        </row>
        <row r="1368">
          <cell r="P1368" t="str">
            <v>TOTAL SISTEMA</v>
          </cell>
          <cell r="R1368">
            <v>8</v>
          </cell>
          <cell r="S1368" t="str">
            <v>TOTAL</v>
          </cell>
        </row>
        <row r="1369">
          <cell r="P1369" t="str">
            <v>TOTAL SISTEMA</v>
          </cell>
          <cell r="R1369">
            <v>8</v>
          </cell>
          <cell r="S1369" t="str">
            <v xml:space="preserve">Varón               </v>
          </cell>
        </row>
        <row r="1370">
          <cell r="P1370" t="str">
            <v>TOTAL SISTEMA</v>
          </cell>
          <cell r="R1370">
            <v>8</v>
          </cell>
          <cell r="S1370" t="str">
            <v xml:space="preserve">Mujer               </v>
          </cell>
        </row>
        <row r="1371">
          <cell r="P1371" t="str">
            <v>TOTAL SISTEMA</v>
          </cell>
          <cell r="R1371">
            <v>8</v>
          </cell>
          <cell r="S1371" t="str">
            <v xml:space="preserve">NO CONSTA           </v>
          </cell>
        </row>
        <row r="1372">
          <cell r="P1372" t="str">
            <v>TOTAL SISTEMA</v>
          </cell>
          <cell r="R1372">
            <v>17</v>
          </cell>
          <cell r="S1372" t="str">
            <v>TOTAL</v>
          </cell>
        </row>
        <row r="1373">
          <cell r="P1373" t="str">
            <v>TOTAL SISTEMA</v>
          </cell>
          <cell r="R1373">
            <v>17</v>
          </cell>
          <cell r="S1373" t="str">
            <v xml:space="preserve">Varón               </v>
          </cell>
        </row>
        <row r="1374">
          <cell r="P1374" t="str">
            <v>TOTAL SISTEMA</v>
          </cell>
          <cell r="R1374">
            <v>17</v>
          </cell>
          <cell r="S1374" t="str">
            <v xml:space="preserve">Mujer               </v>
          </cell>
        </row>
        <row r="1375">
          <cell r="P1375" t="str">
            <v>TOTAL SISTEMA</v>
          </cell>
          <cell r="R1375">
            <v>17</v>
          </cell>
          <cell r="S1375" t="str">
            <v xml:space="preserve">NO CONSTA           </v>
          </cell>
        </row>
        <row r="1376">
          <cell r="P1376" t="str">
            <v>TOTAL SISTEMA</v>
          </cell>
          <cell r="R1376">
            <v>25</v>
          </cell>
          <cell r="S1376" t="str">
            <v>TOTAL</v>
          </cell>
        </row>
        <row r="1377">
          <cell r="P1377" t="str">
            <v>TOTAL SISTEMA</v>
          </cell>
          <cell r="R1377">
            <v>25</v>
          </cell>
          <cell r="S1377" t="str">
            <v xml:space="preserve">Varón               </v>
          </cell>
        </row>
        <row r="1378">
          <cell r="P1378" t="str">
            <v>TOTAL SISTEMA</v>
          </cell>
          <cell r="R1378">
            <v>25</v>
          </cell>
          <cell r="S1378" t="str">
            <v xml:space="preserve">Mujer               </v>
          </cell>
        </row>
        <row r="1379">
          <cell r="P1379" t="str">
            <v>TOTAL SISTEMA</v>
          </cell>
          <cell r="R1379">
            <v>25</v>
          </cell>
          <cell r="S1379" t="str">
            <v xml:space="preserve">NO CONSTA           </v>
          </cell>
        </row>
        <row r="1380">
          <cell r="P1380" t="str">
            <v>TOTAL SISTEMA</v>
          </cell>
          <cell r="R1380">
            <v>43</v>
          </cell>
          <cell r="S1380" t="str">
            <v>TOTAL</v>
          </cell>
        </row>
        <row r="1381">
          <cell r="P1381" t="str">
            <v>TOTAL SISTEMA</v>
          </cell>
          <cell r="R1381">
            <v>43</v>
          </cell>
          <cell r="S1381" t="str">
            <v xml:space="preserve">Varón               </v>
          </cell>
        </row>
        <row r="1382">
          <cell r="P1382" t="str">
            <v>TOTAL SISTEMA</v>
          </cell>
          <cell r="R1382">
            <v>43</v>
          </cell>
          <cell r="S1382" t="str">
            <v xml:space="preserve">Mujer               </v>
          </cell>
        </row>
        <row r="1383">
          <cell r="P1383" t="str">
            <v>TOTAL SISTEMA</v>
          </cell>
          <cell r="R1383">
            <v>43</v>
          </cell>
          <cell r="S1383" t="str">
            <v xml:space="preserve">NO CONSTA           </v>
          </cell>
        </row>
        <row r="1384">
          <cell r="P1384" t="str">
            <v>TOTAL SISTEMA</v>
          </cell>
          <cell r="R1384">
            <v>43</v>
          </cell>
          <cell r="S1384" t="b">
            <v>0</v>
          </cell>
        </row>
        <row r="1385">
          <cell r="P1385" t="str">
            <v>TOTAL SISTEMA</v>
          </cell>
          <cell r="R1385">
            <v>15</v>
          </cell>
          <cell r="S1385" t="str">
            <v>TOTAL</v>
          </cell>
        </row>
        <row r="1386">
          <cell r="P1386" t="str">
            <v>TOTAL SISTEMA</v>
          </cell>
          <cell r="R1386">
            <v>15</v>
          </cell>
          <cell r="S1386" t="str">
            <v xml:space="preserve">Varón               </v>
          </cell>
        </row>
        <row r="1387">
          <cell r="P1387" t="str">
            <v>TOTAL SISTEMA</v>
          </cell>
          <cell r="R1387">
            <v>15</v>
          </cell>
          <cell r="S1387" t="str">
            <v xml:space="preserve">Mujer               </v>
          </cell>
        </row>
        <row r="1388">
          <cell r="P1388" t="str">
            <v>TOTAL SISTEMA</v>
          </cell>
          <cell r="R1388">
            <v>15</v>
          </cell>
          <cell r="S1388" t="str">
            <v xml:space="preserve">NO CONSTA           </v>
          </cell>
        </row>
        <row r="1389">
          <cell r="P1389" t="str">
            <v>TOTAL SISTEMA</v>
          </cell>
          <cell r="R1389">
            <v>27</v>
          </cell>
          <cell r="S1389" t="str">
            <v>TOTAL</v>
          </cell>
        </row>
        <row r="1390">
          <cell r="P1390" t="str">
            <v>TOTAL SISTEMA</v>
          </cell>
          <cell r="R1390">
            <v>27</v>
          </cell>
          <cell r="S1390" t="str">
            <v xml:space="preserve">Varón               </v>
          </cell>
        </row>
        <row r="1391">
          <cell r="P1391" t="str">
            <v>TOTAL SISTEMA</v>
          </cell>
          <cell r="R1391">
            <v>27</v>
          </cell>
          <cell r="S1391" t="str">
            <v xml:space="preserve">Mujer               </v>
          </cell>
        </row>
        <row r="1392">
          <cell r="P1392" t="str">
            <v>TOTAL SISTEMA</v>
          </cell>
          <cell r="R1392">
            <v>27</v>
          </cell>
          <cell r="S1392" t="str">
            <v xml:space="preserve">NO CONSTA           </v>
          </cell>
        </row>
        <row r="1393">
          <cell r="P1393" t="str">
            <v>TOTAL SISTEMA</v>
          </cell>
          <cell r="R1393">
            <v>32</v>
          </cell>
          <cell r="S1393" t="str">
            <v>TOTAL</v>
          </cell>
        </row>
        <row r="1394">
          <cell r="P1394" t="str">
            <v>TOTAL SISTEMA</v>
          </cell>
          <cell r="R1394">
            <v>32</v>
          </cell>
          <cell r="S1394" t="str">
            <v xml:space="preserve">Varón               </v>
          </cell>
        </row>
        <row r="1395">
          <cell r="P1395" t="str">
            <v>TOTAL SISTEMA</v>
          </cell>
          <cell r="R1395">
            <v>32</v>
          </cell>
          <cell r="S1395" t="str">
            <v xml:space="preserve">Mujer               </v>
          </cell>
        </row>
        <row r="1396">
          <cell r="P1396" t="str">
            <v>TOTAL SISTEMA</v>
          </cell>
          <cell r="R1396">
            <v>36</v>
          </cell>
          <cell r="S1396" t="str">
            <v>TOTAL</v>
          </cell>
        </row>
        <row r="1397">
          <cell r="P1397" t="str">
            <v>TOTAL SISTEMA</v>
          </cell>
          <cell r="R1397">
            <v>36</v>
          </cell>
          <cell r="S1397" t="str">
            <v xml:space="preserve">Varón               </v>
          </cell>
        </row>
        <row r="1398">
          <cell r="P1398" t="str">
            <v>TOTAL SISTEMA</v>
          </cell>
          <cell r="R1398">
            <v>36</v>
          </cell>
          <cell r="S1398" t="str">
            <v xml:space="preserve">Mujer               </v>
          </cell>
        </row>
        <row r="1399">
          <cell r="P1399" t="str">
            <v>TOTAL SISTEMA</v>
          </cell>
          <cell r="R1399">
            <v>36</v>
          </cell>
          <cell r="S1399" t="str">
            <v xml:space="preserve">NO CONSTA           </v>
          </cell>
        </row>
        <row r="1400">
          <cell r="P1400" t="str">
            <v>TOTAL SISTEMA</v>
          </cell>
          <cell r="R1400">
            <v>53</v>
          </cell>
          <cell r="S1400" t="str">
            <v>TOTAL</v>
          </cell>
        </row>
        <row r="1401">
          <cell r="P1401" t="str">
            <v>TOTAL SISTEMA</v>
          </cell>
          <cell r="R1401">
            <v>53</v>
          </cell>
          <cell r="S1401" t="str">
            <v xml:space="preserve">Varón               </v>
          </cell>
        </row>
        <row r="1402">
          <cell r="P1402" t="str">
            <v>TOTAL SISTEMA</v>
          </cell>
          <cell r="R1402">
            <v>53</v>
          </cell>
          <cell r="S1402" t="str">
            <v xml:space="preserve">Mujer               </v>
          </cell>
        </row>
        <row r="1403">
          <cell r="P1403" t="str">
            <v>TOTAL SISTEMA</v>
          </cell>
          <cell r="R1403">
            <v>53</v>
          </cell>
          <cell r="S1403" t="b">
            <v>0</v>
          </cell>
        </row>
        <row r="1404">
          <cell r="P1404" t="str">
            <v>TOTAL SISTEMA</v>
          </cell>
          <cell r="R1404">
            <v>4</v>
          </cell>
          <cell r="S1404" t="str">
            <v>TOTAL</v>
          </cell>
        </row>
        <row r="1405">
          <cell r="P1405" t="str">
            <v>TOTAL SISTEMA</v>
          </cell>
          <cell r="R1405">
            <v>4</v>
          </cell>
          <cell r="S1405" t="str">
            <v xml:space="preserve">Varón               </v>
          </cell>
        </row>
        <row r="1406">
          <cell r="P1406" t="str">
            <v>TOTAL SISTEMA</v>
          </cell>
          <cell r="R1406">
            <v>4</v>
          </cell>
          <cell r="S1406" t="str">
            <v xml:space="preserve">Mujer               </v>
          </cell>
        </row>
        <row r="1407">
          <cell r="P1407" t="str">
            <v>TOTAL SISTEMA</v>
          </cell>
          <cell r="R1407">
            <v>4</v>
          </cell>
          <cell r="S1407" t="str">
            <v xml:space="preserve">NO CONSTA           </v>
          </cell>
        </row>
        <row r="1408">
          <cell r="P1408" t="str">
            <v>TOTAL SISTEMA</v>
          </cell>
          <cell r="R1408">
            <v>11</v>
          </cell>
          <cell r="S1408" t="str">
            <v>TOTAL</v>
          </cell>
        </row>
        <row r="1409">
          <cell r="P1409" t="str">
            <v>TOTAL SISTEMA</v>
          </cell>
          <cell r="R1409">
            <v>11</v>
          </cell>
          <cell r="S1409" t="str">
            <v xml:space="preserve">Varón               </v>
          </cell>
        </row>
        <row r="1410">
          <cell r="P1410" t="str">
            <v>TOTAL SISTEMA</v>
          </cell>
          <cell r="R1410">
            <v>11</v>
          </cell>
          <cell r="S1410" t="str">
            <v xml:space="preserve">Mujer               </v>
          </cell>
        </row>
        <row r="1411">
          <cell r="P1411" t="str">
            <v>TOTAL SISTEMA</v>
          </cell>
          <cell r="R1411">
            <v>14</v>
          </cell>
          <cell r="S1411" t="str">
            <v>TOTAL</v>
          </cell>
        </row>
        <row r="1412">
          <cell r="P1412" t="str">
            <v>TOTAL SISTEMA</v>
          </cell>
          <cell r="R1412">
            <v>14</v>
          </cell>
          <cell r="S1412" t="str">
            <v xml:space="preserve">Varón               </v>
          </cell>
        </row>
        <row r="1413">
          <cell r="P1413" t="str">
            <v>TOTAL SISTEMA</v>
          </cell>
          <cell r="R1413">
            <v>14</v>
          </cell>
          <cell r="S1413" t="str">
            <v xml:space="preserve">Mujer               </v>
          </cell>
        </row>
        <row r="1414">
          <cell r="P1414" t="str">
            <v>TOTAL SISTEMA</v>
          </cell>
          <cell r="R1414">
            <v>14</v>
          </cell>
          <cell r="S1414" t="str">
            <v xml:space="preserve">NO CONSTA           </v>
          </cell>
        </row>
        <row r="1415">
          <cell r="P1415" t="str">
            <v>TOTAL SISTEMA</v>
          </cell>
          <cell r="R1415">
            <v>18</v>
          </cell>
          <cell r="S1415" t="str">
            <v>TOTAL</v>
          </cell>
        </row>
        <row r="1416">
          <cell r="P1416" t="str">
            <v>TOTAL SISTEMA</v>
          </cell>
          <cell r="R1416">
            <v>18</v>
          </cell>
          <cell r="S1416" t="str">
            <v xml:space="preserve">Varón               </v>
          </cell>
        </row>
        <row r="1417">
          <cell r="P1417" t="str">
            <v>TOTAL SISTEMA</v>
          </cell>
          <cell r="R1417">
            <v>18</v>
          </cell>
          <cell r="S1417" t="str">
            <v xml:space="preserve">Mujer               </v>
          </cell>
        </row>
        <row r="1418">
          <cell r="P1418" t="str">
            <v>TOTAL SISTEMA</v>
          </cell>
          <cell r="R1418">
            <v>18</v>
          </cell>
          <cell r="S1418" t="str">
            <v xml:space="preserve">NO CONSTA           </v>
          </cell>
        </row>
        <row r="1419">
          <cell r="P1419" t="str">
            <v>TOTAL SISTEMA</v>
          </cell>
          <cell r="R1419">
            <v>21</v>
          </cell>
          <cell r="S1419" t="str">
            <v>TOTAL</v>
          </cell>
        </row>
        <row r="1420">
          <cell r="P1420" t="str">
            <v>TOTAL SISTEMA</v>
          </cell>
          <cell r="R1420">
            <v>21</v>
          </cell>
          <cell r="S1420" t="str">
            <v xml:space="preserve">Varón               </v>
          </cell>
        </row>
        <row r="1421">
          <cell r="P1421" t="str">
            <v>TOTAL SISTEMA</v>
          </cell>
          <cell r="R1421">
            <v>21</v>
          </cell>
          <cell r="S1421" t="str">
            <v xml:space="preserve">Mujer               </v>
          </cell>
        </row>
        <row r="1422">
          <cell r="P1422" t="str">
            <v>TOTAL SISTEMA</v>
          </cell>
          <cell r="R1422">
            <v>21</v>
          </cell>
          <cell r="S1422" t="str">
            <v xml:space="preserve">NO CONSTA           </v>
          </cell>
        </row>
        <row r="1423">
          <cell r="P1423" t="str">
            <v>TOTAL SISTEMA</v>
          </cell>
          <cell r="R1423">
            <v>23</v>
          </cell>
          <cell r="S1423" t="str">
            <v>TOTAL</v>
          </cell>
        </row>
        <row r="1424">
          <cell r="P1424" t="str">
            <v>TOTAL SISTEMA</v>
          </cell>
          <cell r="R1424">
            <v>23</v>
          </cell>
          <cell r="S1424" t="str">
            <v xml:space="preserve">Varón               </v>
          </cell>
        </row>
        <row r="1425">
          <cell r="P1425" t="str">
            <v>TOTAL SISTEMA</v>
          </cell>
          <cell r="R1425">
            <v>23</v>
          </cell>
          <cell r="S1425" t="str">
            <v xml:space="preserve">Mujer               </v>
          </cell>
        </row>
        <row r="1426">
          <cell r="P1426" t="str">
            <v>TOTAL SISTEMA</v>
          </cell>
          <cell r="R1426">
            <v>23</v>
          </cell>
          <cell r="S1426" t="str">
            <v xml:space="preserve">NO CONSTA           </v>
          </cell>
        </row>
        <row r="1427">
          <cell r="P1427" t="str">
            <v>TOTAL SISTEMA</v>
          </cell>
          <cell r="R1427">
            <v>29</v>
          </cell>
          <cell r="S1427" t="str">
            <v>TOTAL</v>
          </cell>
        </row>
        <row r="1428">
          <cell r="P1428" t="str">
            <v>TOTAL SISTEMA</v>
          </cell>
          <cell r="R1428">
            <v>29</v>
          </cell>
          <cell r="S1428" t="str">
            <v xml:space="preserve">Varón               </v>
          </cell>
        </row>
        <row r="1429">
          <cell r="P1429" t="str">
            <v>TOTAL SISTEMA</v>
          </cell>
          <cell r="R1429">
            <v>29</v>
          </cell>
          <cell r="S1429" t="str">
            <v xml:space="preserve">Mujer               </v>
          </cell>
        </row>
        <row r="1430">
          <cell r="P1430" t="str">
            <v>TOTAL SISTEMA</v>
          </cell>
          <cell r="R1430">
            <v>29</v>
          </cell>
          <cell r="S1430" t="str">
            <v xml:space="preserve">NO CONSTA           </v>
          </cell>
        </row>
        <row r="1431">
          <cell r="P1431" t="str">
            <v>TOTAL SISTEMA</v>
          </cell>
          <cell r="R1431">
            <v>41</v>
          </cell>
          <cell r="S1431" t="str">
            <v>TOTAL</v>
          </cell>
        </row>
        <row r="1432">
          <cell r="P1432" t="str">
            <v>TOTAL SISTEMA</v>
          </cell>
          <cell r="R1432">
            <v>41</v>
          </cell>
          <cell r="S1432" t="str">
            <v xml:space="preserve">Varón               </v>
          </cell>
        </row>
        <row r="1433">
          <cell r="P1433" t="str">
            <v>TOTAL SISTEMA</v>
          </cell>
          <cell r="R1433">
            <v>41</v>
          </cell>
          <cell r="S1433" t="str">
            <v xml:space="preserve">Mujer               </v>
          </cell>
        </row>
        <row r="1434">
          <cell r="P1434" t="str">
            <v>TOTAL SISTEMA</v>
          </cell>
          <cell r="R1434">
            <v>41</v>
          </cell>
          <cell r="S1434" t="str">
            <v xml:space="preserve">NO CONSTA           </v>
          </cell>
        </row>
        <row r="1435">
          <cell r="P1435" t="str">
            <v>TOTAL SISTEMA</v>
          </cell>
          <cell r="R1435">
            <v>41</v>
          </cell>
          <cell r="S1435" t="b">
            <v>0</v>
          </cell>
        </row>
        <row r="1436">
          <cell r="P1436" t="str">
            <v>TOTAL SISTEMA</v>
          </cell>
          <cell r="R1436">
            <v>33</v>
          </cell>
          <cell r="S1436" t="str">
            <v>TOTAL</v>
          </cell>
        </row>
        <row r="1437">
          <cell r="P1437" t="str">
            <v>TOTAL SISTEMA</v>
          </cell>
          <cell r="R1437">
            <v>33</v>
          </cell>
          <cell r="S1437" t="str">
            <v xml:space="preserve">Varón               </v>
          </cell>
        </row>
        <row r="1438">
          <cell r="P1438" t="str">
            <v>TOTAL SISTEMA</v>
          </cell>
          <cell r="R1438">
            <v>33</v>
          </cell>
          <cell r="S1438" t="str">
            <v xml:space="preserve">Mujer               </v>
          </cell>
        </row>
        <row r="1439">
          <cell r="P1439" t="str">
            <v>TOTAL SISTEMA</v>
          </cell>
          <cell r="R1439">
            <v>33</v>
          </cell>
          <cell r="S1439" t="str">
            <v xml:space="preserve">NO CONSTA           </v>
          </cell>
        </row>
        <row r="1440">
          <cell r="P1440" t="str">
            <v>TOTAL SISTEMA</v>
          </cell>
          <cell r="R1440">
            <v>33</v>
          </cell>
          <cell r="S1440" t="b">
            <v>0</v>
          </cell>
        </row>
        <row r="1441">
          <cell r="P1441" t="str">
            <v>TOTAL SISTEMA</v>
          </cell>
          <cell r="R1441">
            <v>39</v>
          </cell>
          <cell r="S1441" t="str">
            <v>TOTAL</v>
          </cell>
        </row>
        <row r="1442">
          <cell r="P1442" t="str">
            <v>TOTAL SISTEMA</v>
          </cell>
          <cell r="R1442">
            <v>39</v>
          </cell>
          <cell r="S1442" t="str">
            <v xml:space="preserve">Varón               </v>
          </cell>
        </row>
        <row r="1443">
          <cell r="P1443" t="str">
            <v>TOTAL SISTEMA</v>
          </cell>
          <cell r="R1443">
            <v>39</v>
          </cell>
          <cell r="S1443" t="str">
            <v xml:space="preserve">Mujer               </v>
          </cell>
        </row>
        <row r="1444">
          <cell r="P1444" t="str">
            <v>TOTAL SISTEMA</v>
          </cell>
          <cell r="R1444">
            <v>39</v>
          </cell>
          <cell r="S1444" t="str">
            <v xml:space="preserve">NO CONSTA           </v>
          </cell>
        </row>
        <row r="1445">
          <cell r="P1445" t="str">
            <v>TOTAL SISTEMA</v>
          </cell>
          <cell r="R1445">
            <v>39</v>
          </cell>
          <cell r="S1445" t="b">
            <v>0</v>
          </cell>
        </row>
        <row r="1446">
          <cell r="P1446" t="str">
            <v>TOTAL SISTEMA</v>
          </cell>
          <cell r="R1446">
            <v>26</v>
          </cell>
          <cell r="S1446" t="str">
            <v>TOTAL</v>
          </cell>
        </row>
        <row r="1447">
          <cell r="P1447" t="str">
            <v>TOTAL SISTEMA</v>
          </cell>
          <cell r="R1447">
            <v>26</v>
          </cell>
          <cell r="S1447" t="str">
            <v xml:space="preserve">Varón               </v>
          </cell>
        </row>
        <row r="1448">
          <cell r="P1448" t="str">
            <v>TOTAL SISTEMA</v>
          </cell>
          <cell r="R1448">
            <v>26</v>
          </cell>
          <cell r="S1448" t="str">
            <v xml:space="preserve">Mujer               </v>
          </cell>
        </row>
        <row r="1449">
          <cell r="P1449" t="str">
            <v>TOTAL SISTEMA</v>
          </cell>
          <cell r="R1449">
            <v>26</v>
          </cell>
          <cell r="S1449" t="b">
            <v>0</v>
          </cell>
        </row>
        <row r="1450">
          <cell r="P1450" t="str">
            <v>TOTAL SISTEMA</v>
          </cell>
          <cell r="R1450">
            <v>30</v>
          </cell>
          <cell r="S1450" t="str">
            <v>TOTAL</v>
          </cell>
        </row>
        <row r="1451">
          <cell r="P1451" t="str">
            <v>TOTAL SISTEMA</v>
          </cell>
          <cell r="R1451">
            <v>30</v>
          </cell>
          <cell r="S1451" t="str">
            <v xml:space="preserve">Varón               </v>
          </cell>
        </row>
        <row r="1452">
          <cell r="P1452" t="str">
            <v>TOTAL SISTEMA</v>
          </cell>
          <cell r="R1452">
            <v>30</v>
          </cell>
          <cell r="S1452" t="str">
            <v xml:space="preserve">Mujer               </v>
          </cell>
        </row>
        <row r="1453">
          <cell r="P1453" t="str">
            <v>TOTAL SISTEMA</v>
          </cell>
          <cell r="R1453">
            <v>30</v>
          </cell>
          <cell r="S1453" t="str">
            <v xml:space="preserve">NO CONSTA           </v>
          </cell>
        </row>
        <row r="1454">
          <cell r="P1454" t="str">
            <v>TOTAL SISTEMA</v>
          </cell>
          <cell r="R1454">
            <v>30</v>
          </cell>
          <cell r="S1454" t="b">
            <v>0</v>
          </cell>
        </row>
        <row r="1455">
          <cell r="P1455" t="str">
            <v>TOTAL SISTEMA</v>
          </cell>
          <cell r="R1455">
            <v>3</v>
          </cell>
          <cell r="S1455" t="str">
            <v>TOTAL</v>
          </cell>
        </row>
        <row r="1456">
          <cell r="P1456" t="str">
            <v>TOTAL SISTEMA</v>
          </cell>
          <cell r="R1456">
            <v>3</v>
          </cell>
          <cell r="S1456" t="str">
            <v xml:space="preserve">Varón               </v>
          </cell>
        </row>
        <row r="1457">
          <cell r="P1457" t="str">
            <v>TOTAL SISTEMA</v>
          </cell>
          <cell r="R1457">
            <v>3</v>
          </cell>
          <cell r="S1457" t="str">
            <v xml:space="preserve">Mujer               </v>
          </cell>
        </row>
        <row r="1458">
          <cell r="P1458" t="str">
            <v>TOTAL SISTEMA</v>
          </cell>
          <cell r="R1458">
            <v>3</v>
          </cell>
          <cell r="S1458" t="str">
            <v xml:space="preserve">NO CONSTA           </v>
          </cell>
        </row>
        <row r="1459">
          <cell r="P1459" t="str">
            <v>TOTAL SISTEMA</v>
          </cell>
          <cell r="R1459">
            <v>12</v>
          </cell>
          <cell r="S1459" t="str">
            <v>TOTAL</v>
          </cell>
        </row>
        <row r="1460">
          <cell r="P1460" t="str">
            <v>TOTAL SISTEMA</v>
          </cell>
          <cell r="R1460">
            <v>12</v>
          </cell>
          <cell r="S1460" t="str">
            <v xml:space="preserve">Varón               </v>
          </cell>
        </row>
        <row r="1461">
          <cell r="P1461" t="str">
            <v>TOTAL SISTEMA</v>
          </cell>
          <cell r="R1461">
            <v>12</v>
          </cell>
          <cell r="S1461" t="str">
            <v xml:space="preserve">Mujer               </v>
          </cell>
        </row>
        <row r="1462">
          <cell r="P1462" t="str">
            <v>TOTAL SISTEMA</v>
          </cell>
          <cell r="R1462">
            <v>12</v>
          </cell>
          <cell r="S1462" t="str">
            <v xml:space="preserve">NO CONSTA           </v>
          </cell>
        </row>
        <row r="1463">
          <cell r="P1463" t="str">
            <v>TOTAL SISTEMA</v>
          </cell>
          <cell r="R1463">
            <v>46</v>
          </cell>
          <cell r="S1463" t="str">
            <v>TOTAL</v>
          </cell>
        </row>
        <row r="1464">
          <cell r="P1464" t="str">
            <v>TOTAL SISTEMA</v>
          </cell>
          <cell r="R1464">
            <v>46</v>
          </cell>
          <cell r="S1464" t="str">
            <v xml:space="preserve">Varón               </v>
          </cell>
        </row>
        <row r="1465">
          <cell r="P1465" t="str">
            <v>TOTAL SISTEMA</v>
          </cell>
          <cell r="R1465">
            <v>46</v>
          </cell>
          <cell r="S1465" t="str">
            <v xml:space="preserve">Mujer               </v>
          </cell>
        </row>
        <row r="1466">
          <cell r="P1466" t="str">
            <v>TOTAL SISTEMA</v>
          </cell>
          <cell r="R1466">
            <v>46</v>
          </cell>
          <cell r="S1466" t="str">
            <v xml:space="preserve">NO CONSTA           </v>
          </cell>
        </row>
        <row r="1467">
          <cell r="P1467" t="str">
            <v>TOTAL SISTEMA</v>
          </cell>
          <cell r="R1467">
            <v>46</v>
          </cell>
          <cell r="S1467" t="b">
            <v>0</v>
          </cell>
        </row>
        <row r="1468">
          <cell r="P1468" t="str">
            <v>TOTAL SISTEMA</v>
          </cell>
          <cell r="R1468">
            <v>22</v>
          </cell>
          <cell r="S1468" t="str">
            <v>TOTAL</v>
          </cell>
        </row>
        <row r="1469">
          <cell r="P1469" t="str">
            <v>TOTAL SISTEMA</v>
          </cell>
          <cell r="R1469">
            <v>22</v>
          </cell>
          <cell r="S1469" t="str">
            <v xml:space="preserve">Varón               </v>
          </cell>
        </row>
        <row r="1470">
          <cell r="P1470" t="str">
            <v>TOTAL SISTEMA</v>
          </cell>
          <cell r="R1470">
            <v>22</v>
          </cell>
          <cell r="S1470" t="str">
            <v xml:space="preserve">Mujer               </v>
          </cell>
        </row>
        <row r="1471">
          <cell r="P1471" t="str">
            <v>TOTAL SISTEMA</v>
          </cell>
          <cell r="R1471">
            <v>22</v>
          </cell>
          <cell r="S1471" t="str">
            <v xml:space="preserve">NO CONSTA           </v>
          </cell>
        </row>
        <row r="1472">
          <cell r="P1472" t="str">
            <v>TOTAL SISTEMA</v>
          </cell>
          <cell r="R1472">
            <v>44</v>
          </cell>
          <cell r="S1472" t="str">
            <v>TOTAL</v>
          </cell>
        </row>
        <row r="1473">
          <cell r="P1473" t="str">
            <v>TOTAL SISTEMA</v>
          </cell>
          <cell r="R1473">
            <v>44</v>
          </cell>
          <cell r="S1473" t="str">
            <v xml:space="preserve">Varón               </v>
          </cell>
        </row>
        <row r="1474">
          <cell r="P1474" t="str">
            <v>TOTAL SISTEMA</v>
          </cell>
          <cell r="R1474">
            <v>44</v>
          </cell>
          <cell r="S1474" t="str">
            <v xml:space="preserve">Mujer               </v>
          </cell>
        </row>
        <row r="1475">
          <cell r="P1475" t="str">
            <v>TOTAL SISTEMA</v>
          </cell>
          <cell r="R1475">
            <v>44</v>
          </cell>
          <cell r="S1475" t="str">
            <v xml:space="preserve">NO CONSTA           </v>
          </cell>
        </row>
        <row r="1476">
          <cell r="P1476" t="str">
            <v>TOTAL SISTEMA</v>
          </cell>
          <cell r="R1476">
            <v>50</v>
          </cell>
          <cell r="S1476" t="str">
            <v>TOTAL</v>
          </cell>
        </row>
        <row r="1477">
          <cell r="P1477" t="str">
            <v>TOTAL SISTEMA</v>
          </cell>
          <cell r="R1477">
            <v>50</v>
          </cell>
          <cell r="S1477" t="str">
            <v xml:space="preserve">Varón               </v>
          </cell>
        </row>
        <row r="1478">
          <cell r="P1478" t="str">
            <v>TOTAL SISTEMA</v>
          </cell>
          <cell r="R1478">
            <v>50</v>
          </cell>
          <cell r="S1478" t="str">
            <v xml:space="preserve">Mujer               </v>
          </cell>
        </row>
        <row r="1479">
          <cell r="P1479" t="str">
            <v>TOTAL SISTEMA</v>
          </cell>
          <cell r="R1479">
            <v>50</v>
          </cell>
          <cell r="S1479" t="str">
            <v xml:space="preserve">NO CONSTA           </v>
          </cell>
        </row>
        <row r="1480">
          <cell r="P1480" t="str">
            <v>TOTAL SISTEMA</v>
          </cell>
          <cell r="R1480">
            <v>50</v>
          </cell>
          <cell r="S1480" t="b">
            <v>0</v>
          </cell>
        </row>
        <row r="1481">
          <cell r="P1481" t="str">
            <v>TOTAL SISTEMA</v>
          </cell>
          <cell r="R1481">
            <v>2</v>
          </cell>
          <cell r="S1481" t="str">
            <v>TOTAL</v>
          </cell>
        </row>
        <row r="1482">
          <cell r="P1482" t="str">
            <v>TOTAL SISTEMA</v>
          </cell>
          <cell r="R1482">
            <v>2</v>
          </cell>
          <cell r="S1482" t="str">
            <v xml:space="preserve">Varón               </v>
          </cell>
        </row>
        <row r="1483">
          <cell r="P1483" t="str">
            <v>TOTAL SISTEMA</v>
          </cell>
          <cell r="R1483">
            <v>2</v>
          </cell>
          <cell r="S1483" t="str">
            <v xml:space="preserve">Mujer               </v>
          </cell>
        </row>
        <row r="1484">
          <cell r="P1484" t="str">
            <v>TOTAL SISTEMA</v>
          </cell>
          <cell r="R1484">
            <v>2</v>
          </cell>
          <cell r="S1484" t="str">
            <v xml:space="preserve">NO CONSTA           </v>
          </cell>
        </row>
        <row r="1485">
          <cell r="P1485" t="str">
            <v>TOTAL SISTEMA</v>
          </cell>
          <cell r="R1485">
            <v>13</v>
          </cell>
          <cell r="S1485" t="str">
            <v>TOTAL</v>
          </cell>
        </row>
        <row r="1486">
          <cell r="P1486" t="str">
            <v>TOTAL SISTEMA</v>
          </cell>
          <cell r="R1486">
            <v>13</v>
          </cell>
          <cell r="S1486" t="str">
            <v xml:space="preserve">Varón               </v>
          </cell>
        </row>
        <row r="1487">
          <cell r="P1487" t="str">
            <v>TOTAL SISTEMA</v>
          </cell>
          <cell r="R1487">
            <v>13</v>
          </cell>
          <cell r="S1487" t="str">
            <v xml:space="preserve">Mujer               </v>
          </cell>
        </row>
        <row r="1488">
          <cell r="P1488" t="str">
            <v>TOTAL SISTEMA</v>
          </cell>
          <cell r="R1488">
            <v>13</v>
          </cell>
          <cell r="S1488" t="str">
            <v xml:space="preserve">NO CONSTA           </v>
          </cell>
        </row>
        <row r="1489">
          <cell r="P1489" t="str">
            <v>TOTAL SISTEMA</v>
          </cell>
          <cell r="R1489">
            <v>16</v>
          </cell>
          <cell r="S1489" t="str">
            <v>TOTAL</v>
          </cell>
        </row>
        <row r="1490">
          <cell r="P1490" t="str">
            <v>TOTAL SISTEMA</v>
          </cell>
          <cell r="R1490">
            <v>16</v>
          </cell>
          <cell r="S1490" t="str">
            <v xml:space="preserve">Varón               </v>
          </cell>
        </row>
        <row r="1491">
          <cell r="P1491" t="str">
            <v>TOTAL SISTEMA</v>
          </cell>
          <cell r="R1491">
            <v>16</v>
          </cell>
          <cell r="S1491" t="str">
            <v xml:space="preserve">Mujer               </v>
          </cell>
        </row>
        <row r="1492">
          <cell r="P1492" t="str">
            <v>TOTAL SISTEMA</v>
          </cell>
          <cell r="R1492">
            <v>16</v>
          </cell>
          <cell r="S1492" t="str">
            <v xml:space="preserve">NO CONSTA           </v>
          </cell>
        </row>
        <row r="1493">
          <cell r="P1493" t="str">
            <v>TOTAL SISTEMA</v>
          </cell>
          <cell r="R1493">
            <v>19</v>
          </cell>
          <cell r="S1493" t="str">
            <v>TOTAL</v>
          </cell>
        </row>
        <row r="1494">
          <cell r="P1494" t="str">
            <v>TOTAL SISTEMA</v>
          </cell>
          <cell r="R1494">
            <v>19</v>
          </cell>
          <cell r="S1494" t="str">
            <v xml:space="preserve">Varón               </v>
          </cell>
        </row>
        <row r="1495">
          <cell r="P1495" t="str">
            <v>TOTAL SISTEMA</v>
          </cell>
          <cell r="R1495">
            <v>19</v>
          </cell>
          <cell r="S1495" t="str">
            <v xml:space="preserve">Mujer               </v>
          </cell>
        </row>
        <row r="1496">
          <cell r="P1496" t="str">
            <v>TOTAL SISTEMA</v>
          </cell>
          <cell r="R1496">
            <v>45</v>
          </cell>
          <cell r="S1496" t="str">
            <v>TOTAL</v>
          </cell>
        </row>
        <row r="1497">
          <cell r="P1497" t="str">
            <v>TOTAL SISTEMA</v>
          </cell>
          <cell r="R1497">
            <v>45</v>
          </cell>
          <cell r="S1497" t="str">
            <v xml:space="preserve">Varón               </v>
          </cell>
        </row>
        <row r="1498">
          <cell r="P1498" t="str">
            <v>TOTAL SISTEMA</v>
          </cell>
          <cell r="R1498">
            <v>45</v>
          </cell>
          <cell r="S1498" t="str">
            <v xml:space="preserve">Mujer               </v>
          </cell>
        </row>
        <row r="1499">
          <cell r="P1499" t="str">
            <v>TOTAL SISTEMA</v>
          </cell>
          <cell r="R1499">
            <v>45</v>
          </cell>
          <cell r="S1499" t="str">
            <v xml:space="preserve">NO CONSTA           </v>
          </cell>
        </row>
        <row r="1500">
          <cell r="P1500" t="str">
            <v>TOTAL SISTEMA</v>
          </cell>
          <cell r="R1500">
            <v>45</v>
          </cell>
          <cell r="S1500" t="b">
            <v>0</v>
          </cell>
        </row>
        <row r="1501">
          <cell r="P1501" t="str">
            <v>TOTAL SISTEMA</v>
          </cell>
          <cell r="R1501">
            <v>35</v>
          </cell>
          <cell r="S1501" t="str">
            <v>TOTAL</v>
          </cell>
        </row>
        <row r="1502">
          <cell r="P1502" t="str">
            <v>TOTAL SISTEMA</v>
          </cell>
          <cell r="R1502">
            <v>35</v>
          </cell>
          <cell r="S1502" t="str">
            <v xml:space="preserve">Varón               </v>
          </cell>
        </row>
        <row r="1503">
          <cell r="P1503" t="str">
            <v>TOTAL SISTEMA</v>
          </cell>
          <cell r="R1503">
            <v>35</v>
          </cell>
          <cell r="S1503" t="str">
            <v xml:space="preserve">Mujer               </v>
          </cell>
        </row>
        <row r="1504">
          <cell r="P1504" t="str">
            <v>TOTAL SISTEMA</v>
          </cell>
          <cell r="R1504">
            <v>35</v>
          </cell>
          <cell r="S1504" t="str">
            <v xml:space="preserve">NO CONSTA           </v>
          </cell>
        </row>
        <row r="1505">
          <cell r="P1505" t="str">
            <v>TOTAL SISTEMA</v>
          </cell>
          <cell r="R1505">
            <v>38</v>
          </cell>
          <cell r="S1505" t="str">
            <v>TOTAL</v>
          </cell>
        </row>
        <row r="1506">
          <cell r="P1506" t="str">
            <v>TOTAL SISTEMA</v>
          </cell>
          <cell r="R1506">
            <v>38</v>
          </cell>
          <cell r="S1506" t="str">
            <v xml:space="preserve">Varón               </v>
          </cell>
        </row>
        <row r="1507">
          <cell r="P1507" t="str">
            <v>TOTAL SISTEMA</v>
          </cell>
          <cell r="R1507">
            <v>38</v>
          </cell>
          <cell r="S1507" t="str">
            <v xml:space="preserve">Mujer               </v>
          </cell>
        </row>
        <row r="1508">
          <cell r="P1508" t="str">
            <v>TOTAL SISTEMA</v>
          </cell>
          <cell r="R1508">
            <v>38</v>
          </cell>
          <cell r="S1508" t="str">
            <v xml:space="preserve">NO CONSTA           </v>
          </cell>
        </row>
        <row r="1509">
          <cell r="P1509" t="str">
            <v>TOTAL SISTEMA</v>
          </cell>
          <cell r="R1509">
            <v>38</v>
          </cell>
          <cell r="S1509" t="b">
            <v>0</v>
          </cell>
        </row>
        <row r="1510">
          <cell r="P1510" t="str">
            <v>TOTAL SISTEMA</v>
          </cell>
          <cell r="R1510">
            <v>31</v>
          </cell>
          <cell r="S1510" t="str">
            <v>TOTAL</v>
          </cell>
        </row>
        <row r="1511">
          <cell r="P1511" t="str">
            <v>TOTAL SISTEMA</v>
          </cell>
          <cell r="R1511">
            <v>31</v>
          </cell>
          <cell r="S1511" t="str">
            <v xml:space="preserve">Varón               </v>
          </cell>
        </row>
        <row r="1512">
          <cell r="P1512" t="str">
            <v>TOTAL SISTEMA</v>
          </cell>
          <cell r="R1512">
            <v>31</v>
          </cell>
          <cell r="S1512" t="str">
            <v xml:space="preserve">Mujer               </v>
          </cell>
        </row>
        <row r="1513">
          <cell r="P1513" t="str">
            <v>TOTAL SISTEMA</v>
          </cell>
          <cell r="R1513">
            <v>31</v>
          </cell>
          <cell r="S1513" t="str">
            <v xml:space="preserve">NO CONSTA           </v>
          </cell>
        </row>
        <row r="1514">
          <cell r="P1514" t="str">
            <v>TOTAL SISTEMA</v>
          </cell>
          <cell r="R1514">
            <v>31</v>
          </cell>
          <cell r="S1514" t="b">
            <v>0</v>
          </cell>
        </row>
        <row r="1515">
          <cell r="P1515" t="str">
            <v>TOTAL SISTEMA</v>
          </cell>
          <cell r="R1515">
            <v>6</v>
          </cell>
          <cell r="S1515" t="str">
            <v>TOTAL</v>
          </cell>
        </row>
        <row r="1516">
          <cell r="P1516" t="str">
            <v>TOTAL SISTEMA</v>
          </cell>
          <cell r="R1516">
            <v>6</v>
          </cell>
          <cell r="S1516" t="str">
            <v xml:space="preserve">Varón               </v>
          </cell>
        </row>
        <row r="1517">
          <cell r="P1517" t="str">
            <v>TOTAL SISTEMA</v>
          </cell>
          <cell r="R1517">
            <v>6</v>
          </cell>
          <cell r="S1517" t="str">
            <v xml:space="preserve">Mujer               </v>
          </cell>
        </row>
        <row r="1518">
          <cell r="P1518" t="str">
            <v>TOTAL SISTEMA</v>
          </cell>
          <cell r="R1518">
            <v>6</v>
          </cell>
          <cell r="S1518" t="str">
            <v xml:space="preserve">NO CONSTA           </v>
          </cell>
        </row>
        <row r="1519">
          <cell r="P1519" t="str">
            <v>TOTAL SISTEMA</v>
          </cell>
          <cell r="R1519">
            <v>10</v>
          </cell>
          <cell r="S1519" t="str">
            <v>TOTAL</v>
          </cell>
        </row>
        <row r="1520">
          <cell r="P1520" t="str">
            <v>TOTAL SISTEMA</v>
          </cell>
          <cell r="R1520">
            <v>10</v>
          </cell>
          <cell r="S1520" t="str">
            <v xml:space="preserve">Varón               </v>
          </cell>
        </row>
        <row r="1521">
          <cell r="P1521" t="str">
            <v>TOTAL SISTEMA</v>
          </cell>
          <cell r="R1521">
            <v>10</v>
          </cell>
          <cell r="S1521" t="str">
            <v xml:space="preserve">Mujer               </v>
          </cell>
        </row>
        <row r="1522">
          <cell r="P1522" t="str">
            <v>TOTAL SISTEMA</v>
          </cell>
          <cell r="R1522">
            <v>10</v>
          </cell>
          <cell r="S1522" t="str">
            <v xml:space="preserve">NO CONSTA           </v>
          </cell>
        </row>
        <row r="1523">
          <cell r="P1523" t="str">
            <v>TOTAL SISTEMA</v>
          </cell>
          <cell r="R1523">
            <v>10</v>
          </cell>
          <cell r="S1523" t="b">
            <v>0</v>
          </cell>
        </row>
        <row r="1524">
          <cell r="P1524" t="str">
            <v>TOTAL SISTEMA</v>
          </cell>
          <cell r="R1524">
            <v>7</v>
          </cell>
          <cell r="S1524" t="str">
            <v>TOTAL</v>
          </cell>
        </row>
        <row r="1525">
          <cell r="P1525" t="str">
            <v>TOTAL SISTEMA</v>
          </cell>
          <cell r="R1525">
            <v>7</v>
          </cell>
          <cell r="S1525" t="str">
            <v xml:space="preserve">Varón               </v>
          </cell>
        </row>
        <row r="1526">
          <cell r="P1526" t="str">
            <v>TOTAL SISTEMA</v>
          </cell>
          <cell r="R1526">
            <v>7</v>
          </cell>
          <cell r="S1526" t="str">
            <v xml:space="preserve">Mujer               </v>
          </cell>
        </row>
        <row r="1527">
          <cell r="P1527" t="str">
            <v>TOTAL SISTEMA</v>
          </cell>
          <cell r="R1527">
            <v>7</v>
          </cell>
          <cell r="S1527" t="str">
            <v xml:space="preserve">NO CONSTA           </v>
          </cell>
        </row>
        <row r="1528">
          <cell r="P1528" t="str">
            <v>TOTAL SISTEMA</v>
          </cell>
          <cell r="R1528">
            <v>7</v>
          </cell>
          <cell r="S1528" t="b">
            <v>0</v>
          </cell>
        </row>
        <row r="1529">
          <cell r="P1529" t="str">
            <v>TOTAL SISTEMA</v>
          </cell>
          <cell r="R1529">
            <v>28</v>
          </cell>
          <cell r="S1529" t="str">
            <v>TOTAL</v>
          </cell>
        </row>
        <row r="1530">
          <cell r="P1530" t="str">
            <v>TOTAL SISTEMA</v>
          </cell>
          <cell r="R1530">
            <v>28</v>
          </cell>
          <cell r="S1530" t="str">
            <v xml:space="preserve">Varón               </v>
          </cell>
        </row>
        <row r="1531">
          <cell r="P1531" t="str">
            <v>TOTAL SISTEMA</v>
          </cell>
          <cell r="R1531">
            <v>28</v>
          </cell>
          <cell r="S1531" t="str">
            <v xml:space="preserve">Mujer               </v>
          </cell>
        </row>
        <row r="1532">
          <cell r="P1532" t="str">
            <v>TOTAL SISTEMA</v>
          </cell>
          <cell r="R1532">
            <v>28</v>
          </cell>
          <cell r="S1532" t="str">
            <v xml:space="preserve">NO CONSTA           </v>
          </cell>
        </row>
        <row r="1533">
          <cell r="P1533" t="str">
            <v>TOTAL SISTEMA</v>
          </cell>
          <cell r="R1533">
            <v>28</v>
          </cell>
          <cell r="S1533" t="b">
            <v>0</v>
          </cell>
        </row>
        <row r="1534">
          <cell r="P1534" t="str">
            <v>TOTAL SISTEMA</v>
          </cell>
          <cell r="R1534">
            <v>5</v>
          </cell>
          <cell r="S1534" t="str">
            <v>TOTAL</v>
          </cell>
        </row>
        <row r="1535">
          <cell r="P1535" t="str">
            <v>TOTAL SISTEMA</v>
          </cell>
          <cell r="R1535">
            <v>5</v>
          </cell>
          <cell r="S1535" t="str">
            <v xml:space="preserve">Varón               </v>
          </cell>
        </row>
        <row r="1536">
          <cell r="P1536" t="str">
            <v>TOTAL SISTEMA</v>
          </cell>
          <cell r="R1536">
            <v>5</v>
          </cell>
          <cell r="S1536" t="str">
            <v xml:space="preserve">Mujer               </v>
          </cell>
        </row>
        <row r="1537">
          <cell r="P1537" t="str">
            <v>TOTAL SISTEMA</v>
          </cell>
          <cell r="R1537">
            <v>5</v>
          </cell>
          <cell r="S1537" t="str">
            <v xml:space="preserve">NO CONSTA           </v>
          </cell>
        </row>
        <row r="1538">
          <cell r="P1538" t="str">
            <v>TOTAL SISTEMA</v>
          </cell>
          <cell r="R1538">
            <v>9</v>
          </cell>
          <cell r="S1538" t="str">
            <v>TOTAL</v>
          </cell>
        </row>
        <row r="1539">
          <cell r="P1539" t="str">
            <v>TOTAL SISTEMA</v>
          </cell>
          <cell r="R1539">
            <v>9</v>
          </cell>
          <cell r="S1539" t="str">
            <v xml:space="preserve">Varón               </v>
          </cell>
        </row>
        <row r="1540">
          <cell r="P1540" t="str">
            <v>TOTAL SISTEMA</v>
          </cell>
          <cell r="R1540">
            <v>9</v>
          </cell>
          <cell r="S1540" t="str">
            <v xml:space="preserve">Mujer               </v>
          </cell>
        </row>
        <row r="1541">
          <cell r="P1541" t="str">
            <v>TOTAL SISTEMA</v>
          </cell>
          <cell r="R1541">
            <v>9</v>
          </cell>
          <cell r="S1541" t="str">
            <v xml:space="preserve">NO CONSTA           </v>
          </cell>
        </row>
        <row r="1542">
          <cell r="P1542" t="str">
            <v>TOTAL SISTEMA</v>
          </cell>
          <cell r="R1542">
            <v>24</v>
          </cell>
          <cell r="S1542" t="str">
            <v>TOTAL</v>
          </cell>
        </row>
        <row r="1543">
          <cell r="P1543" t="str">
            <v>TOTAL SISTEMA</v>
          </cell>
          <cell r="R1543">
            <v>24</v>
          </cell>
          <cell r="S1543" t="str">
            <v xml:space="preserve">Varón               </v>
          </cell>
        </row>
        <row r="1544">
          <cell r="P1544" t="str">
            <v>TOTAL SISTEMA</v>
          </cell>
          <cell r="R1544">
            <v>24</v>
          </cell>
          <cell r="S1544" t="str">
            <v xml:space="preserve">Mujer               </v>
          </cell>
        </row>
        <row r="1545">
          <cell r="P1545" t="str">
            <v>TOTAL SISTEMA</v>
          </cell>
          <cell r="R1545">
            <v>24</v>
          </cell>
          <cell r="S1545" t="str">
            <v xml:space="preserve">NO CONSTA           </v>
          </cell>
        </row>
        <row r="1546">
          <cell r="P1546" t="str">
            <v>TOTAL SISTEMA</v>
          </cell>
          <cell r="R1546">
            <v>34</v>
          </cell>
          <cell r="S1546" t="str">
            <v>TOTAL</v>
          </cell>
        </row>
        <row r="1547">
          <cell r="P1547" t="str">
            <v>TOTAL SISTEMA</v>
          </cell>
          <cell r="R1547">
            <v>34</v>
          </cell>
          <cell r="S1547" t="str">
            <v xml:space="preserve">Varón               </v>
          </cell>
        </row>
        <row r="1548">
          <cell r="P1548" t="str">
            <v>TOTAL SISTEMA</v>
          </cell>
          <cell r="R1548">
            <v>34</v>
          </cell>
          <cell r="S1548" t="str">
            <v xml:space="preserve">Mujer               </v>
          </cell>
        </row>
        <row r="1549">
          <cell r="P1549" t="str">
            <v>TOTAL SISTEMA</v>
          </cell>
          <cell r="R1549">
            <v>37</v>
          </cell>
          <cell r="S1549" t="str">
            <v>TOTAL</v>
          </cell>
        </row>
        <row r="1550">
          <cell r="P1550" t="str">
            <v>TOTAL SISTEMA</v>
          </cell>
          <cell r="R1550">
            <v>37</v>
          </cell>
          <cell r="S1550" t="str">
            <v xml:space="preserve">Varón               </v>
          </cell>
        </row>
        <row r="1551">
          <cell r="P1551" t="str">
            <v>TOTAL SISTEMA</v>
          </cell>
          <cell r="R1551">
            <v>37</v>
          </cell>
          <cell r="S1551" t="str">
            <v xml:space="preserve">Mujer               </v>
          </cell>
        </row>
        <row r="1552">
          <cell r="P1552" t="str">
            <v>TOTAL SISTEMA</v>
          </cell>
          <cell r="R1552">
            <v>37</v>
          </cell>
          <cell r="S1552" t="str">
            <v xml:space="preserve">NO CONSTA           </v>
          </cell>
        </row>
        <row r="1553">
          <cell r="P1553" t="str">
            <v>TOTAL SISTEMA</v>
          </cell>
          <cell r="R1553">
            <v>40</v>
          </cell>
          <cell r="S1553" t="str">
            <v>TOTAL</v>
          </cell>
        </row>
        <row r="1554">
          <cell r="P1554" t="str">
            <v>TOTAL SISTEMA</v>
          </cell>
          <cell r="R1554">
            <v>40</v>
          </cell>
          <cell r="S1554" t="str">
            <v xml:space="preserve">Varón               </v>
          </cell>
        </row>
        <row r="1555">
          <cell r="P1555" t="str">
            <v>TOTAL SISTEMA</v>
          </cell>
          <cell r="R1555">
            <v>40</v>
          </cell>
          <cell r="S1555" t="str">
            <v xml:space="preserve">Mujer               </v>
          </cell>
        </row>
        <row r="1556">
          <cell r="P1556" t="str">
            <v>TOTAL SISTEMA</v>
          </cell>
          <cell r="R1556">
            <v>40</v>
          </cell>
          <cell r="S1556" t="str">
            <v xml:space="preserve">NO CONSTA           </v>
          </cell>
        </row>
        <row r="1557">
          <cell r="P1557" t="str">
            <v>TOTAL SISTEMA</v>
          </cell>
          <cell r="R1557">
            <v>42</v>
          </cell>
          <cell r="S1557" t="str">
            <v>TOTAL</v>
          </cell>
        </row>
        <row r="1558">
          <cell r="P1558" t="str">
            <v>TOTAL SISTEMA</v>
          </cell>
          <cell r="R1558">
            <v>42</v>
          </cell>
          <cell r="S1558" t="str">
            <v xml:space="preserve">Varón               </v>
          </cell>
        </row>
        <row r="1559">
          <cell r="P1559" t="str">
            <v>TOTAL SISTEMA</v>
          </cell>
          <cell r="R1559">
            <v>42</v>
          </cell>
          <cell r="S1559" t="str">
            <v xml:space="preserve">Mujer               </v>
          </cell>
        </row>
        <row r="1560">
          <cell r="P1560" t="str">
            <v>TOTAL SISTEMA</v>
          </cell>
          <cell r="R1560">
            <v>42</v>
          </cell>
          <cell r="S1560" t="str">
            <v xml:space="preserve">NO CONSTA           </v>
          </cell>
        </row>
        <row r="1561">
          <cell r="P1561" t="str">
            <v>TOTAL SISTEMA</v>
          </cell>
          <cell r="R1561">
            <v>47</v>
          </cell>
          <cell r="S1561" t="str">
            <v>TOTAL</v>
          </cell>
        </row>
        <row r="1562">
          <cell r="P1562" t="str">
            <v>TOTAL SISTEMA</v>
          </cell>
          <cell r="R1562">
            <v>47</v>
          </cell>
          <cell r="S1562" t="str">
            <v xml:space="preserve">Varón               </v>
          </cell>
        </row>
        <row r="1563">
          <cell r="P1563" t="str">
            <v>TOTAL SISTEMA</v>
          </cell>
          <cell r="R1563">
            <v>47</v>
          </cell>
          <cell r="S1563" t="str">
            <v xml:space="preserve">Mujer               </v>
          </cell>
        </row>
        <row r="1564">
          <cell r="P1564" t="str">
            <v>TOTAL SISTEMA</v>
          </cell>
          <cell r="R1564">
            <v>47</v>
          </cell>
          <cell r="S1564" t="str">
            <v xml:space="preserve">NO CONSTA           </v>
          </cell>
        </row>
        <row r="1565">
          <cell r="P1565" t="str">
            <v>TOTAL SISTEMA</v>
          </cell>
          <cell r="R1565">
            <v>49</v>
          </cell>
          <cell r="S1565" t="str">
            <v>TOTAL</v>
          </cell>
        </row>
        <row r="1566">
          <cell r="P1566" t="str">
            <v>TOTAL SISTEMA</v>
          </cell>
          <cell r="R1566">
            <v>49</v>
          </cell>
          <cell r="S1566" t="str">
            <v xml:space="preserve">Varón               </v>
          </cell>
        </row>
        <row r="1567">
          <cell r="P1567" t="str">
            <v>TOTAL SISTEMA</v>
          </cell>
          <cell r="R1567">
            <v>49</v>
          </cell>
          <cell r="S1567" t="str">
            <v xml:space="preserve">Mujer               </v>
          </cell>
        </row>
        <row r="1568">
          <cell r="P1568" t="str">
            <v>TOTAL SISTEMA</v>
          </cell>
          <cell r="R1568">
            <v>49</v>
          </cell>
          <cell r="S1568" t="str">
            <v xml:space="preserve">NO CONSTA           </v>
          </cell>
        </row>
        <row r="1569">
          <cell r="P1569" t="str">
            <v>TOTAL SISTEMA</v>
          </cell>
          <cell r="R1569">
            <v>49</v>
          </cell>
          <cell r="S1569" t="b">
            <v>0</v>
          </cell>
        </row>
        <row r="1570">
          <cell r="P1570" t="str">
            <v>TOTAL SISTEMA</v>
          </cell>
          <cell r="R1570">
            <v>51</v>
          </cell>
          <cell r="S1570">
            <v>160228.56521739101</v>
          </cell>
        </row>
        <row r="1571">
          <cell r="P1571" t="str">
            <v>TOTAL SISTEMA</v>
          </cell>
          <cell r="R1571">
            <v>51</v>
          </cell>
          <cell r="S1571" t="str">
            <v xml:space="preserve">Varón               </v>
          </cell>
        </row>
        <row r="1572">
          <cell r="P1572" t="str">
            <v>TOTAL SISTEMA</v>
          </cell>
          <cell r="R1572">
            <v>51</v>
          </cell>
          <cell r="S1572" t="str">
            <v xml:space="preserve">Mujer               </v>
          </cell>
        </row>
        <row r="1573">
          <cell r="P1573" t="str">
            <v>TOTAL SISTEMA</v>
          </cell>
          <cell r="R1573">
            <v>51</v>
          </cell>
          <cell r="S1573" t="b">
            <v>0</v>
          </cell>
        </row>
        <row r="1574">
          <cell r="P1574" t="str">
            <v>TOTAL SISTEMA</v>
          </cell>
          <cell r="R1574">
            <v>52</v>
          </cell>
          <cell r="S1574" t="str">
            <v>TOTAL</v>
          </cell>
        </row>
        <row r="1575">
          <cell r="P1575" t="str">
            <v>TOTAL SISTEMA</v>
          </cell>
          <cell r="R1575">
            <v>52</v>
          </cell>
          <cell r="S1575" t="str">
            <v xml:space="preserve">Varón               </v>
          </cell>
        </row>
        <row r="1576">
          <cell r="P1576" t="str">
            <v>TOTAL SISTEMA</v>
          </cell>
          <cell r="R1576">
            <v>52</v>
          </cell>
          <cell r="S1576" t="str">
            <v xml:space="preserve">Mujer               </v>
          </cell>
        </row>
        <row r="1577">
          <cell r="P1577" t="str">
            <v>TOTAL SISTEMA</v>
          </cell>
          <cell r="R1577">
            <v>52</v>
          </cell>
          <cell r="S1577" t="b">
            <v>0</v>
          </cell>
        </row>
        <row r="1578">
          <cell r="P1578" t="str">
            <v>TOTAL SISTEMA</v>
          </cell>
          <cell r="R1578">
            <v>52</v>
          </cell>
          <cell r="S1578" t="b">
            <v>0</v>
          </cell>
        </row>
        <row r="1579">
          <cell r="P1579" t="str">
            <v>TOTAL SISTEMA</v>
          </cell>
          <cell r="R1579">
            <v>52</v>
          </cell>
          <cell r="S1579" t="b">
            <v>0</v>
          </cell>
        </row>
        <row r="1580">
          <cell r="P1580" t="str">
            <v>TOTAL SISTEMA</v>
          </cell>
          <cell r="R1580">
            <v>52</v>
          </cell>
          <cell r="S1580" t="b">
            <v>0</v>
          </cell>
        </row>
        <row r="1581">
          <cell r="P1581" t="str">
            <v>TOTAL SISTEMA</v>
          </cell>
          <cell r="R1581">
            <v>52</v>
          </cell>
          <cell r="S1581" t="b">
            <v>0</v>
          </cell>
        </row>
        <row r="1582">
          <cell r="P1582" t="str">
            <v>TOTAL SISTEMA</v>
          </cell>
          <cell r="R1582">
            <v>52</v>
          </cell>
          <cell r="S1582" t="b">
            <v>0</v>
          </cell>
        </row>
        <row r="1583">
          <cell r="P1583" t="str">
            <v>TOTAL SISTEMA</v>
          </cell>
          <cell r="R1583">
            <v>52</v>
          </cell>
          <cell r="S1583" t="b">
            <v>0</v>
          </cell>
        </row>
        <row r="1584">
          <cell r="P1584" t="str">
            <v>TOTAL SISTEMA</v>
          </cell>
          <cell r="R1584">
            <v>52</v>
          </cell>
          <cell r="S1584" t="b">
            <v>0</v>
          </cell>
        </row>
        <row r="1585">
          <cell r="P1585" t="str">
            <v>TOTAL SISTEMA</v>
          </cell>
          <cell r="R1585">
            <v>52</v>
          </cell>
          <cell r="S1585" t="b">
            <v>0</v>
          </cell>
        </row>
        <row r="1586">
          <cell r="P1586" t="str">
            <v>TOTAL SISTEMA</v>
          </cell>
          <cell r="R1586">
            <v>52</v>
          </cell>
          <cell r="S1586" t="b">
            <v>0</v>
          </cell>
        </row>
        <row r="1587">
          <cell r="P1587" t="str">
            <v>TOTAL SISTEMA</v>
          </cell>
          <cell r="R1587">
            <v>52</v>
          </cell>
          <cell r="S1587" t="b">
            <v>0</v>
          </cell>
        </row>
        <row r="1588">
          <cell r="P1588" t="str">
            <v>TOTAL SISTEMA</v>
          </cell>
          <cell r="R1588">
            <v>52</v>
          </cell>
          <cell r="S1588" t="b">
            <v>0</v>
          </cell>
        </row>
        <row r="1589">
          <cell r="P1589" t="str">
            <v>TOTAL SISTEMA</v>
          </cell>
          <cell r="R1589">
            <v>52</v>
          </cell>
          <cell r="S1589" t="b">
            <v>0</v>
          </cell>
        </row>
        <row r="1590">
          <cell r="P1590" t="str">
            <v>TOTAL SISTEMA</v>
          </cell>
          <cell r="R1590">
            <v>52</v>
          </cell>
          <cell r="S1590" t="b">
            <v>0</v>
          </cell>
        </row>
        <row r="1591">
          <cell r="P1591" t="str">
            <v>TOTAL SISTEMA</v>
          </cell>
          <cell r="R1591">
            <v>52</v>
          </cell>
          <cell r="S1591" t="b">
            <v>0</v>
          </cell>
        </row>
        <row r="1592">
          <cell r="P1592" t="str">
            <v>TOTAL SISTEMA</v>
          </cell>
          <cell r="R1592">
            <v>52</v>
          </cell>
          <cell r="S1592" t="b">
            <v>0</v>
          </cell>
        </row>
        <row r="1593">
          <cell r="P1593" t="str">
            <v>TOTAL SISTEMA</v>
          </cell>
          <cell r="R1593">
            <v>52</v>
          </cell>
          <cell r="S1593" t="b">
            <v>0</v>
          </cell>
        </row>
        <row r="1594">
          <cell r="P1594" t="str">
            <v>TOTAL SISTEMA</v>
          </cell>
          <cell r="R1594">
            <v>52</v>
          </cell>
          <cell r="S1594" t="b">
            <v>0</v>
          </cell>
        </row>
        <row r="1595">
          <cell r="P1595" t="str">
            <v>TOTAL SISTEMA</v>
          </cell>
          <cell r="R1595">
            <v>52</v>
          </cell>
          <cell r="S1595" t="b">
            <v>0</v>
          </cell>
        </row>
        <row r="1596">
          <cell r="P1596" t="str">
            <v>TOTAL SISTEMA</v>
          </cell>
          <cell r="R1596">
            <v>52</v>
          </cell>
          <cell r="S1596" t="b">
            <v>0</v>
          </cell>
        </row>
        <row r="1597">
          <cell r="P1597" t="str">
            <v>TOTAL SISTEMA</v>
          </cell>
          <cell r="R1597">
            <v>52</v>
          </cell>
          <cell r="S1597" t="b">
            <v>0</v>
          </cell>
        </row>
        <row r="1598">
          <cell r="P1598" t="str">
            <v>TOTAL SISTEMA</v>
          </cell>
          <cell r="R1598">
            <v>52</v>
          </cell>
          <cell r="S1598" t="b">
            <v>0</v>
          </cell>
        </row>
        <row r="1599">
          <cell r="P1599" t="str">
            <v>TOTAL SISTEMA</v>
          </cell>
          <cell r="R1599">
            <v>52</v>
          </cell>
          <cell r="S1599" t="b">
            <v>0</v>
          </cell>
        </row>
        <row r="1600">
          <cell r="P1600" t="str">
            <v>TOTAL SISTEMA</v>
          </cell>
          <cell r="R1600">
            <v>52</v>
          </cell>
          <cell r="S1600" t="b">
            <v>0</v>
          </cell>
        </row>
        <row r="1601">
          <cell r="P1601" t="str">
            <v>TOTAL SISTEMA</v>
          </cell>
          <cell r="R1601">
            <v>52</v>
          </cell>
          <cell r="S1601" t="b">
            <v>0</v>
          </cell>
        </row>
        <row r="1602">
          <cell r="P1602" t="str">
            <v>TOTAL SISTEMA</v>
          </cell>
          <cell r="R1602">
            <v>52</v>
          </cell>
          <cell r="S1602" t="b">
            <v>0</v>
          </cell>
        </row>
        <row r="1603">
          <cell r="P1603" t="str">
            <v>TOTAL SISTEMA</v>
          </cell>
          <cell r="R1603">
            <v>52</v>
          </cell>
          <cell r="S1603" t="b">
            <v>0</v>
          </cell>
        </row>
        <row r="1604">
          <cell r="P1604" t="str">
            <v>TOTAL SISTEMA</v>
          </cell>
          <cell r="R1604">
            <v>52</v>
          </cell>
          <cell r="S1604" t="b">
            <v>0</v>
          </cell>
        </row>
        <row r="1605">
          <cell r="P1605" t="str">
            <v>TOTAL SISTEMA</v>
          </cell>
          <cell r="R1605">
            <v>52</v>
          </cell>
          <cell r="S1605" t="b">
            <v>0</v>
          </cell>
        </row>
        <row r="1606">
          <cell r="P1606" t="str">
            <v>TOTAL SISTEMA</v>
          </cell>
          <cell r="R1606">
            <v>52</v>
          </cell>
          <cell r="S1606" t="b">
            <v>0</v>
          </cell>
        </row>
        <row r="1607">
          <cell r="P1607" t="str">
            <v>TOTAL SISTEMA</v>
          </cell>
          <cell r="R1607">
            <v>52</v>
          </cell>
          <cell r="S1607" t="b">
            <v>0</v>
          </cell>
        </row>
        <row r="1608">
          <cell r="P1608" t="str">
            <v>TOTAL SISTEMA</v>
          </cell>
          <cell r="R1608">
            <v>52</v>
          </cell>
          <cell r="S1608" t="b">
            <v>0</v>
          </cell>
        </row>
        <row r="1609">
          <cell r="P1609" t="str">
            <v>TOTAL SISTEMA</v>
          </cell>
          <cell r="R1609">
            <v>52</v>
          </cell>
          <cell r="S1609" t="b">
            <v>0</v>
          </cell>
        </row>
        <row r="1610">
          <cell r="P1610" t="str">
            <v>TOTAL SISTEMA</v>
          </cell>
          <cell r="R1610">
            <v>52</v>
          </cell>
          <cell r="S1610" t="b">
            <v>0</v>
          </cell>
        </row>
        <row r="1611">
          <cell r="P1611" t="str">
            <v>TOTAL SISTEMA</v>
          </cell>
          <cell r="R1611">
            <v>52</v>
          </cell>
          <cell r="S1611" t="b">
            <v>0</v>
          </cell>
        </row>
        <row r="1612">
          <cell r="P1612" t="str">
            <v>TOTAL SISTEMA</v>
          </cell>
          <cell r="R1612">
            <v>52</v>
          </cell>
          <cell r="S1612" t="b">
            <v>0</v>
          </cell>
        </row>
        <row r="1613">
          <cell r="P1613" t="str">
            <v>TOTAL SISTEMA</v>
          </cell>
          <cell r="R1613">
            <v>52</v>
          </cell>
          <cell r="S1613" t="b">
            <v>0</v>
          </cell>
        </row>
        <row r="1614">
          <cell r="P1614" t="str">
            <v>TOTAL SISTEMA</v>
          </cell>
          <cell r="R1614">
            <v>52</v>
          </cell>
          <cell r="S1614" t="b">
            <v>0</v>
          </cell>
        </row>
        <row r="1615">
          <cell r="P1615" t="str">
            <v>TOTAL SISTEMA</v>
          </cell>
          <cell r="R1615">
            <v>52</v>
          </cell>
          <cell r="S1615" t="b">
            <v>0</v>
          </cell>
        </row>
        <row r="1616">
          <cell r="P1616" t="str">
            <v>TOTAL SISTEMA</v>
          </cell>
          <cell r="R1616">
            <v>52</v>
          </cell>
          <cell r="S1616" t="b">
            <v>0</v>
          </cell>
        </row>
        <row r="1617">
          <cell r="P1617" t="str">
            <v>TOTAL SISTEMA</v>
          </cell>
          <cell r="R1617">
            <v>52</v>
          </cell>
          <cell r="S1617" t="b">
            <v>0</v>
          </cell>
        </row>
        <row r="1618">
          <cell r="P1618" t="str">
            <v>TOTAL SISTEMA</v>
          </cell>
          <cell r="R1618">
            <v>52</v>
          </cell>
          <cell r="S1618" t="b">
            <v>0</v>
          </cell>
        </row>
        <row r="1619">
          <cell r="P1619" t="str">
            <v>TOTAL SISTEMA</v>
          </cell>
          <cell r="R1619">
            <v>52</v>
          </cell>
          <cell r="S1619" t="b">
            <v>0</v>
          </cell>
        </row>
        <row r="1620">
          <cell r="P1620" t="str">
            <v>TOTAL SISTEMA</v>
          </cell>
          <cell r="R1620">
            <v>52</v>
          </cell>
          <cell r="S1620" t="b">
            <v>0</v>
          </cell>
        </row>
        <row r="1621">
          <cell r="P1621" t="str">
            <v>TOTAL SISTEMA</v>
          </cell>
          <cell r="R1621">
            <v>52</v>
          </cell>
          <cell r="S1621" t="b">
            <v>0</v>
          </cell>
        </row>
        <row r="1622">
          <cell r="P1622" t="str">
            <v>TOTAL SISTEMA</v>
          </cell>
          <cell r="R1622">
            <v>52</v>
          </cell>
          <cell r="S1622" t="b">
            <v>0</v>
          </cell>
        </row>
        <row r="1623">
          <cell r="P1623" t="str">
            <v>TOTAL SISTEMA</v>
          </cell>
          <cell r="R1623">
            <v>52</v>
          </cell>
          <cell r="S1623" t="b">
            <v>0</v>
          </cell>
        </row>
        <row r="1624">
          <cell r="P1624" t="str">
            <v>TOTAL SISTEMA</v>
          </cell>
          <cell r="R1624">
            <v>52</v>
          </cell>
          <cell r="S1624" t="b">
            <v>0</v>
          </cell>
        </row>
        <row r="1625">
          <cell r="P1625" t="str">
            <v>TOTAL SISTEMA</v>
          </cell>
          <cell r="R1625">
            <v>52</v>
          </cell>
          <cell r="S1625" t="b">
            <v>0</v>
          </cell>
        </row>
        <row r="1626">
          <cell r="P1626" t="str">
            <v>TOTAL SISTEMA</v>
          </cell>
          <cell r="R1626">
            <v>52</v>
          </cell>
          <cell r="S1626" t="b">
            <v>0</v>
          </cell>
        </row>
        <row r="1627">
          <cell r="P1627" t="str">
            <v>TOTAL SISTEMA</v>
          </cell>
          <cell r="R1627">
            <v>52</v>
          </cell>
          <cell r="S1627" t="b">
            <v>0</v>
          </cell>
        </row>
        <row r="1628">
          <cell r="P1628" t="str">
            <v>TOTAL SISTEMA</v>
          </cell>
          <cell r="R1628">
            <v>52</v>
          </cell>
          <cell r="S1628" t="b">
            <v>0</v>
          </cell>
        </row>
        <row r="1629">
          <cell r="P1629" t="str">
            <v>TOTAL SISTEMA</v>
          </cell>
          <cell r="R1629">
            <v>52</v>
          </cell>
          <cell r="S1629" t="b">
            <v>0</v>
          </cell>
        </row>
        <row r="1630">
          <cell r="P1630" t="str">
            <v>TOTAL SISTEMA</v>
          </cell>
          <cell r="R1630">
            <v>52</v>
          </cell>
          <cell r="S1630" t="b">
            <v>0</v>
          </cell>
        </row>
        <row r="1631">
          <cell r="P1631" t="str">
            <v>TOTAL SISTEMA</v>
          </cell>
          <cell r="R1631">
            <v>52</v>
          </cell>
          <cell r="S1631" t="b">
            <v>0</v>
          </cell>
        </row>
        <row r="1632">
          <cell r="P1632" t="str">
            <v>TOTAL SISTEMA</v>
          </cell>
          <cell r="R1632">
            <v>52</v>
          </cell>
          <cell r="S1632" t="b">
            <v>0</v>
          </cell>
        </row>
        <row r="1633">
          <cell r="P1633" t="str">
            <v>TOTAL SISTEMA</v>
          </cell>
          <cell r="R1633">
            <v>52</v>
          </cell>
          <cell r="S1633" t="b">
            <v>0</v>
          </cell>
        </row>
        <row r="1634">
          <cell r="P1634" t="str">
            <v>TOTAL SISTEMA</v>
          </cell>
          <cell r="R1634">
            <v>52</v>
          </cell>
          <cell r="S1634" t="b">
            <v>0</v>
          </cell>
        </row>
        <row r="1635">
          <cell r="P1635" t="str">
            <v>TOTAL SISTEMA</v>
          </cell>
          <cell r="R1635">
            <v>52</v>
          </cell>
          <cell r="S1635" t="b">
            <v>0</v>
          </cell>
        </row>
        <row r="1636">
          <cell r="P1636" t="str">
            <v>TOTAL SISTEMA</v>
          </cell>
          <cell r="R1636">
            <v>52</v>
          </cell>
          <cell r="S1636" t="b">
            <v>0</v>
          </cell>
        </row>
        <row r="1637">
          <cell r="P1637" t="str">
            <v>TOTAL SISTEMA</v>
          </cell>
          <cell r="R1637">
            <v>52</v>
          </cell>
          <cell r="S1637" t="b">
            <v>0</v>
          </cell>
        </row>
        <row r="1638">
          <cell r="P1638" t="str">
            <v>TOTAL SISTEMA</v>
          </cell>
          <cell r="R1638">
            <v>52</v>
          </cell>
          <cell r="S1638" t="b">
            <v>0</v>
          </cell>
        </row>
        <row r="1639">
          <cell r="P1639" t="str">
            <v>TOTAL SISTEMA</v>
          </cell>
          <cell r="R1639">
            <v>52</v>
          </cell>
          <cell r="S1639" t="b">
            <v>0</v>
          </cell>
        </row>
        <row r="1640">
          <cell r="P1640" t="str">
            <v>TOTAL SISTEMA</v>
          </cell>
          <cell r="R1640">
            <v>52</v>
          </cell>
          <cell r="S1640" t="b">
            <v>0</v>
          </cell>
        </row>
        <row r="1641">
          <cell r="P1641" t="str">
            <v>TOTAL SISTEMA</v>
          </cell>
          <cell r="R1641">
            <v>52</v>
          </cell>
          <cell r="S1641" t="b">
            <v>0</v>
          </cell>
        </row>
        <row r="1642">
          <cell r="P1642" t="str">
            <v>TOTAL SISTEMA</v>
          </cell>
          <cell r="R1642">
            <v>52</v>
          </cell>
          <cell r="S1642" t="b">
            <v>0</v>
          </cell>
        </row>
        <row r="1643">
          <cell r="P1643" t="str">
            <v>TOTAL SISTEMA</v>
          </cell>
          <cell r="R1643">
            <v>52</v>
          </cell>
          <cell r="S1643" t="b">
            <v>0</v>
          </cell>
        </row>
        <row r="1644">
          <cell r="P1644" t="str">
            <v>TOTAL SISTEMA</v>
          </cell>
          <cell r="R1644">
            <v>52</v>
          </cell>
          <cell r="S1644" t="b">
            <v>0</v>
          </cell>
        </row>
        <row r="1645">
          <cell r="P1645" t="str">
            <v>TOTAL SISTEMA</v>
          </cell>
          <cell r="R1645">
            <v>52</v>
          </cell>
          <cell r="S1645" t="b">
            <v>0</v>
          </cell>
        </row>
        <row r="1646">
          <cell r="P1646" t="str">
            <v>TOTAL SISTEMA</v>
          </cell>
          <cell r="R1646">
            <v>52</v>
          </cell>
          <cell r="S1646" t="b">
            <v>0</v>
          </cell>
        </row>
        <row r="1647">
          <cell r="P1647" t="str">
            <v>TOTAL SISTEMA</v>
          </cell>
          <cell r="R1647">
            <v>52</v>
          </cell>
          <cell r="S1647" t="b">
            <v>0</v>
          </cell>
        </row>
        <row r="1648">
          <cell r="P1648" t="str">
            <v>TOTAL SISTEMA</v>
          </cell>
          <cell r="R1648">
            <v>52</v>
          </cell>
          <cell r="S1648" t="b">
            <v>0</v>
          </cell>
        </row>
        <row r="1649">
          <cell r="P1649" t="str">
            <v>TOTAL SISTEMA</v>
          </cell>
          <cell r="R1649">
            <v>52</v>
          </cell>
          <cell r="S1649" t="b">
            <v>0</v>
          </cell>
        </row>
        <row r="1650">
          <cell r="P1650" t="str">
            <v>TOTAL SISTEMA</v>
          </cell>
          <cell r="R1650">
            <v>52</v>
          </cell>
          <cell r="S1650" t="b">
            <v>0</v>
          </cell>
        </row>
        <row r="1651">
          <cell r="P1651" t="str">
            <v>TOTAL SISTEMA</v>
          </cell>
          <cell r="R1651">
            <v>52</v>
          </cell>
          <cell r="S1651" t="b">
            <v>0</v>
          </cell>
        </row>
        <row r="1652">
          <cell r="P1652" t="str">
            <v>TOTAL SISTEMA</v>
          </cell>
          <cell r="R1652">
            <v>52</v>
          </cell>
          <cell r="S1652" t="b">
            <v>0</v>
          </cell>
        </row>
        <row r="1653">
          <cell r="P1653" t="str">
            <v>TOTAL SISTEMA</v>
          </cell>
          <cell r="R1653">
            <v>52</v>
          </cell>
          <cell r="S1653" t="b">
            <v>0</v>
          </cell>
        </row>
        <row r="1654">
          <cell r="P1654" t="str">
            <v>TOTAL SISTEMA</v>
          </cell>
          <cell r="R1654">
            <v>52</v>
          </cell>
          <cell r="S1654" t="b">
            <v>0</v>
          </cell>
        </row>
        <row r="1655">
          <cell r="P1655" t="str">
            <v>TOTAL SISTEMA</v>
          </cell>
          <cell r="R1655">
            <v>52</v>
          </cell>
          <cell r="S1655" t="b">
            <v>0</v>
          </cell>
        </row>
        <row r="1656">
          <cell r="P1656" t="str">
            <v>TOTAL SISTEMA</v>
          </cell>
          <cell r="R1656">
            <v>52</v>
          </cell>
          <cell r="S1656" t="b">
            <v>0</v>
          </cell>
        </row>
        <row r="1657">
          <cell r="P1657" t="str">
            <v>TOTAL SISTEMA</v>
          </cell>
          <cell r="R1657">
            <v>52</v>
          </cell>
          <cell r="S1657" t="b">
            <v>0</v>
          </cell>
        </row>
        <row r="1658">
          <cell r="P1658" t="str">
            <v>TOTAL SISTEMA</v>
          </cell>
          <cell r="R1658">
            <v>52</v>
          </cell>
          <cell r="S1658" t="b">
            <v>0</v>
          </cell>
        </row>
        <row r="1659">
          <cell r="P1659" t="str">
            <v>TOTAL SISTEMA</v>
          </cell>
          <cell r="R1659">
            <v>52</v>
          </cell>
          <cell r="S1659" t="b">
            <v>0</v>
          </cell>
        </row>
        <row r="1660">
          <cell r="P1660" t="str">
            <v>TOTAL SISTEMA</v>
          </cell>
          <cell r="R1660">
            <v>52</v>
          </cell>
          <cell r="S1660" t="b">
            <v>0</v>
          </cell>
        </row>
        <row r="1661">
          <cell r="P1661" t="str">
            <v>TOTAL SISTEMA</v>
          </cell>
          <cell r="R1661">
            <v>52</v>
          </cell>
          <cell r="S1661" t="b">
            <v>0</v>
          </cell>
        </row>
        <row r="1662">
          <cell r="P1662" t="str">
            <v>TOTAL SISTEMA</v>
          </cell>
          <cell r="R1662">
            <v>52</v>
          </cell>
          <cell r="S1662" t="b">
            <v>0</v>
          </cell>
        </row>
        <row r="1663">
          <cell r="P1663" t="str">
            <v>TOTAL SISTEMA</v>
          </cell>
          <cell r="R1663">
            <v>52</v>
          </cell>
          <cell r="S1663" t="b">
            <v>0</v>
          </cell>
        </row>
        <row r="1664">
          <cell r="P1664" t="str">
            <v>TOTAL SISTEMA</v>
          </cell>
          <cell r="R1664">
            <v>52</v>
          </cell>
          <cell r="S1664" t="b">
            <v>0</v>
          </cell>
        </row>
        <row r="1665">
          <cell r="P1665" t="str">
            <v>TOTAL SISTEMA</v>
          </cell>
          <cell r="R1665">
            <v>52</v>
          </cell>
          <cell r="S1665" t="b">
            <v>0</v>
          </cell>
        </row>
        <row r="1666">
          <cell r="P1666" t="str">
            <v>TOTAL SISTEMA</v>
          </cell>
          <cell r="R1666">
            <v>52</v>
          </cell>
          <cell r="S1666" t="b">
            <v>0</v>
          </cell>
        </row>
        <row r="1667">
          <cell r="P1667" t="str">
            <v>TOTAL SISTEMA</v>
          </cell>
          <cell r="R1667">
            <v>52</v>
          </cell>
          <cell r="S1667" t="b">
            <v>0</v>
          </cell>
        </row>
        <row r="1668">
          <cell r="P1668" t="str">
            <v>TOTAL SISTEMA</v>
          </cell>
          <cell r="R1668">
            <v>52</v>
          </cell>
          <cell r="S1668" t="b">
            <v>0</v>
          </cell>
        </row>
        <row r="1669">
          <cell r="P1669" t="str">
            <v>TOTAL SISTEMA</v>
          </cell>
          <cell r="R1669">
            <v>52</v>
          </cell>
          <cell r="S1669" t="b">
            <v>0</v>
          </cell>
        </row>
        <row r="1670">
          <cell r="P1670" t="str">
            <v>TOTAL SISTEMA</v>
          </cell>
          <cell r="R1670">
            <v>52</v>
          </cell>
          <cell r="S1670" t="b">
            <v>0</v>
          </cell>
        </row>
        <row r="1671">
          <cell r="P1671" t="str">
            <v>TOTAL SISTEMA</v>
          </cell>
          <cell r="R1671">
            <v>52</v>
          </cell>
          <cell r="S1671" t="b">
            <v>0</v>
          </cell>
        </row>
        <row r="1672">
          <cell r="P1672" t="str">
            <v>TOTAL SISTEMA</v>
          </cell>
          <cell r="R1672">
            <v>52</v>
          </cell>
          <cell r="S1672" t="b">
            <v>0</v>
          </cell>
        </row>
        <row r="1673">
          <cell r="P1673" t="str">
            <v>TOTAL SISTEMA</v>
          </cell>
          <cell r="R1673">
            <v>52</v>
          </cell>
          <cell r="S1673" t="b">
            <v>0</v>
          </cell>
        </row>
        <row r="1674">
          <cell r="P1674" t="str">
            <v>TOTAL SISTEMA</v>
          </cell>
          <cell r="R1674">
            <v>52</v>
          </cell>
          <cell r="S1674" t="b">
            <v>0</v>
          </cell>
        </row>
        <row r="1675">
          <cell r="P1675" t="str">
            <v>TOTAL SISTEMA</v>
          </cell>
          <cell r="R1675">
            <v>52</v>
          </cell>
          <cell r="S1675" t="b">
            <v>0</v>
          </cell>
        </row>
        <row r="1676">
          <cell r="P1676" t="str">
            <v>TOTAL SISTEMA</v>
          </cell>
          <cell r="R1676">
            <v>52</v>
          </cell>
          <cell r="S1676" t="b">
            <v>0</v>
          </cell>
        </row>
        <row r="1677">
          <cell r="P1677" t="str">
            <v>TOTAL SISTEMA</v>
          </cell>
          <cell r="R1677">
            <v>52</v>
          </cell>
          <cell r="S1677" t="b">
            <v>0</v>
          </cell>
        </row>
        <row r="1678">
          <cell r="P1678" t="str">
            <v>TOTAL SISTEMA</v>
          </cell>
          <cell r="R1678">
            <v>52</v>
          </cell>
          <cell r="S1678" t="b">
            <v>0</v>
          </cell>
        </row>
        <row r="1679">
          <cell r="P1679" t="str">
            <v>TOTAL SISTEMA</v>
          </cell>
          <cell r="R1679">
            <v>52</v>
          </cell>
          <cell r="S1679" t="b">
            <v>0</v>
          </cell>
        </row>
        <row r="1680">
          <cell r="P1680" t="str">
            <v>TOTAL SISTEMA</v>
          </cell>
          <cell r="R1680">
            <v>52</v>
          </cell>
          <cell r="S1680" t="b">
            <v>0</v>
          </cell>
        </row>
        <row r="1681">
          <cell r="P1681" t="str">
            <v>TOTAL SISTEMA</v>
          </cell>
          <cell r="R1681">
            <v>52</v>
          </cell>
          <cell r="S1681" t="b">
            <v>0</v>
          </cell>
        </row>
        <row r="1682">
          <cell r="P1682" t="str">
            <v>TOTAL SISTEMA</v>
          </cell>
          <cell r="R1682">
            <v>52</v>
          </cell>
          <cell r="S1682" t="b">
            <v>0</v>
          </cell>
        </row>
        <row r="1683">
          <cell r="P1683" t="str">
            <v>TOTAL SISTEMA</v>
          </cell>
          <cell r="R1683">
            <v>52</v>
          </cell>
          <cell r="S1683" t="b">
            <v>0</v>
          </cell>
        </row>
        <row r="1684">
          <cell r="P1684" t="str">
            <v>TOTAL SISTEMA</v>
          </cell>
          <cell r="R1684">
            <v>52</v>
          </cell>
          <cell r="S1684" t="b">
            <v>0</v>
          </cell>
        </row>
        <row r="1685">
          <cell r="P1685" t="str">
            <v>TOTAL SISTEMA</v>
          </cell>
          <cell r="R1685">
            <v>52</v>
          </cell>
          <cell r="S1685" t="b">
            <v>0</v>
          </cell>
        </row>
        <row r="1686">
          <cell r="P1686" t="str">
            <v>TOTAL SISTEMA</v>
          </cell>
          <cell r="R1686">
            <v>52</v>
          </cell>
          <cell r="S1686" t="b">
            <v>0</v>
          </cell>
        </row>
        <row r="1687">
          <cell r="P1687" t="str">
            <v>TOTAL SISTEMA</v>
          </cell>
          <cell r="R1687">
            <v>52</v>
          </cell>
          <cell r="S1687" t="b">
            <v>0</v>
          </cell>
        </row>
        <row r="1688">
          <cell r="P1688" t="str">
            <v>TOTAL SISTEMA</v>
          </cell>
          <cell r="R1688">
            <v>52</v>
          </cell>
          <cell r="S1688" t="b">
            <v>0</v>
          </cell>
        </row>
        <row r="1689">
          <cell r="P1689" t="str">
            <v>TOTAL SISTEMA</v>
          </cell>
          <cell r="R1689">
            <v>52</v>
          </cell>
          <cell r="S1689" t="b">
            <v>0</v>
          </cell>
        </row>
        <row r="1690">
          <cell r="P1690" t="str">
            <v>TOTAL SISTEMA</v>
          </cell>
          <cell r="R1690">
            <v>52</v>
          </cell>
          <cell r="S1690" t="b">
            <v>0</v>
          </cell>
        </row>
        <row r="1691">
          <cell r="P1691" t="str">
            <v>TOTAL SISTEMA</v>
          </cell>
          <cell r="R1691">
            <v>52</v>
          </cell>
          <cell r="S1691" t="b">
            <v>0</v>
          </cell>
        </row>
        <row r="1692">
          <cell r="P1692" t="str">
            <v>TOTAL SISTEMA</v>
          </cell>
          <cell r="R1692">
            <v>52</v>
          </cell>
          <cell r="S1692" t="b">
            <v>0</v>
          </cell>
        </row>
        <row r="1693">
          <cell r="P1693" t="str">
            <v>TOTAL SISTEMA</v>
          </cell>
          <cell r="R1693">
            <v>52</v>
          </cell>
          <cell r="S1693" t="b">
            <v>0</v>
          </cell>
        </row>
        <row r="1694">
          <cell r="P1694" t="str">
            <v>TOTAL SISTEMA</v>
          </cell>
          <cell r="R1694">
            <v>52</v>
          </cell>
          <cell r="S1694" t="b">
            <v>0</v>
          </cell>
        </row>
        <row r="1695">
          <cell r="P1695" t="str">
            <v>TOTAL SISTEMA</v>
          </cell>
          <cell r="R1695">
            <v>52</v>
          </cell>
          <cell r="S1695" t="b">
            <v>0</v>
          </cell>
        </row>
        <row r="1696">
          <cell r="P1696" t="str">
            <v>TOTAL SISTEMA</v>
          </cell>
          <cell r="R1696">
            <v>52</v>
          </cell>
          <cell r="S1696" t="b">
            <v>0</v>
          </cell>
        </row>
        <row r="1697">
          <cell r="P1697" t="str">
            <v>TOTAL SISTEMA</v>
          </cell>
          <cell r="R1697">
            <v>52</v>
          </cell>
          <cell r="S1697" t="b">
            <v>0</v>
          </cell>
        </row>
        <row r="1698">
          <cell r="P1698" t="str">
            <v>TOTAL SISTEMA</v>
          </cell>
          <cell r="R1698">
            <v>52</v>
          </cell>
          <cell r="S1698" t="b">
            <v>0</v>
          </cell>
        </row>
        <row r="1699">
          <cell r="P1699" t="str">
            <v>TOTAL SISTEMA</v>
          </cell>
          <cell r="R1699">
            <v>52</v>
          </cell>
          <cell r="S1699" t="b">
            <v>0</v>
          </cell>
        </row>
        <row r="1700">
          <cell r="P1700" t="str">
            <v>TOTAL SISTEMA</v>
          </cell>
          <cell r="R1700">
            <v>52</v>
          </cell>
          <cell r="S1700" t="b">
            <v>0</v>
          </cell>
        </row>
        <row r="1701">
          <cell r="P1701" t="str">
            <v>TOTAL SISTEMA</v>
          </cell>
          <cell r="R1701">
            <v>52</v>
          </cell>
          <cell r="S1701" t="b">
            <v>0</v>
          </cell>
        </row>
        <row r="1702">
          <cell r="P1702" t="str">
            <v>TOTAL SISTEMA</v>
          </cell>
          <cell r="R1702">
            <v>52</v>
          </cell>
          <cell r="S1702" t="b">
            <v>0</v>
          </cell>
        </row>
        <row r="1703">
          <cell r="P1703" t="str">
            <v>TOTAL SISTEMA</v>
          </cell>
          <cell r="R1703">
            <v>52</v>
          </cell>
          <cell r="S1703" t="b">
            <v>0</v>
          </cell>
        </row>
        <row r="1704">
          <cell r="P1704" t="str">
            <v>TOTAL SISTEMA</v>
          </cell>
          <cell r="R1704">
            <v>52</v>
          </cell>
          <cell r="S1704" t="b">
            <v>0</v>
          </cell>
        </row>
        <row r="1705">
          <cell r="P1705" t="str">
            <v>TOTAL SISTEMA</v>
          </cell>
          <cell r="R1705">
            <v>52</v>
          </cell>
          <cell r="S1705" t="b">
            <v>0</v>
          </cell>
        </row>
        <row r="1706">
          <cell r="P1706" t="str">
            <v>TOTAL SISTEMA</v>
          </cell>
          <cell r="R1706">
            <v>52</v>
          </cell>
          <cell r="S1706" t="b">
            <v>0</v>
          </cell>
        </row>
        <row r="1707">
          <cell r="P1707" t="str">
            <v>TOTAL SISTEMA</v>
          </cell>
          <cell r="R1707">
            <v>52</v>
          </cell>
          <cell r="S1707" t="b">
            <v>0</v>
          </cell>
        </row>
        <row r="1708">
          <cell r="P1708" t="str">
            <v>TOTAL SISTEMA</v>
          </cell>
          <cell r="R1708">
            <v>52</v>
          </cell>
          <cell r="S1708" t="b">
            <v>0</v>
          </cell>
        </row>
        <row r="1709">
          <cell r="P1709" t="str">
            <v>TOTAL SISTEMA</v>
          </cell>
          <cell r="R1709">
            <v>52</v>
          </cell>
          <cell r="S1709" t="b">
            <v>0</v>
          </cell>
        </row>
        <row r="1710">
          <cell r="P1710" t="str">
            <v>TOTAL SISTEMA</v>
          </cell>
          <cell r="R1710">
            <v>52</v>
          </cell>
          <cell r="S1710" t="b">
            <v>0</v>
          </cell>
        </row>
        <row r="1711">
          <cell r="P1711" t="str">
            <v>TOTAL SISTEMA</v>
          </cell>
          <cell r="R1711">
            <v>52</v>
          </cell>
          <cell r="S1711" t="b">
            <v>0</v>
          </cell>
        </row>
        <row r="1712">
          <cell r="P1712" t="str">
            <v>TOTAL SISTEMA</v>
          </cell>
          <cell r="R1712">
            <v>52</v>
          </cell>
          <cell r="S1712" t="b">
            <v>0</v>
          </cell>
        </row>
        <row r="1713">
          <cell r="P1713" t="str">
            <v>TOTAL SISTEMA</v>
          </cell>
          <cell r="R1713">
            <v>52</v>
          </cell>
          <cell r="S1713" t="b">
            <v>0</v>
          </cell>
        </row>
        <row r="1714">
          <cell r="P1714" t="str">
            <v>TOTAL SISTEMA</v>
          </cell>
          <cell r="R1714">
            <v>52</v>
          </cell>
          <cell r="S1714" t="b">
            <v>0</v>
          </cell>
        </row>
        <row r="1715">
          <cell r="P1715" t="str">
            <v>TOTAL SISTEMA</v>
          </cell>
          <cell r="R1715">
            <v>52</v>
          </cell>
          <cell r="S1715" t="b">
            <v>0</v>
          </cell>
        </row>
        <row r="1716">
          <cell r="P1716" t="str">
            <v>TOTAL SISTEMA</v>
          </cell>
          <cell r="R1716">
            <v>52</v>
          </cell>
          <cell r="S1716" t="b">
            <v>0</v>
          </cell>
        </row>
        <row r="1717">
          <cell r="P1717" t="str">
            <v>TOTAL SISTEMA</v>
          </cell>
          <cell r="R1717">
            <v>52</v>
          </cell>
          <cell r="S1717" t="b">
            <v>0</v>
          </cell>
        </row>
        <row r="1718">
          <cell r="P1718" t="str">
            <v>TOTAL SISTEMA</v>
          </cell>
          <cell r="R1718">
            <v>52</v>
          </cell>
          <cell r="S1718" t="b">
            <v>0</v>
          </cell>
        </row>
        <row r="1719">
          <cell r="P1719" t="str">
            <v>TOTAL SISTEMA</v>
          </cell>
          <cell r="R1719">
            <v>52</v>
          </cell>
          <cell r="S1719" t="b">
            <v>0</v>
          </cell>
        </row>
        <row r="1720">
          <cell r="P1720" t="str">
            <v>TOTAL SISTEMA</v>
          </cell>
          <cell r="R1720">
            <v>52</v>
          </cell>
          <cell r="S1720" t="b">
            <v>0</v>
          </cell>
        </row>
        <row r="1721">
          <cell r="P1721" t="str">
            <v>TOTAL SISTEMA</v>
          </cell>
          <cell r="R1721">
            <v>52</v>
          </cell>
          <cell r="S1721" t="b">
            <v>0</v>
          </cell>
        </row>
        <row r="1722">
          <cell r="P1722" t="str">
            <v>TOTAL SISTEMA</v>
          </cell>
          <cell r="R1722">
            <v>52</v>
          </cell>
          <cell r="S1722" t="b">
            <v>0</v>
          </cell>
        </row>
        <row r="1723">
          <cell r="P1723" t="str">
            <v>TOTAL SISTEMA</v>
          </cell>
          <cell r="R1723">
            <v>52</v>
          </cell>
          <cell r="S1723" t="b">
            <v>0</v>
          </cell>
        </row>
        <row r="1724">
          <cell r="P1724" t="str">
            <v>TOTAL SISTEMA</v>
          </cell>
          <cell r="R1724">
            <v>52</v>
          </cell>
          <cell r="S1724" t="b">
            <v>0</v>
          </cell>
        </row>
        <row r="1725">
          <cell r="P1725" t="str">
            <v>TOTAL SISTEMA</v>
          </cell>
          <cell r="R1725">
            <v>52</v>
          </cell>
          <cell r="S1725" t="b">
            <v>0</v>
          </cell>
        </row>
        <row r="1726">
          <cell r="P1726" t="str">
            <v>TOTAL SISTEMA</v>
          </cell>
          <cell r="R1726">
            <v>52</v>
          </cell>
          <cell r="S1726" t="b">
            <v>0</v>
          </cell>
        </row>
        <row r="1727">
          <cell r="P1727" t="str">
            <v>TOTAL SISTEMA</v>
          </cell>
          <cell r="R1727">
            <v>52</v>
          </cell>
          <cell r="S1727" t="b">
            <v>0</v>
          </cell>
        </row>
        <row r="1728">
          <cell r="P1728" t="str">
            <v>TOTAL SISTEMA</v>
          </cell>
          <cell r="R1728">
            <v>52</v>
          </cell>
          <cell r="S1728" t="b">
            <v>0</v>
          </cell>
        </row>
        <row r="1729">
          <cell r="P1729" t="str">
            <v>TOTAL SISTEMA</v>
          </cell>
          <cell r="R1729">
            <v>52</v>
          </cell>
          <cell r="S1729" t="b">
            <v>0</v>
          </cell>
        </row>
        <row r="1730">
          <cell r="P1730" t="str">
            <v>TOTAL SISTEMA</v>
          </cell>
          <cell r="R1730">
            <v>52</v>
          </cell>
          <cell r="S1730" t="b">
            <v>0</v>
          </cell>
        </row>
        <row r="1731">
          <cell r="P1731" t="str">
            <v>TOTAL SISTEMA</v>
          </cell>
          <cell r="R1731">
            <v>52</v>
          </cell>
          <cell r="S1731" t="b">
            <v>0</v>
          </cell>
        </row>
        <row r="1732">
          <cell r="P1732" t="str">
            <v>TOTAL SISTEMA</v>
          </cell>
          <cell r="R1732">
            <v>52</v>
          </cell>
          <cell r="S1732" t="b">
            <v>0</v>
          </cell>
        </row>
        <row r="1733">
          <cell r="P1733" t="str">
            <v>TOTAL SISTEMA</v>
          </cell>
          <cell r="R1733">
            <v>52</v>
          </cell>
          <cell r="S1733" t="b">
            <v>0</v>
          </cell>
        </row>
        <row r="1734">
          <cell r="P1734" t="str">
            <v>TOTAL SISTEMA</v>
          </cell>
          <cell r="R1734">
            <v>52</v>
          </cell>
          <cell r="S1734" t="b">
            <v>0</v>
          </cell>
        </row>
        <row r="1735">
          <cell r="P1735" t="str">
            <v>TOTAL SISTEMA</v>
          </cell>
          <cell r="R1735">
            <v>52</v>
          </cell>
          <cell r="S1735" t="b">
            <v>0</v>
          </cell>
        </row>
        <row r="1736">
          <cell r="P1736" t="str">
            <v>TOTAL SISTEMA</v>
          </cell>
          <cell r="R1736">
            <v>52</v>
          </cell>
          <cell r="S1736" t="b">
            <v>0</v>
          </cell>
        </row>
        <row r="1737">
          <cell r="P1737" t="str">
            <v>TOTAL SISTEMA</v>
          </cell>
          <cell r="R1737">
            <v>52</v>
          </cell>
          <cell r="S1737" t="b">
            <v>0</v>
          </cell>
        </row>
        <row r="1738">
          <cell r="P1738" t="str">
            <v>TOTAL SISTEMA</v>
          </cell>
          <cell r="R1738">
            <v>52</v>
          </cell>
          <cell r="S1738" t="b">
            <v>0</v>
          </cell>
        </row>
        <row r="1739">
          <cell r="P1739" t="str">
            <v>TOTAL SISTEMA</v>
          </cell>
          <cell r="R1739">
            <v>52</v>
          </cell>
          <cell r="S1739" t="b">
            <v>0</v>
          </cell>
        </row>
        <row r="1740">
          <cell r="P1740" t="str">
            <v>TOTAL SISTEMA</v>
          </cell>
          <cell r="R1740">
            <v>52</v>
          </cell>
          <cell r="S1740" t="b">
            <v>0</v>
          </cell>
        </row>
        <row r="1741">
          <cell r="P1741" t="str">
            <v>TOTAL SISTEMA</v>
          </cell>
          <cell r="R1741">
            <v>52</v>
          </cell>
          <cell r="S1741" t="b">
            <v>0</v>
          </cell>
        </row>
        <row r="1742">
          <cell r="P1742" t="str">
            <v>TOTAL SISTEMA</v>
          </cell>
          <cell r="R1742">
            <v>52</v>
          </cell>
          <cell r="S1742" t="b">
            <v>0</v>
          </cell>
        </row>
        <row r="1743">
          <cell r="P1743" t="str">
            <v>TOTAL SISTEMA</v>
          </cell>
          <cell r="R1743">
            <v>52</v>
          </cell>
          <cell r="S1743" t="b">
            <v>0</v>
          </cell>
        </row>
        <row r="1744">
          <cell r="P1744" t="str">
            <v>TOTAL SISTEMA</v>
          </cell>
          <cell r="R1744">
            <v>52</v>
          </cell>
          <cell r="S1744" t="b">
            <v>0</v>
          </cell>
        </row>
        <row r="1745">
          <cell r="P1745" t="str">
            <v>TOTAL SISTEMA</v>
          </cell>
          <cell r="R1745">
            <v>52</v>
          </cell>
          <cell r="S1745" t="b">
            <v>0</v>
          </cell>
        </row>
        <row r="1746">
          <cell r="P1746" t="str">
            <v>TOTAL SISTEMA</v>
          </cell>
          <cell r="R1746">
            <v>52</v>
          </cell>
          <cell r="S1746" t="b">
            <v>0</v>
          </cell>
        </row>
        <row r="1747">
          <cell r="P1747" t="str">
            <v>TOTAL SISTEMA</v>
          </cell>
          <cell r="R1747">
            <v>52</v>
          </cell>
          <cell r="S1747" t="b">
            <v>0</v>
          </cell>
        </row>
        <row r="1748">
          <cell r="P1748" t="str">
            <v>TOTAL SISTEMA</v>
          </cell>
          <cell r="R1748">
            <v>52</v>
          </cell>
          <cell r="S1748" t="b">
            <v>0</v>
          </cell>
        </row>
        <row r="1749">
          <cell r="P1749" t="str">
            <v>TOTAL SISTEMA</v>
          </cell>
          <cell r="R1749">
            <v>52</v>
          </cell>
          <cell r="S1749" t="b">
            <v>0</v>
          </cell>
        </row>
        <row r="1750">
          <cell r="P1750" t="str">
            <v>TOTAL SISTEMA</v>
          </cell>
          <cell r="R1750">
            <v>52</v>
          </cell>
          <cell r="S1750" t="b">
            <v>0</v>
          </cell>
        </row>
        <row r="1751">
          <cell r="P1751" t="str">
            <v>TOTAL SISTEMA</v>
          </cell>
          <cell r="R1751">
            <v>52</v>
          </cell>
          <cell r="S1751" t="b">
            <v>0</v>
          </cell>
        </row>
        <row r="1752">
          <cell r="P1752" t="str">
            <v>TOTAL SISTEMA</v>
          </cell>
          <cell r="R1752">
            <v>52</v>
          </cell>
          <cell r="S1752" t="b">
            <v>0</v>
          </cell>
        </row>
        <row r="1753">
          <cell r="P1753" t="str">
            <v>TOTAL SISTEMA</v>
          </cell>
          <cell r="R1753">
            <v>52</v>
          </cell>
          <cell r="S1753" t="b">
            <v>0</v>
          </cell>
        </row>
        <row r="1754">
          <cell r="P1754" t="str">
            <v>TOTAL SISTEMA</v>
          </cell>
          <cell r="R1754">
            <v>52</v>
          </cell>
          <cell r="S1754" t="b">
            <v>0</v>
          </cell>
        </row>
        <row r="1755">
          <cell r="P1755" t="str">
            <v>TOTAL SISTEMA</v>
          </cell>
          <cell r="R1755">
            <v>52</v>
          </cell>
          <cell r="S1755" t="b">
            <v>0</v>
          </cell>
        </row>
        <row r="1756">
          <cell r="P1756" t="str">
            <v>TOTAL SISTEMA</v>
          </cell>
          <cell r="R1756">
            <v>52</v>
          </cell>
          <cell r="S1756" t="b">
            <v>0</v>
          </cell>
        </row>
        <row r="1757">
          <cell r="P1757" t="str">
            <v>TOTAL SISTEMA</v>
          </cell>
          <cell r="R1757">
            <v>52</v>
          </cell>
          <cell r="S1757" t="b">
            <v>0</v>
          </cell>
        </row>
        <row r="1758">
          <cell r="P1758" t="str">
            <v>TOTAL SISTEMA</v>
          </cell>
          <cell r="R1758">
            <v>52</v>
          </cell>
          <cell r="S1758" t="b">
            <v>0</v>
          </cell>
        </row>
        <row r="1759">
          <cell r="P1759" t="str">
            <v>TOTAL SISTEMA</v>
          </cell>
          <cell r="R1759">
            <v>52</v>
          </cell>
          <cell r="S1759" t="b">
            <v>0</v>
          </cell>
        </row>
        <row r="1760">
          <cell r="P1760" t="str">
            <v>TOTAL SISTEMA</v>
          </cell>
          <cell r="R1760">
            <v>52</v>
          </cell>
          <cell r="S1760" t="b">
            <v>0</v>
          </cell>
        </row>
        <row r="1761">
          <cell r="P1761" t="str">
            <v>TOTAL SISTEMA</v>
          </cell>
          <cell r="R1761">
            <v>52</v>
          </cell>
          <cell r="S1761" t="b">
            <v>0</v>
          </cell>
        </row>
        <row r="1762">
          <cell r="P1762" t="str">
            <v>TOTAL SISTEMA</v>
          </cell>
          <cell r="R1762">
            <v>52</v>
          </cell>
          <cell r="S1762" t="b">
            <v>0</v>
          </cell>
        </row>
        <row r="1763">
          <cell r="P1763" t="str">
            <v>TOTAL SISTEMA</v>
          </cell>
          <cell r="R1763">
            <v>52</v>
          </cell>
          <cell r="S1763" t="b">
            <v>0</v>
          </cell>
        </row>
        <row r="1764">
          <cell r="P1764" t="str">
            <v>TOTAL SISTEMA</v>
          </cell>
          <cell r="R1764">
            <v>52</v>
          </cell>
          <cell r="S1764" t="b">
            <v>0</v>
          </cell>
        </row>
        <row r="1765">
          <cell r="P1765" t="str">
            <v>TOTAL SISTEMA</v>
          </cell>
          <cell r="R1765">
            <v>52</v>
          </cell>
          <cell r="S1765" t="b">
            <v>0</v>
          </cell>
        </row>
        <row r="1766">
          <cell r="P1766" t="str">
            <v>TOTAL SISTEMA</v>
          </cell>
          <cell r="R1766">
            <v>52</v>
          </cell>
          <cell r="S1766" t="b">
            <v>0</v>
          </cell>
        </row>
        <row r="1767">
          <cell r="P1767" t="str">
            <v>TOTAL SISTEMA</v>
          </cell>
          <cell r="R1767">
            <v>52</v>
          </cell>
          <cell r="S1767" t="b">
            <v>0</v>
          </cell>
        </row>
        <row r="1768">
          <cell r="P1768" t="str">
            <v>TOTAL SISTEMA</v>
          </cell>
          <cell r="R1768">
            <v>52</v>
          </cell>
          <cell r="S1768" t="b">
            <v>0</v>
          </cell>
        </row>
        <row r="1769">
          <cell r="P1769" t="str">
            <v>TOTAL SISTEMA</v>
          </cell>
          <cell r="R1769">
            <v>52</v>
          </cell>
          <cell r="S1769" t="b">
            <v>0</v>
          </cell>
        </row>
        <row r="1770">
          <cell r="P1770" t="str">
            <v>TOTAL SISTEMA</v>
          </cell>
          <cell r="R1770">
            <v>52</v>
          </cell>
          <cell r="S1770" t="b">
            <v>0</v>
          </cell>
        </row>
        <row r="1771">
          <cell r="P1771" t="str">
            <v>TOTAL SISTEMA</v>
          </cell>
          <cell r="R1771">
            <v>52</v>
          </cell>
          <cell r="S1771" t="b">
            <v>0</v>
          </cell>
        </row>
        <row r="1772">
          <cell r="P1772" t="str">
            <v>TOTAL SISTEMA</v>
          </cell>
          <cell r="R1772">
            <v>52</v>
          </cell>
          <cell r="S1772" t="b">
            <v>0</v>
          </cell>
        </row>
        <row r="1773">
          <cell r="P1773" t="str">
            <v>TOTAL SISTEMA</v>
          </cell>
          <cell r="R1773">
            <v>52</v>
          </cell>
          <cell r="S1773" t="b">
            <v>0</v>
          </cell>
        </row>
        <row r="1774">
          <cell r="P1774" t="str">
            <v>TOTAL SISTEMA</v>
          </cell>
          <cell r="R1774">
            <v>52</v>
          </cell>
          <cell r="S1774" t="b">
            <v>0</v>
          </cell>
        </row>
        <row r="1775">
          <cell r="P1775" t="str">
            <v>TOTAL SISTEMA</v>
          </cell>
          <cell r="R1775">
            <v>52</v>
          </cell>
          <cell r="S1775" t="b">
            <v>0</v>
          </cell>
        </row>
        <row r="1776">
          <cell r="P1776" t="str">
            <v>TOTAL SISTEMA</v>
          </cell>
          <cell r="R1776">
            <v>52</v>
          </cell>
          <cell r="S1776" t="b">
            <v>0</v>
          </cell>
        </row>
        <row r="1777">
          <cell r="P1777" t="str">
            <v>TOTAL SISTEMA</v>
          </cell>
          <cell r="R1777">
            <v>52</v>
          </cell>
          <cell r="S1777" t="b">
            <v>0</v>
          </cell>
        </row>
        <row r="1778">
          <cell r="P1778" t="str">
            <v>TOTAL SISTEMA</v>
          </cell>
          <cell r="R1778">
            <v>52</v>
          </cell>
          <cell r="S1778" t="b">
            <v>0</v>
          </cell>
        </row>
        <row r="1779">
          <cell r="P1779" t="str">
            <v>TOTAL SISTEMA</v>
          </cell>
          <cell r="R1779">
            <v>52</v>
          </cell>
          <cell r="S1779" t="b">
            <v>0</v>
          </cell>
        </row>
        <row r="1780">
          <cell r="P1780" t="str">
            <v>TOTAL SISTEMA</v>
          </cell>
          <cell r="R1780">
            <v>52</v>
          </cell>
          <cell r="S1780" t="b">
            <v>0</v>
          </cell>
        </row>
        <row r="1781">
          <cell r="P1781" t="str">
            <v>TOTAL SISTEMA</v>
          </cell>
          <cell r="R1781">
            <v>52</v>
          </cell>
          <cell r="S1781" t="b">
            <v>0</v>
          </cell>
        </row>
        <row r="1782">
          <cell r="P1782" t="str">
            <v>TOTAL SISTEMA</v>
          </cell>
          <cell r="R1782">
            <v>52</v>
          </cell>
          <cell r="S1782" t="b">
            <v>0</v>
          </cell>
        </row>
        <row r="1783">
          <cell r="P1783" t="str">
            <v>TOTAL SISTEMA</v>
          </cell>
          <cell r="R1783">
            <v>52</v>
          </cell>
          <cell r="S1783" t="b">
            <v>0</v>
          </cell>
        </row>
        <row r="1784">
          <cell r="P1784" t="str">
            <v>TOTAL SISTEMA</v>
          </cell>
          <cell r="R1784">
            <v>52</v>
          </cell>
          <cell r="S1784" t="b">
            <v>0</v>
          </cell>
        </row>
        <row r="1785">
          <cell r="P1785" t="str">
            <v>TOTAL SISTEMA</v>
          </cell>
          <cell r="R1785">
            <v>52</v>
          </cell>
          <cell r="S1785" t="b">
            <v>0</v>
          </cell>
        </row>
        <row r="1786">
          <cell r="P1786" t="str">
            <v>TOTAL SISTEMA</v>
          </cell>
          <cell r="R1786">
            <v>52</v>
          </cell>
          <cell r="S1786" t="b">
            <v>0</v>
          </cell>
        </row>
        <row r="1787">
          <cell r="P1787" t="str">
            <v>TOTAL SISTEMA</v>
          </cell>
          <cell r="R1787">
            <v>52</v>
          </cell>
          <cell r="S1787" t="b">
            <v>0</v>
          </cell>
        </row>
        <row r="1788">
          <cell r="P1788" t="str">
            <v>TOTAL SISTEMA</v>
          </cell>
          <cell r="R1788">
            <v>52</v>
          </cell>
          <cell r="S1788" t="b">
            <v>0</v>
          </cell>
        </row>
        <row r="1789">
          <cell r="P1789" t="str">
            <v>TOTAL SISTEMA</v>
          </cell>
          <cell r="R1789">
            <v>52</v>
          </cell>
          <cell r="S1789" t="b">
            <v>0</v>
          </cell>
        </row>
        <row r="1790">
          <cell r="P1790" t="str">
            <v>TOTAL SISTEMA</v>
          </cell>
          <cell r="R1790">
            <v>52</v>
          </cell>
          <cell r="S1790" t="b">
            <v>0</v>
          </cell>
        </row>
        <row r="1791">
          <cell r="P1791" t="str">
            <v>TOTAL SISTEMA</v>
          </cell>
          <cell r="R1791">
            <v>52</v>
          </cell>
          <cell r="S1791" t="b">
            <v>0</v>
          </cell>
        </row>
        <row r="1792">
          <cell r="P1792" t="str">
            <v>TOTAL SISTEMA</v>
          </cell>
          <cell r="R1792">
            <v>52</v>
          </cell>
          <cell r="S1792" t="b">
            <v>0</v>
          </cell>
        </row>
        <row r="1793">
          <cell r="P1793" t="str">
            <v>TOTAL SISTEMA</v>
          </cell>
          <cell r="R1793">
            <v>52</v>
          </cell>
          <cell r="S1793" t="b">
            <v>0</v>
          </cell>
        </row>
        <row r="1794">
          <cell r="P1794" t="str">
            <v>TOTAL SISTEMA</v>
          </cell>
          <cell r="R1794">
            <v>52</v>
          </cell>
          <cell r="S1794" t="b">
            <v>0</v>
          </cell>
        </row>
        <row r="1795">
          <cell r="P1795" t="str">
            <v>TOTAL SISTEMA</v>
          </cell>
          <cell r="R1795">
            <v>52</v>
          </cell>
          <cell r="S1795" t="b">
            <v>0</v>
          </cell>
        </row>
        <row r="1796">
          <cell r="P1796" t="str">
            <v>TOTAL SISTEMA</v>
          </cell>
          <cell r="R1796">
            <v>52</v>
          </cell>
          <cell r="S1796" t="b">
            <v>0</v>
          </cell>
        </row>
        <row r="1797">
          <cell r="P1797" t="str">
            <v>TOTAL SISTEMA</v>
          </cell>
          <cell r="R1797">
            <v>52</v>
          </cell>
          <cell r="S1797" t="b">
            <v>0</v>
          </cell>
        </row>
        <row r="1798">
          <cell r="P1798" t="str">
            <v>TOTAL SISTEMA</v>
          </cell>
          <cell r="R1798">
            <v>52</v>
          </cell>
          <cell r="S1798" t="b">
            <v>0</v>
          </cell>
        </row>
        <row r="1799">
          <cell r="P1799" t="str">
            <v>TOTAL SISTEMA</v>
          </cell>
          <cell r="R1799">
            <v>52</v>
          </cell>
          <cell r="S1799" t="b">
            <v>0</v>
          </cell>
        </row>
        <row r="1800">
          <cell r="P1800" t="str">
            <v>TOTAL SISTEMA</v>
          </cell>
          <cell r="R1800">
            <v>52</v>
          </cell>
          <cell r="S1800" t="b">
            <v>0</v>
          </cell>
        </row>
        <row r="1801">
          <cell r="P1801" t="str">
            <v>TOTAL SISTEMA</v>
          </cell>
          <cell r="R1801">
            <v>52</v>
          </cell>
          <cell r="S1801" t="b">
            <v>0</v>
          </cell>
        </row>
        <row r="1802">
          <cell r="P1802" t="str">
            <v>TOTAL SISTEMA</v>
          </cell>
          <cell r="R1802">
            <v>52</v>
          </cell>
          <cell r="S1802" t="b">
            <v>0</v>
          </cell>
        </row>
        <row r="1803">
          <cell r="P1803" t="str">
            <v>TOTAL SISTEMA</v>
          </cell>
          <cell r="R1803">
            <v>52</v>
          </cell>
          <cell r="S1803" t="b">
            <v>0</v>
          </cell>
        </row>
        <row r="1804">
          <cell r="P1804" t="str">
            <v>TOTAL SISTEMA</v>
          </cell>
          <cell r="R1804">
            <v>52</v>
          </cell>
          <cell r="S1804" t="b">
            <v>0</v>
          </cell>
        </row>
        <row r="1805">
          <cell r="P1805" t="str">
            <v>TOTAL SISTEMA</v>
          </cell>
          <cell r="R1805">
            <v>52</v>
          </cell>
          <cell r="S1805" t="b">
            <v>0</v>
          </cell>
        </row>
        <row r="1806">
          <cell r="P1806" t="str">
            <v>TOTAL SISTEMA</v>
          </cell>
          <cell r="R1806">
            <v>52</v>
          </cell>
          <cell r="S1806" t="b">
            <v>0</v>
          </cell>
        </row>
        <row r="1807">
          <cell r="P1807" t="str">
            <v>TOTAL SISTEMA</v>
          </cell>
          <cell r="R1807">
            <v>52</v>
          </cell>
          <cell r="S1807" t="b">
            <v>0</v>
          </cell>
        </row>
        <row r="1808">
          <cell r="P1808" t="str">
            <v>TOTAL SISTEMA</v>
          </cell>
          <cell r="R1808">
            <v>52</v>
          </cell>
          <cell r="S1808" t="b">
            <v>0</v>
          </cell>
        </row>
        <row r="1809">
          <cell r="P1809" t="str">
            <v>TOTAL SISTEMA</v>
          </cell>
          <cell r="R1809">
            <v>52</v>
          </cell>
          <cell r="S1809" t="b">
            <v>0</v>
          </cell>
        </row>
        <row r="1810">
          <cell r="P1810" t="str">
            <v>TOTAL SISTEMA</v>
          </cell>
          <cell r="R1810">
            <v>52</v>
          </cell>
          <cell r="S1810" t="b">
            <v>0</v>
          </cell>
        </row>
        <row r="1811">
          <cell r="P1811" t="str">
            <v>TOTAL SISTEMA</v>
          </cell>
          <cell r="R1811">
            <v>52</v>
          </cell>
          <cell r="S1811" t="b">
            <v>0</v>
          </cell>
        </row>
        <row r="1812">
          <cell r="P1812" t="str">
            <v>TOTAL SISTEMA</v>
          </cell>
          <cell r="R1812">
            <v>52</v>
          </cell>
          <cell r="S1812" t="b">
            <v>0</v>
          </cell>
        </row>
        <row r="1813">
          <cell r="P1813" t="str">
            <v>TOTAL SISTEMA</v>
          </cell>
          <cell r="R1813">
            <v>52</v>
          </cell>
          <cell r="S1813" t="b">
            <v>0</v>
          </cell>
        </row>
        <row r="1814">
          <cell r="P1814" t="str">
            <v>TOTAL SISTEMA</v>
          </cell>
          <cell r="R1814">
            <v>52</v>
          </cell>
          <cell r="S1814" t="b">
            <v>0</v>
          </cell>
        </row>
        <row r="1815">
          <cell r="P1815" t="str">
            <v>TOTAL SISTEMA</v>
          </cell>
          <cell r="R1815">
            <v>52</v>
          </cell>
          <cell r="S1815" t="b">
            <v>0</v>
          </cell>
        </row>
        <row r="1816">
          <cell r="P1816" t="str">
            <v>TOTAL SISTEMA</v>
          </cell>
          <cell r="R1816">
            <v>52</v>
          </cell>
          <cell r="S1816" t="b">
            <v>0</v>
          </cell>
        </row>
        <row r="1817">
          <cell r="P1817" t="str">
            <v>TOTAL SISTEMA</v>
          </cell>
          <cell r="R1817">
            <v>52</v>
          </cell>
          <cell r="S1817" t="b">
            <v>0</v>
          </cell>
        </row>
        <row r="1818">
          <cell r="P1818" t="str">
            <v>TOTAL SISTEMA</v>
          </cell>
          <cell r="R1818">
            <v>52</v>
          </cell>
          <cell r="S1818" t="b">
            <v>0</v>
          </cell>
        </row>
        <row r="1819">
          <cell r="P1819" t="str">
            <v>TOTAL SISTEMA</v>
          </cell>
          <cell r="R1819">
            <v>52</v>
          </cell>
          <cell r="S1819" t="b">
            <v>0</v>
          </cell>
        </row>
        <row r="1820">
          <cell r="P1820" t="str">
            <v>TOTAL SISTEMA</v>
          </cell>
          <cell r="R1820">
            <v>52</v>
          </cell>
          <cell r="S1820" t="b">
            <v>0</v>
          </cell>
        </row>
        <row r="1821">
          <cell r="P1821" t="str">
            <v>TOTAL SISTEMA</v>
          </cell>
          <cell r="R1821">
            <v>52</v>
          </cell>
          <cell r="S1821" t="b">
            <v>0</v>
          </cell>
        </row>
        <row r="1822">
          <cell r="P1822" t="str">
            <v>TOTAL SISTEMA</v>
          </cell>
          <cell r="R1822">
            <v>52</v>
          </cell>
          <cell r="S1822" t="b">
            <v>0</v>
          </cell>
        </row>
        <row r="1823">
          <cell r="P1823" t="str">
            <v>TOTAL SISTEMA</v>
          </cell>
          <cell r="R1823">
            <v>52</v>
          </cell>
          <cell r="S1823" t="b">
            <v>0</v>
          </cell>
        </row>
        <row r="1824">
          <cell r="P1824" t="str">
            <v>TOTAL SISTEMA</v>
          </cell>
          <cell r="R1824">
            <v>52</v>
          </cell>
          <cell r="S1824" t="b">
            <v>0</v>
          </cell>
        </row>
        <row r="1825">
          <cell r="P1825" t="str">
            <v>TOTAL SISTEMA</v>
          </cell>
          <cell r="R1825">
            <v>52</v>
          </cell>
          <cell r="S1825" t="b">
            <v>0</v>
          </cell>
        </row>
        <row r="1826">
          <cell r="P1826" t="str">
            <v>TOTAL SISTEMA</v>
          </cell>
          <cell r="R1826">
            <v>52</v>
          </cell>
          <cell r="S1826" t="b">
            <v>0</v>
          </cell>
        </row>
        <row r="1827">
          <cell r="P1827" t="str">
            <v>TOTAL SISTEMA</v>
          </cell>
          <cell r="R1827">
            <v>52</v>
          </cell>
          <cell r="S1827" t="b">
            <v>0</v>
          </cell>
        </row>
        <row r="1828">
          <cell r="P1828" t="str">
            <v>TOTAL SISTEMA</v>
          </cell>
          <cell r="R1828">
            <v>52</v>
          </cell>
          <cell r="S1828" t="b">
            <v>0</v>
          </cell>
        </row>
        <row r="1829">
          <cell r="P1829" t="str">
            <v>TOTAL SISTEMA</v>
          </cell>
          <cell r="R1829">
            <v>52</v>
          </cell>
          <cell r="S1829" t="b">
            <v>0</v>
          </cell>
        </row>
        <row r="1830">
          <cell r="P1830" t="str">
            <v>TOTAL SISTEMA</v>
          </cell>
          <cell r="R1830">
            <v>52</v>
          </cell>
          <cell r="S1830" t="b">
            <v>0</v>
          </cell>
        </row>
        <row r="1831">
          <cell r="P1831" t="str">
            <v>TOTAL SISTEMA</v>
          </cell>
          <cell r="R1831">
            <v>52</v>
          </cell>
          <cell r="S1831" t="b">
            <v>0</v>
          </cell>
        </row>
        <row r="1832">
          <cell r="P1832" t="str">
            <v>TOTAL SISTEMA</v>
          </cell>
          <cell r="R1832">
            <v>52</v>
          </cell>
          <cell r="S1832" t="b">
            <v>0</v>
          </cell>
        </row>
        <row r="1833">
          <cell r="P1833" t="str">
            <v>TOTAL SISTEMA</v>
          </cell>
          <cell r="R1833">
            <v>52</v>
          </cell>
          <cell r="S1833" t="b">
            <v>0</v>
          </cell>
        </row>
        <row r="1834">
          <cell r="P1834" t="str">
            <v>TOTAL SISTEMA</v>
          </cell>
          <cell r="R1834">
            <v>52</v>
          </cell>
          <cell r="S1834" t="b">
            <v>0</v>
          </cell>
        </row>
        <row r="1835">
          <cell r="P1835" t="str">
            <v>TOTAL SISTEMA</v>
          </cell>
          <cell r="R1835">
            <v>52</v>
          </cell>
          <cell r="S1835" t="b">
            <v>0</v>
          </cell>
        </row>
        <row r="1836">
          <cell r="P1836" t="str">
            <v>TOTAL SISTEMA</v>
          </cell>
          <cell r="R1836">
            <v>52</v>
          </cell>
          <cell r="S1836" t="b">
            <v>0</v>
          </cell>
        </row>
        <row r="1837">
          <cell r="P1837" t="str">
            <v>TOTAL SISTEMA</v>
          </cell>
          <cell r="R1837">
            <v>52</v>
          </cell>
          <cell r="S1837" t="b">
            <v>0</v>
          </cell>
        </row>
        <row r="1838">
          <cell r="P1838" t="str">
            <v>TOTAL SISTEMA</v>
          </cell>
          <cell r="R1838">
            <v>52</v>
          </cell>
          <cell r="S1838" t="b">
            <v>0</v>
          </cell>
        </row>
        <row r="1839">
          <cell r="P1839" t="str">
            <v>TOTAL SISTEMA</v>
          </cell>
          <cell r="R1839">
            <v>52</v>
          </cell>
          <cell r="S1839" t="b">
            <v>0</v>
          </cell>
        </row>
        <row r="1840">
          <cell r="P1840" t="str">
            <v>TOTAL SISTEMA</v>
          </cell>
          <cell r="R1840">
            <v>52</v>
          </cell>
          <cell r="S1840" t="b">
            <v>0</v>
          </cell>
        </row>
        <row r="1841">
          <cell r="P1841" t="str">
            <v>TOTAL SISTEMA</v>
          </cell>
          <cell r="R1841">
            <v>52</v>
          </cell>
          <cell r="S1841" t="b">
            <v>0</v>
          </cell>
        </row>
        <row r="1842">
          <cell r="P1842" t="str">
            <v>TOTAL SISTEMA</v>
          </cell>
          <cell r="R1842">
            <v>52</v>
          </cell>
          <cell r="S1842" t="b">
            <v>0</v>
          </cell>
        </row>
        <row r="1843">
          <cell r="P1843" t="str">
            <v>TOTAL SISTEMA</v>
          </cell>
          <cell r="R1843">
            <v>52</v>
          </cell>
          <cell r="S1843" t="b">
            <v>0</v>
          </cell>
        </row>
        <row r="1844">
          <cell r="P1844" t="str">
            <v>TOTAL SISTEMA</v>
          </cell>
          <cell r="R1844">
            <v>52</v>
          </cell>
          <cell r="S1844" t="b">
            <v>0</v>
          </cell>
        </row>
        <row r="1845">
          <cell r="P1845" t="str">
            <v>TOTAL SISTEMA</v>
          </cell>
          <cell r="R1845">
            <v>52</v>
          </cell>
          <cell r="S1845" t="b">
            <v>0</v>
          </cell>
        </row>
        <row r="1846">
          <cell r="P1846" t="str">
            <v>TOTAL SISTEMA</v>
          </cell>
          <cell r="R1846">
            <v>52</v>
          </cell>
          <cell r="S1846" t="b">
            <v>0</v>
          </cell>
        </row>
        <row r="1847">
          <cell r="P1847" t="str">
            <v>TOTAL SISTEMA</v>
          </cell>
          <cell r="R1847">
            <v>52</v>
          </cell>
          <cell r="S1847" t="b">
            <v>0</v>
          </cell>
        </row>
        <row r="1848">
          <cell r="P1848" t="str">
            <v>TOTAL SISTEMA</v>
          </cell>
          <cell r="R1848">
            <v>52</v>
          </cell>
          <cell r="S1848" t="b">
            <v>0</v>
          </cell>
        </row>
        <row r="1849">
          <cell r="P1849" t="str">
            <v>TOTAL SISTEMA</v>
          </cell>
          <cell r="R1849">
            <v>52</v>
          </cell>
          <cell r="S1849" t="b">
            <v>0</v>
          </cell>
        </row>
        <row r="1850">
          <cell r="P1850" t="str">
            <v>TOTAL SISTEMA</v>
          </cell>
          <cell r="R1850">
            <v>52</v>
          </cell>
          <cell r="S1850" t="b">
            <v>0</v>
          </cell>
        </row>
        <row r="1851">
          <cell r="P1851" t="str">
            <v>TOTAL SISTEMA</v>
          </cell>
          <cell r="R1851">
            <v>52</v>
          </cell>
          <cell r="S1851" t="b">
            <v>0</v>
          </cell>
        </row>
        <row r="1852">
          <cell r="P1852" t="str">
            <v>TOTAL SISTEMA</v>
          </cell>
          <cell r="R1852">
            <v>52</v>
          </cell>
          <cell r="S1852" t="b">
            <v>0</v>
          </cell>
        </row>
        <row r="1853">
          <cell r="P1853" t="str">
            <v>TOTAL SISTEMA</v>
          </cell>
          <cell r="R1853">
            <v>52</v>
          </cell>
          <cell r="S1853" t="b">
            <v>0</v>
          </cell>
        </row>
        <row r="1854">
          <cell r="P1854" t="str">
            <v>TOTAL SISTEMA</v>
          </cell>
          <cell r="R1854">
            <v>52</v>
          </cell>
          <cell r="S1854" t="b">
            <v>0</v>
          </cell>
        </row>
        <row r="1855">
          <cell r="P1855" t="str">
            <v>TOTAL SISTEMA</v>
          </cell>
          <cell r="R1855">
            <v>52</v>
          </cell>
          <cell r="S1855" t="b">
            <v>0</v>
          </cell>
        </row>
        <row r="1856">
          <cell r="P1856" t="str">
            <v>TOTAL SISTEMA</v>
          </cell>
          <cell r="R1856">
            <v>52</v>
          </cell>
          <cell r="S1856" t="b">
            <v>0</v>
          </cell>
        </row>
        <row r="1857">
          <cell r="P1857" t="str">
            <v>TOTAL SISTEMA</v>
          </cell>
          <cell r="R1857">
            <v>52</v>
          </cell>
          <cell r="S1857" t="b">
            <v>0</v>
          </cell>
        </row>
        <row r="1858">
          <cell r="P1858" t="str">
            <v>TOTAL SISTEMA</v>
          </cell>
          <cell r="R1858">
            <v>52</v>
          </cell>
          <cell r="S1858" t="b">
            <v>0</v>
          </cell>
        </row>
        <row r="1859">
          <cell r="P1859" t="str">
            <v>TOTAL SISTEMA</v>
          </cell>
          <cell r="R1859">
            <v>52</v>
          </cell>
          <cell r="S1859" t="b">
            <v>0</v>
          </cell>
        </row>
        <row r="1860">
          <cell r="P1860" t="str">
            <v>TOTAL SISTEMA</v>
          </cell>
          <cell r="R1860">
            <v>52</v>
          </cell>
          <cell r="S1860" t="b">
            <v>0</v>
          </cell>
        </row>
        <row r="1861">
          <cell r="P1861" t="str">
            <v>TOTAL SISTEMA</v>
          </cell>
          <cell r="R1861">
            <v>52</v>
          </cell>
          <cell r="S1861" t="b">
            <v>0</v>
          </cell>
        </row>
        <row r="1862">
          <cell r="P1862" t="str">
            <v>TOTAL SISTEMA</v>
          </cell>
          <cell r="R1862">
            <v>52</v>
          </cell>
          <cell r="S1862" t="b">
            <v>0</v>
          </cell>
        </row>
        <row r="1863">
          <cell r="P1863" t="str">
            <v>TOTAL SISTEMA</v>
          </cell>
          <cell r="R1863">
            <v>52</v>
          </cell>
          <cell r="S1863" t="b">
            <v>0</v>
          </cell>
        </row>
        <row r="1864">
          <cell r="P1864" t="str">
            <v>TOTAL SISTEMA</v>
          </cell>
          <cell r="R1864">
            <v>52</v>
          </cell>
          <cell r="S1864" t="b">
            <v>0</v>
          </cell>
        </row>
        <row r="1865">
          <cell r="P1865" t="str">
            <v>TOTAL SISTEMA</v>
          </cell>
          <cell r="R1865">
            <v>52</v>
          </cell>
          <cell r="S1865" t="b">
            <v>0</v>
          </cell>
        </row>
        <row r="1866">
          <cell r="P1866" t="str">
            <v>TOTAL SISTEMA</v>
          </cell>
          <cell r="R1866">
            <v>52</v>
          </cell>
          <cell r="S1866" t="b">
            <v>0</v>
          </cell>
        </row>
        <row r="1867">
          <cell r="P1867" t="str">
            <v>TOTAL SISTEMA</v>
          </cell>
          <cell r="R1867">
            <v>52</v>
          </cell>
          <cell r="S1867" t="b">
            <v>0</v>
          </cell>
        </row>
        <row r="1868">
          <cell r="P1868" t="str">
            <v>TOTAL SISTEMA</v>
          </cell>
          <cell r="R1868">
            <v>52</v>
          </cell>
          <cell r="S1868" t="b">
            <v>0</v>
          </cell>
        </row>
        <row r="1869">
          <cell r="P1869" t="str">
            <v>TOTAL SISTEMA</v>
          </cell>
          <cell r="R1869">
            <v>52</v>
          </cell>
          <cell r="S1869" t="b">
            <v>0</v>
          </cell>
        </row>
        <row r="1870">
          <cell r="P1870" t="str">
            <v>TOTAL SISTEMA</v>
          </cell>
          <cell r="R1870">
            <v>52</v>
          </cell>
          <cell r="S1870" t="b">
            <v>0</v>
          </cell>
        </row>
        <row r="1871">
          <cell r="P1871" t="str">
            <v>TOTAL SISTEMA</v>
          </cell>
          <cell r="R1871">
            <v>52</v>
          </cell>
          <cell r="S1871" t="b">
            <v>0</v>
          </cell>
        </row>
        <row r="1872">
          <cell r="P1872" t="str">
            <v>TOTAL SISTEMA</v>
          </cell>
          <cell r="R1872">
            <v>52</v>
          </cell>
          <cell r="S1872" t="b">
            <v>0</v>
          </cell>
        </row>
        <row r="1873">
          <cell r="P1873" t="str">
            <v>TOTAL SISTEMA</v>
          </cell>
          <cell r="R1873">
            <v>52</v>
          </cell>
          <cell r="S1873" t="b">
            <v>0</v>
          </cell>
        </row>
        <row r="1874">
          <cell r="P1874" t="str">
            <v>TOTAL SISTEMA</v>
          </cell>
          <cell r="R1874">
            <v>52</v>
          </cell>
          <cell r="S1874" t="b">
            <v>0</v>
          </cell>
        </row>
        <row r="1875">
          <cell r="P1875" t="str">
            <v>TOTAL SISTEMA</v>
          </cell>
          <cell r="R1875">
            <v>52</v>
          </cell>
          <cell r="S1875" t="b">
            <v>0</v>
          </cell>
        </row>
        <row r="1876">
          <cell r="P1876" t="str">
            <v>TOTAL SISTEMA</v>
          </cell>
          <cell r="R1876">
            <v>52</v>
          </cell>
          <cell r="S1876" t="b">
            <v>0</v>
          </cell>
        </row>
        <row r="1877">
          <cell r="P1877" t="str">
            <v>TOTAL SISTEMA</v>
          </cell>
          <cell r="R1877">
            <v>52</v>
          </cell>
          <cell r="S1877" t="b">
            <v>0</v>
          </cell>
        </row>
        <row r="1878">
          <cell r="P1878" t="str">
            <v>TOTAL SISTEMA</v>
          </cell>
          <cell r="R1878">
            <v>52</v>
          </cell>
          <cell r="S1878" t="b">
            <v>0</v>
          </cell>
        </row>
        <row r="1879">
          <cell r="P1879" t="str">
            <v>TOTAL SISTEMA</v>
          </cell>
          <cell r="R1879">
            <v>52</v>
          </cell>
          <cell r="S1879" t="b">
            <v>0</v>
          </cell>
        </row>
        <row r="1880">
          <cell r="P1880" t="str">
            <v>TOTAL SISTEMA</v>
          </cell>
          <cell r="R1880">
            <v>52</v>
          </cell>
          <cell r="S1880" t="b">
            <v>0</v>
          </cell>
        </row>
        <row r="1881">
          <cell r="P1881" t="str">
            <v>TOTAL SISTEMA</v>
          </cell>
          <cell r="R1881">
            <v>52</v>
          </cell>
          <cell r="S1881" t="b">
            <v>0</v>
          </cell>
        </row>
        <row r="1882">
          <cell r="P1882" t="str">
            <v>TOTAL SISTEMA</v>
          </cell>
          <cell r="R1882">
            <v>52</v>
          </cell>
          <cell r="S1882" t="b">
            <v>0</v>
          </cell>
        </row>
        <row r="1883">
          <cell r="P1883" t="str">
            <v>TOTAL SISTEMA</v>
          </cell>
          <cell r="R1883">
            <v>52</v>
          </cell>
          <cell r="S1883" t="b">
            <v>0</v>
          </cell>
        </row>
        <row r="1884">
          <cell r="P1884" t="str">
            <v>TOTAL SISTEMA</v>
          </cell>
          <cell r="R1884">
            <v>52</v>
          </cell>
          <cell r="S1884" t="b">
            <v>0</v>
          </cell>
        </row>
        <row r="1885">
          <cell r="P1885" t="str">
            <v>TOTAL SISTEMA</v>
          </cell>
          <cell r="R1885">
            <v>52</v>
          </cell>
          <cell r="S1885" t="b">
            <v>0</v>
          </cell>
        </row>
        <row r="1886">
          <cell r="P1886" t="str">
            <v>TOTAL SISTEMA</v>
          </cell>
          <cell r="R1886">
            <v>52</v>
          </cell>
          <cell r="S1886" t="b">
            <v>0</v>
          </cell>
        </row>
        <row r="1887">
          <cell r="P1887" t="str">
            <v>TOTAL SISTEMA</v>
          </cell>
          <cell r="R1887">
            <v>52</v>
          </cell>
          <cell r="S1887" t="b">
            <v>0</v>
          </cell>
        </row>
        <row r="1888">
          <cell r="P1888" t="str">
            <v>TOTAL SISTEMA</v>
          </cell>
          <cell r="R1888">
            <v>52</v>
          </cell>
          <cell r="S1888" t="b">
            <v>0</v>
          </cell>
        </row>
        <row r="1889">
          <cell r="P1889" t="str">
            <v>TOTAL SISTEMA</v>
          </cell>
          <cell r="R1889">
            <v>52</v>
          </cell>
          <cell r="S1889" t="b">
            <v>0</v>
          </cell>
        </row>
        <row r="1890">
          <cell r="P1890" t="str">
            <v>TOTAL SISTEMA</v>
          </cell>
          <cell r="R1890">
            <v>52</v>
          </cell>
          <cell r="S1890" t="b">
            <v>0</v>
          </cell>
        </row>
        <row r="1891">
          <cell r="P1891" t="str">
            <v>TOTAL SISTEMA</v>
          </cell>
          <cell r="R1891">
            <v>52</v>
          </cell>
          <cell r="S1891" t="b">
            <v>0</v>
          </cell>
        </row>
        <row r="1892">
          <cell r="P1892" t="str">
            <v>TOTAL SISTEMA</v>
          </cell>
          <cell r="R1892">
            <v>52</v>
          </cell>
          <cell r="S1892" t="b">
            <v>0</v>
          </cell>
        </row>
        <row r="1893">
          <cell r="P1893" t="str">
            <v>TOTAL SISTEMA</v>
          </cell>
          <cell r="R1893">
            <v>52</v>
          </cell>
          <cell r="S1893" t="b">
            <v>0</v>
          </cell>
        </row>
        <row r="1894">
          <cell r="P1894" t="str">
            <v>TOTAL SISTEMA</v>
          </cell>
          <cell r="R1894">
            <v>52</v>
          </cell>
          <cell r="S1894" t="b">
            <v>0</v>
          </cell>
        </row>
        <row r="1895">
          <cell r="P1895" t="str">
            <v>TOTAL SISTEMA</v>
          </cell>
          <cell r="R1895">
            <v>52</v>
          </cell>
          <cell r="S1895" t="b">
            <v>0</v>
          </cell>
        </row>
        <row r="1896">
          <cell r="P1896" t="str">
            <v>TOTAL SISTEMA</v>
          </cell>
          <cell r="R1896">
            <v>52</v>
          </cell>
          <cell r="S1896" t="b">
            <v>0</v>
          </cell>
        </row>
        <row r="1897">
          <cell r="P1897" t="str">
            <v>TOTAL SISTEMA</v>
          </cell>
          <cell r="R1897">
            <v>52</v>
          </cell>
          <cell r="S1897" t="b">
            <v>0</v>
          </cell>
        </row>
        <row r="1898">
          <cell r="P1898" t="str">
            <v>TOTAL SISTEMA</v>
          </cell>
          <cell r="R1898">
            <v>52</v>
          </cell>
          <cell r="S1898" t="b">
            <v>0</v>
          </cell>
        </row>
        <row r="1899">
          <cell r="P1899" t="str">
            <v>TOTAL SISTEMA</v>
          </cell>
          <cell r="R1899">
            <v>52</v>
          </cell>
          <cell r="S1899" t="b">
            <v>0</v>
          </cell>
        </row>
        <row r="1900">
          <cell r="P1900" t="str">
            <v>TOTAL SISTEMA</v>
          </cell>
          <cell r="R1900">
            <v>52</v>
          </cell>
          <cell r="S1900" t="b">
            <v>0</v>
          </cell>
        </row>
        <row r="1901">
          <cell r="P1901" t="str">
            <v>TOTAL SISTEMA</v>
          </cell>
          <cell r="R1901">
            <v>52</v>
          </cell>
          <cell r="S1901" t="b">
            <v>0</v>
          </cell>
        </row>
        <row r="1902">
          <cell r="P1902" t="str">
            <v>TOTAL SISTEMA</v>
          </cell>
          <cell r="R1902">
            <v>52</v>
          </cell>
          <cell r="S1902" t="b">
            <v>0</v>
          </cell>
        </row>
        <row r="1903">
          <cell r="P1903" t="str">
            <v>TOTAL SISTEMA</v>
          </cell>
          <cell r="R1903">
            <v>52</v>
          </cell>
          <cell r="S1903" t="b">
            <v>0</v>
          </cell>
        </row>
        <row r="1904">
          <cell r="P1904" t="str">
            <v>TOTAL SISTEMA</v>
          </cell>
          <cell r="R1904">
            <v>52</v>
          </cell>
          <cell r="S1904" t="b">
            <v>0</v>
          </cell>
        </row>
        <row r="1905">
          <cell r="P1905" t="str">
            <v>TOTAL SISTEMA</v>
          </cell>
          <cell r="R1905">
            <v>52</v>
          </cell>
          <cell r="S1905" t="b">
            <v>0</v>
          </cell>
        </row>
        <row r="1906">
          <cell r="P1906" t="str">
            <v>TOTAL SISTEMA</v>
          </cell>
          <cell r="R1906">
            <v>52</v>
          </cell>
          <cell r="S1906" t="b">
            <v>0</v>
          </cell>
        </row>
        <row r="1907">
          <cell r="P1907" t="str">
            <v>TOTAL SISTEMA</v>
          </cell>
          <cell r="R1907">
            <v>52</v>
          </cell>
          <cell r="S1907" t="b">
            <v>0</v>
          </cell>
        </row>
        <row r="1908">
          <cell r="P1908" t="str">
            <v>TOTAL SISTEMA</v>
          </cell>
          <cell r="R1908">
            <v>52</v>
          </cell>
          <cell r="S1908" t="b">
            <v>0</v>
          </cell>
        </row>
        <row r="1909">
          <cell r="P1909" t="str">
            <v>TOTAL SISTEMA</v>
          </cell>
          <cell r="R1909">
            <v>52</v>
          </cell>
          <cell r="S1909" t="b">
            <v>0</v>
          </cell>
        </row>
        <row r="1910">
          <cell r="P1910" t="str">
            <v>TOTAL SISTEMA</v>
          </cell>
          <cell r="R1910">
            <v>52</v>
          </cell>
          <cell r="S1910" t="b">
            <v>0</v>
          </cell>
        </row>
        <row r="1911">
          <cell r="P1911" t="str">
            <v>TOTAL SISTEMA</v>
          </cell>
          <cell r="R1911">
            <v>52</v>
          </cell>
          <cell r="S1911" t="b">
            <v>0</v>
          </cell>
        </row>
        <row r="1912">
          <cell r="P1912" t="str">
            <v>TOTAL SISTEMA</v>
          </cell>
          <cell r="R1912">
            <v>52</v>
          </cell>
          <cell r="S1912" t="b">
            <v>0</v>
          </cell>
        </row>
        <row r="1913">
          <cell r="P1913" t="str">
            <v>TOTAL SISTEMA</v>
          </cell>
          <cell r="R1913">
            <v>52</v>
          </cell>
          <cell r="S1913" t="b">
            <v>0</v>
          </cell>
        </row>
        <row r="1914">
          <cell r="P1914" t="str">
            <v>TOTAL SISTEMA</v>
          </cell>
          <cell r="R1914">
            <v>52</v>
          </cell>
          <cell r="S1914" t="b">
            <v>0</v>
          </cell>
        </row>
        <row r="1915">
          <cell r="P1915" t="str">
            <v>TOTAL SISTEMA</v>
          </cell>
          <cell r="R1915">
            <v>52</v>
          </cell>
          <cell r="S1915" t="b">
            <v>0</v>
          </cell>
        </row>
        <row r="1916">
          <cell r="P1916" t="str">
            <v>TOTAL SISTEMA</v>
          </cell>
          <cell r="R1916">
            <v>52</v>
          </cell>
          <cell r="S1916" t="b">
            <v>0</v>
          </cell>
        </row>
        <row r="1917">
          <cell r="P1917" t="str">
            <v>TOTAL SISTEMA</v>
          </cell>
          <cell r="R1917">
            <v>52</v>
          </cell>
          <cell r="S1917" t="b">
            <v>0</v>
          </cell>
        </row>
        <row r="1918">
          <cell r="P1918" t="str">
            <v>TOTAL SISTEMA</v>
          </cell>
          <cell r="R1918">
            <v>52</v>
          </cell>
          <cell r="S1918" t="b">
            <v>0</v>
          </cell>
        </row>
        <row r="1919">
          <cell r="P1919" t="str">
            <v>TOTAL SISTEMA</v>
          </cell>
          <cell r="R1919">
            <v>52</v>
          </cell>
          <cell r="S1919" t="b">
            <v>0</v>
          </cell>
        </row>
        <row r="1920">
          <cell r="P1920" t="str">
            <v>TOTAL SISTEMA</v>
          </cell>
          <cell r="R1920">
            <v>52</v>
          </cell>
          <cell r="S1920" t="b">
            <v>0</v>
          </cell>
        </row>
        <row r="1921">
          <cell r="P1921" t="str">
            <v>TOTAL SISTEMA</v>
          </cell>
          <cell r="R1921">
            <v>52</v>
          </cell>
          <cell r="S1921" t="b">
            <v>0</v>
          </cell>
        </row>
        <row r="1922">
          <cell r="P1922" t="str">
            <v>TOTAL SISTEMA</v>
          </cell>
          <cell r="R1922">
            <v>52</v>
          </cell>
          <cell r="S1922" t="b">
            <v>0</v>
          </cell>
        </row>
        <row r="1923">
          <cell r="P1923" t="str">
            <v>TOTAL SISTEMA</v>
          </cell>
          <cell r="R1923">
            <v>52</v>
          </cell>
          <cell r="S1923" t="b">
            <v>0</v>
          </cell>
        </row>
        <row r="1924">
          <cell r="P1924" t="str">
            <v>TOTAL SISTEMA</v>
          </cell>
          <cell r="R1924">
            <v>52</v>
          </cell>
          <cell r="S1924" t="b">
            <v>0</v>
          </cell>
        </row>
        <row r="1925">
          <cell r="P1925" t="str">
            <v>TOTAL SISTEMA</v>
          </cell>
          <cell r="R1925">
            <v>52</v>
          </cell>
          <cell r="S1925" t="b">
            <v>0</v>
          </cell>
        </row>
        <row r="1926">
          <cell r="P1926" t="str">
            <v>TOTAL SISTEMA</v>
          </cell>
          <cell r="R1926">
            <v>52</v>
          </cell>
          <cell r="S1926" t="b">
            <v>0</v>
          </cell>
        </row>
        <row r="1927">
          <cell r="P1927" t="str">
            <v>TOTAL SISTEMA</v>
          </cell>
          <cell r="R1927">
            <v>52</v>
          </cell>
          <cell r="S1927" t="b">
            <v>0</v>
          </cell>
        </row>
        <row r="1928">
          <cell r="P1928" t="str">
            <v>TOTAL SISTEMA</v>
          </cell>
          <cell r="R1928">
            <v>52</v>
          </cell>
          <cell r="S1928" t="b">
            <v>0</v>
          </cell>
        </row>
        <row r="1929">
          <cell r="P1929" t="str">
            <v>TOTAL SISTEMA</v>
          </cell>
          <cell r="R1929">
            <v>52</v>
          </cell>
          <cell r="S1929" t="b">
            <v>0</v>
          </cell>
        </row>
        <row r="1930">
          <cell r="P1930" t="str">
            <v>TOTAL SISTEMA</v>
          </cell>
          <cell r="R1930">
            <v>52</v>
          </cell>
          <cell r="S1930" t="b">
            <v>0</v>
          </cell>
        </row>
        <row r="1931">
          <cell r="P1931" t="str">
            <v>TOTAL SISTEMA</v>
          </cell>
          <cell r="R1931">
            <v>52</v>
          </cell>
          <cell r="S1931" t="b">
            <v>0</v>
          </cell>
        </row>
        <row r="1932">
          <cell r="P1932" t="str">
            <v>TOTAL SISTEMA</v>
          </cell>
          <cell r="R1932">
            <v>52</v>
          </cell>
          <cell r="S1932" t="b">
            <v>0</v>
          </cell>
        </row>
        <row r="1933">
          <cell r="P1933" t="str">
            <v>TOTAL SISTEMA</v>
          </cell>
          <cell r="R1933">
            <v>52</v>
          </cell>
          <cell r="S1933" t="b">
            <v>0</v>
          </cell>
        </row>
        <row r="1934">
          <cell r="P1934" t="str">
            <v>TOTAL SISTEMA</v>
          </cell>
          <cell r="R1934">
            <v>52</v>
          </cell>
          <cell r="S1934" t="b">
            <v>0</v>
          </cell>
        </row>
        <row r="1935">
          <cell r="P1935" t="str">
            <v>TOTAL SISTEMA</v>
          </cell>
          <cell r="R1935">
            <v>52</v>
          </cell>
          <cell r="S1935" t="b">
            <v>0</v>
          </cell>
        </row>
        <row r="1936">
          <cell r="P1936" t="str">
            <v>TOTAL SISTEMA</v>
          </cell>
          <cell r="R1936">
            <v>52</v>
          </cell>
          <cell r="S1936" t="b">
            <v>0</v>
          </cell>
        </row>
        <row r="1937">
          <cell r="P1937" t="str">
            <v>TOTAL SISTEMA</v>
          </cell>
          <cell r="R1937">
            <v>52</v>
          </cell>
          <cell r="S1937" t="b">
            <v>0</v>
          </cell>
        </row>
        <row r="1938">
          <cell r="P1938" t="str">
            <v>TOTAL SISTEMA</v>
          </cell>
          <cell r="R1938">
            <v>52</v>
          </cell>
          <cell r="S1938" t="b">
            <v>0</v>
          </cell>
        </row>
        <row r="1939">
          <cell r="P1939" t="str">
            <v>TOTAL SISTEMA</v>
          </cell>
          <cell r="R1939">
            <v>52</v>
          </cell>
          <cell r="S1939" t="b">
            <v>0</v>
          </cell>
        </row>
        <row r="1940">
          <cell r="P1940" t="str">
            <v>TOTAL SISTEMA</v>
          </cell>
          <cell r="R1940">
            <v>52</v>
          </cell>
          <cell r="S1940" t="b">
            <v>0</v>
          </cell>
        </row>
        <row r="1941">
          <cell r="P1941" t="str">
            <v>TOTAL SISTEMA</v>
          </cell>
          <cell r="R1941">
            <v>52</v>
          </cell>
          <cell r="S1941" t="b">
            <v>0</v>
          </cell>
        </row>
        <row r="1942">
          <cell r="P1942" t="str">
            <v>TOTAL SISTEMA</v>
          </cell>
          <cell r="R1942">
            <v>52</v>
          </cell>
          <cell r="S1942" t="b">
            <v>0</v>
          </cell>
        </row>
        <row r="1943">
          <cell r="P1943" t="str">
            <v>TOTAL SISTEMA</v>
          </cell>
          <cell r="R1943">
            <v>52</v>
          </cell>
          <cell r="S1943" t="b">
            <v>0</v>
          </cell>
        </row>
        <row r="1944">
          <cell r="P1944" t="str">
            <v>TOTAL SISTEMA</v>
          </cell>
          <cell r="R1944">
            <v>52</v>
          </cell>
          <cell r="S1944" t="b">
            <v>0</v>
          </cell>
        </row>
        <row r="1945">
          <cell r="P1945" t="str">
            <v>TOTAL SISTEMA</v>
          </cell>
          <cell r="R1945">
            <v>52</v>
          </cell>
          <cell r="S1945" t="b">
            <v>0</v>
          </cell>
        </row>
        <row r="1946">
          <cell r="P1946" t="str">
            <v>TOTAL SISTEMA</v>
          </cell>
          <cell r="R1946">
            <v>52</v>
          </cell>
          <cell r="S1946" t="b">
            <v>0</v>
          </cell>
        </row>
        <row r="1947">
          <cell r="P1947" t="str">
            <v>TOTAL SISTEMA</v>
          </cell>
          <cell r="R1947">
            <v>52</v>
          </cell>
          <cell r="S1947" t="b">
            <v>0</v>
          </cell>
        </row>
        <row r="1948">
          <cell r="P1948" t="str">
            <v>TOTAL SISTEMA</v>
          </cell>
          <cell r="R1948">
            <v>52</v>
          </cell>
          <cell r="S1948" t="b">
            <v>0</v>
          </cell>
        </row>
        <row r="1949">
          <cell r="P1949" t="str">
            <v>TOTAL SISTEMA</v>
          </cell>
          <cell r="R1949">
            <v>52</v>
          </cell>
          <cell r="S1949" t="b">
            <v>0</v>
          </cell>
        </row>
        <row r="1950">
          <cell r="P1950" t="str">
            <v>TOTAL SISTEMA</v>
          </cell>
          <cell r="R1950">
            <v>52</v>
          </cell>
          <cell r="S1950" t="b">
            <v>0</v>
          </cell>
        </row>
        <row r="1951">
          <cell r="P1951" t="str">
            <v>TOTAL SISTEMA</v>
          </cell>
          <cell r="R1951">
            <v>52</v>
          </cell>
          <cell r="S1951" t="b">
            <v>0</v>
          </cell>
        </row>
        <row r="1952">
          <cell r="P1952" t="str">
            <v>TOTAL SISTEMA</v>
          </cell>
          <cell r="R1952">
            <v>52</v>
          </cell>
          <cell r="S1952" t="b">
            <v>0</v>
          </cell>
        </row>
        <row r="1953">
          <cell r="P1953" t="str">
            <v>TOTAL SISTEMA</v>
          </cell>
          <cell r="R1953">
            <v>52</v>
          </cell>
          <cell r="S1953" t="b">
            <v>0</v>
          </cell>
        </row>
        <row r="1954">
          <cell r="P1954" t="str">
            <v>TOTAL SISTEMA</v>
          </cell>
          <cell r="R1954">
            <v>52</v>
          </cell>
          <cell r="S1954" t="b">
            <v>0</v>
          </cell>
        </row>
        <row r="1955">
          <cell r="P1955" t="str">
            <v>TOTAL SISTEMA</v>
          </cell>
          <cell r="R1955">
            <v>52</v>
          </cell>
          <cell r="S1955" t="b">
            <v>0</v>
          </cell>
        </row>
        <row r="1956">
          <cell r="P1956" t="str">
            <v>TOTAL SISTEMA</v>
          </cell>
          <cell r="R1956">
            <v>52</v>
          </cell>
          <cell r="S1956" t="b">
            <v>0</v>
          </cell>
        </row>
        <row r="1957">
          <cell r="P1957" t="str">
            <v>TOTAL SISTEMA</v>
          </cell>
          <cell r="R1957">
            <v>52</v>
          </cell>
          <cell r="S1957" t="b">
            <v>0</v>
          </cell>
        </row>
        <row r="1958">
          <cell r="P1958" t="str">
            <v>TOTAL SISTEMA</v>
          </cell>
          <cell r="R1958">
            <v>52</v>
          </cell>
          <cell r="S1958" t="b">
            <v>0</v>
          </cell>
        </row>
        <row r="1959">
          <cell r="P1959" t="str">
            <v>TOTAL SISTEMA</v>
          </cell>
          <cell r="R1959">
            <v>52</v>
          </cell>
          <cell r="S1959" t="b">
            <v>0</v>
          </cell>
        </row>
        <row r="1960">
          <cell r="P1960" t="str">
            <v>TOTAL SISTEMA</v>
          </cell>
          <cell r="R1960">
            <v>52</v>
          </cell>
          <cell r="S1960" t="b">
            <v>0</v>
          </cell>
        </row>
        <row r="1961">
          <cell r="P1961" t="str">
            <v>TOTAL SISTEMA</v>
          </cell>
          <cell r="R1961">
            <v>52</v>
          </cell>
          <cell r="S1961" t="b">
            <v>0</v>
          </cell>
        </row>
        <row r="1962">
          <cell r="P1962" t="str">
            <v>TOTAL SISTEMA</v>
          </cell>
          <cell r="R1962">
            <v>52</v>
          </cell>
          <cell r="S1962" t="b">
            <v>0</v>
          </cell>
        </row>
        <row r="1963">
          <cell r="P1963" t="str">
            <v>TOTAL SISTEMA</v>
          </cell>
          <cell r="R1963">
            <v>52</v>
          </cell>
          <cell r="S1963" t="b">
            <v>0</v>
          </cell>
        </row>
        <row r="1964">
          <cell r="P1964" t="str">
            <v>TOTAL SISTEMA</v>
          </cell>
          <cell r="R1964">
            <v>52</v>
          </cell>
          <cell r="S1964" t="b">
            <v>0</v>
          </cell>
        </row>
        <row r="1965">
          <cell r="P1965" t="str">
            <v>TOTAL SISTEMA</v>
          </cell>
          <cell r="R1965">
            <v>52</v>
          </cell>
          <cell r="S1965" t="b">
            <v>0</v>
          </cell>
        </row>
        <row r="1966">
          <cell r="P1966" t="str">
            <v>TOTAL SISTEMA</v>
          </cell>
          <cell r="R1966">
            <v>52</v>
          </cell>
          <cell r="S1966" t="b">
            <v>0</v>
          </cell>
        </row>
        <row r="1967">
          <cell r="P1967" t="str">
            <v>TOTAL SISTEMA</v>
          </cell>
          <cell r="R1967">
            <v>52</v>
          </cell>
          <cell r="S1967" t="b">
            <v>0</v>
          </cell>
        </row>
        <row r="1968">
          <cell r="P1968" t="str">
            <v>TOTAL SISTEMA</v>
          </cell>
          <cell r="R1968">
            <v>52</v>
          </cell>
          <cell r="S1968" t="b">
            <v>0</v>
          </cell>
        </row>
        <row r="1969">
          <cell r="P1969" t="str">
            <v>TOTAL SISTEMA</v>
          </cell>
          <cell r="R1969">
            <v>52</v>
          </cell>
          <cell r="S1969" t="b">
            <v>0</v>
          </cell>
        </row>
        <row r="1970">
          <cell r="P1970" t="str">
            <v>TOTAL SISTEMA</v>
          </cell>
          <cell r="R1970">
            <v>52</v>
          </cell>
          <cell r="S1970" t="b">
            <v>0</v>
          </cell>
        </row>
        <row r="1971">
          <cell r="P1971" t="str">
            <v>TOTAL SISTEMA</v>
          </cell>
          <cell r="R1971">
            <v>52</v>
          </cell>
          <cell r="S1971" t="b">
            <v>0</v>
          </cell>
        </row>
        <row r="1972">
          <cell r="P1972" t="str">
            <v>TOTAL SISTEMA</v>
          </cell>
          <cell r="R1972">
            <v>52</v>
          </cell>
          <cell r="S1972" t="b">
            <v>0</v>
          </cell>
        </row>
        <row r="1973">
          <cell r="P1973" t="str">
            <v>TOTAL SISTEMA</v>
          </cell>
          <cell r="R1973">
            <v>52</v>
          </cell>
          <cell r="S1973" t="b">
            <v>0</v>
          </cell>
        </row>
        <row r="1974">
          <cell r="P1974" t="str">
            <v>TOTAL SISTEMA</v>
          </cell>
          <cell r="R1974">
            <v>52</v>
          </cell>
          <cell r="S1974" t="b">
            <v>0</v>
          </cell>
        </row>
        <row r="1975">
          <cell r="P1975" t="str">
            <v>TOTAL SISTEMA</v>
          </cell>
          <cell r="R1975">
            <v>52</v>
          </cell>
          <cell r="S1975" t="b">
            <v>0</v>
          </cell>
        </row>
        <row r="1976">
          <cell r="P1976" t="str">
            <v>TOTAL SISTEMA</v>
          </cell>
          <cell r="R1976">
            <v>52</v>
          </cell>
          <cell r="S1976" t="b">
            <v>0</v>
          </cell>
        </row>
        <row r="1977">
          <cell r="P1977" t="str">
            <v>TOTAL SISTEMA</v>
          </cell>
          <cell r="R1977">
            <v>52</v>
          </cell>
          <cell r="S1977" t="b">
            <v>0</v>
          </cell>
        </row>
        <row r="1978">
          <cell r="P1978" t="str">
            <v>TOTAL SISTEMA</v>
          </cell>
          <cell r="R1978">
            <v>52</v>
          </cell>
          <cell r="S1978" t="b">
            <v>0</v>
          </cell>
        </row>
        <row r="1979">
          <cell r="P1979" t="str">
            <v>TOTAL SISTEMA</v>
          </cell>
          <cell r="R1979">
            <v>52</v>
          </cell>
          <cell r="S1979" t="b">
            <v>0</v>
          </cell>
        </row>
        <row r="1980">
          <cell r="P1980" t="str">
            <v>TOTAL SISTEMA</v>
          </cell>
          <cell r="R1980">
            <v>52</v>
          </cell>
          <cell r="S1980" t="b">
            <v>0</v>
          </cell>
        </row>
        <row r="1981">
          <cell r="P1981" t="str">
            <v>TOTAL SISTEMA</v>
          </cell>
          <cell r="R1981">
            <v>52</v>
          </cell>
          <cell r="S1981" t="b">
            <v>0</v>
          </cell>
        </row>
        <row r="1982">
          <cell r="P1982" t="str">
            <v>TOTAL SISTEMA</v>
          </cell>
          <cell r="R1982">
            <v>52</v>
          </cell>
          <cell r="S1982" t="b">
            <v>0</v>
          </cell>
        </row>
        <row r="1983">
          <cell r="P1983" t="str">
            <v>TOTAL SISTEMA</v>
          </cell>
          <cell r="R1983">
            <v>52</v>
          </cell>
          <cell r="S1983" t="b">
            <v>0</v>
          </cell>
        </row>
        <row r="1984">
          <cell r="P1984" t="str">
            <v>TOTAL SISTEMA</v>
          </cell>
          <cell r="R1984">
            <v>52</v>
          </cell>
          <cell r="S1984" t="b">
            <v>0</v>
          </cell>
        </row>
        <row r="1985">
          <cell r="P1985" t="str">
            <v>TOTAL SISTEMA</v>
          </cell>
          <cell r="R1985">
            <v>52</v>
          </cell>
          <cell r="S1985" t="b">
            <v>0</v>
          </cell>
        </row>
        <row r="1986">
          <cell r="P1986" t="str">
            <v>TOTAL SISTEMA</v>
          </cell>
          <cell r="R1986">
            <v>52</v>
          </cell>
          <cell r="S1986" t="b">
            <v>0</v>
          </cell>
        </row>
        <row r="1987">
          <cell r="P1987" t="str">
            <v>TOTAL SISTEMA</v>
          </cell>
          <cell r="R1987">
            <v>52</v>
          </cell>
          <cell r="S1987" t="b">
            <v>0</v>
          </cell>
        </row>
        <row r="1988">
          <cell r="P1988" t="str">
            <v>TOTAL SISTEMA</v>
          </cell>
          <cell r="R1988">
            <v>52</v>
          </cell>
          <cell r="S1988" t="b">
            <v>0</v>
          </cell>
        </row>
        <row r="1989">
          <cell r="P1989" t="str">
            <v>TOTAL SISTEMA</v>
          </cell>
          <cell r="R1989">
            <v>52</v>
          </cell>
          <cell r="S1989" t="b">
            <v>0</v>
          </cell>
        </row>
        <row r="1990">
          <cell r="P1990" t="str">
            <v>TOTAL SISTEMA</v>
          </cell>
          <cell r="R1990">
            <v>52</v>
          </cell>
          <cell r="S1990" t="b">
            <v>0</v>
          </cell>
        </row>
        <row r="1991">
          <cell r="P1991" t="str">
            <v>TOTAL SISTEMA</v>
          </cell>
          <cell r="R1991">
            <v>52</v>
          </cell>
          <cell r="S1991" t="b">
            <v>0</v>
          </cell>
        </row>
        <row r="1992">
          <cell r="P1992" t="str">
            <v>TOTAL SISTEMA</v>
          </cell>
          <cell r="R1992">
            <v>52</v>
          </cell>
          <cell r="S1992" t="b">
            <v>0</v>
          </cell>
        </row>
        <row r="1993">
          <cell r="P1993" t="str">
            <v>TOTAL SISTEMA</v>
          </cell>
          <cell r="R1993">
            <v>52</v>
          </cell>
          <cell r="S1993" t="b">
            <v>0</v>
          </cell>
        </row>
        <row r="1994">
          <cell r="P1994" t="str">
            <v>TOTAL SISTEMA</v>
          </cell>
          <cell r="R1994">
            <v>52</v>
          </cell>
          <cell r="S1994" t="b">
            <v>0</v>
          </cell>
        </row>
        <row r="1995">
          <cell r="P1995" t="str">
            <v>TOTAL SISTEMA</v>
          </cell>
          <cell r="R1995">
            <v>52</v>
          </cell>
          <cell r="S1995" t="b">
            <v>0</v>
          </cell>
        </row>
        <row r="1996">
          <cell r="P1996" t="str">
            <v>TOTAL SISTEMA</v>
          </cell>
          <cell r="R1996">
            <v>52</v>
          </cell>
          <cell r="S1996" t="b">
            <v>0</v>
          </cell>
        </row>
        <row r="1997">
          <cell r="P1997" t="str">
            <v>TOTAL SISTEMA</v>
          </cell>
          <cell r="R1997">
            <v>52</v>
          </cell>
          <cell r="S1997" t="b">
            <v>0</v>
          </cell>
        </row>
        <row r="1998">
          <cell r="P1998" t="str">
            <v>TOTAL SISTEMA</v>
          </cell>
          <cell r="R1998">
            <v>52</v>
          </cell>
          <cell r="S1998" t="b">
            <v>0</v>
          </cell>
        </row>
        <row r="1999">
          <cell r="P1999" t="str">
            <v>TOTAL SISTEMA</v>
          </cell>
          <cell r="R1999">
            <v>52</v>
          </cell>
          <cell r="S1999" t="b">
            <v>0</v>
          </cell>
        </row>
        <row r="2000">
          <cell r="P2000" t="str">
            <v>TOTAL SISTEMA</v>
          </cell>
          <cell r="R2000">
            <v>52</v>
          </cell>
          <cell r="S2000" t="b">
            <v>0</v>
          </cell>
        </row>
        <row r="2001">
          <cell r="P2001" t="str">
            <v>TOTAL SISTEMA</v>
          </cell>
          <cell r="R2001">
            <v>52</v>
          </cell>
          <cell r="S2001" t="b">
            <v>0</v>
          </cell>
        </row>
        <row r="2002">
          <cell r="P2002" t="str">
            <v>TOTAL SISTEMA</v>
          </cell>
          <cell r="R2002">
            <v>52</v>
          </cell>
          <cell r="S2002" t="b">
            <v>0</v>
          </cell>
        </row>
        <row r="2003">
          <cell r="P2003" t="str">
            <v>TOTAL SISTEMA</v>
          </cell>
          <cell r="R2003">
            <v>52</v>
          </cell>
          <cell r="S2003" t="b">
            <v>0</v>
          </cell>
        </row>
        <row r="2004">
          <cell r="P2004" t="str">
            <v>TOTAL SISTEMA</v>
          </cell>
          <cell r="R2004">
            <v>52</v>
          </cell>
          <cell r="S2004" t="b">
            <v>0</v>
          </cell>
        </row>
        <row r="2005">
          <cell r="P2005" t="str">
            <v>TOTAL SISTEMA</v>
          </cell>
          <cell r="R2005">
            <v>52</v>
          </cell>
          <cell r="S2005" t="b">
            <v>0</v>
          </cell>
        </row>
        <row r="2006">
          <cell r="P2006" t="str">
            <v>TOTAL SISTEMA</v>
          </cell>
          <cell r="R2006">
            <v>52</v>
          </cell>
          <cell r="S2006" t="b">
            <v>0</v>
          </cell>
        </row>
        <row r="2007">
          <cell r="P2007" t="str">
            <v>TOTAL SISTEMA</v>
          </cell>
          <cell r="R2007">
            <v>52</v>
          </cell>
          <cell r="S2007" t="b">
            <v>0</v>
          </cell>
        </row>
        <row r="2008">
          <cell r="P2008" t="str">
            <v>TOTAL SISTEMA</v>
          </cell>
          <cell r="R2008">
            <v>52</v>
          </cell>
          <cell r="S2008" t="b">
            <v>0</v>
          </cell>
        </row>
        <row r="2009">
          <cell r="P2009" t="str">
            <v>TOTAL SISTEMA</v>
          </cell>
          <cell r="R2009">
            <v>52</v>
          </cell>
          <cell r="S2009" t="b">
            <v>0</v>
          </cell>
        </row>
        <row r="2010">
          <cell r="P2010" t="str">
            <v>TOTAL SISTEMA</v>
          </cell>
          <cell r="R2010">
            <v>52</v>
          </cell>
          <cell r="S2010" t="b">
            <v>0</v>
          </cell>
        </row>
        <row r="2011">
          <cell r="P2011" t="str">
            <v>TOTAL SISTEMA</v>
          </cell>
          <cell r="R2011">
            <v>52</v>
          </cell>
          <cell r="S2011" t="b">
            <v>0</v>
          </cell>
        </row>
        <row r="2012">
          <cell r="P2012" t="str">
            <v>TOTAL SISTEMA</v>
          </cell>
          <cell r="R2012">
            <v>52</v>
          </cell>
          <cell r="S2012" t="b">
            <v>0</v>
          </cell>
        </row>
        <row r="2013">
          <cell r="P2013" t="str">
            <v>TOTAL SISTEMA</v>
          </cell>
          <cell r="R2013">
            <v>52</v>
          </cell>
          <cell r="S2013" t="b">
            <v>0</v>
          </cell>
        </row>
        <row r="2014">
          <cell r="P2014" t="str">
            <v>TOTAL SISTEMA</v>
          </cell>
          <cell r="R2014">
            <v>52</v>
          </cell>
          <cell r="S2014" t="b">
            <v>0</v>
          </cell>
        </row>
        <row r="2015">
          <cell r="P2015" t="str">
            <v>TOTAL SISTEMA</v>
          </cell>
          <cell r="R2015">
            <v>52</v>
          </cell>
          <cell r="S2015" t="b">
            <v>0</v>
          </cell>
        </row>
        <row r="2016">
          <cell r="P2016" t="str">
            <v>TOTAL SISTEMA</v>
          </cell>
          <cell r="R2016">
            <v>52</v>
          </cell>
          <cell r="S2016" t="b">
            <v>0</v>
          </cell>
        </row>
        <row r="2017">
          <cell r="P2017" t="str">
            <v>TOTAL SISTEMA</v>
          </cell>
          <cell r="R2017">
            <v>52</v>
          </cell>
          <cell r="S2017" t="b">
            <v>0</v>
          </cell>
        </row>
        <row r="2018">
          <cell r="P2018" t="str">
            <v>TOTAL SISTEMA</v>
          </cell>
          <cell r="R2018">
            <v>52</v>
          </cell>
          <cell r="S2018" t="b">
            <v>0</v>
          </cell>
        </row>
        <row r="2019">
          <cell r="P2019" t="str">
            <v>TOTAL SISTEMA</v>
          </cell>
          <cell r="R2019">
            <v>52</v>
          </cell>
          <cell r="S2019" t="b">
            <v>0</v>
          </cell>
        </row>
        <row r="2020">
          <cell r="P2020" t="str">
            <v>TOTAL SISTEMA</v>
          </cell>
          <cell r="R2020">
            <v>52</v>
          </cell>
          <cell r="S2020" t="b">
            <v>0</v>
          </cell>
        </row>
        <row r="2021">
          <cell r="P2021" t="str">
            <v>TOTAL SISTEMA</v>
          </cell>
          <cell r="R2021">
            <v>52</v>
          </cell>
          <cell r="S2021" t="b">
            <v>0</v>
          </cell>
        </row>
        <row r="2022">
          <cell r="P2022" t="str">
            <v>TOTAL SISTEMA</v>
          </cell>
          <cell r="R2022">
            <v>52</v>
          </cell>
          <cell r="S2022" t="b">
            <v>0</v>
          </cell>
        </row>
        <row r="2023">
          <cell r="P2023" t="str">
            <v>TOTAL SISTEMA</v>
          </cell>
          <cell r="R2023">
            <v>52</v>
          </cell>
          <cell r="S2023" t="b">
            <v>0</v>
          </cell>
        </row>
        <row r="2024">
          <cell r="P2024" t="str">
            <v>TOTAL SISTEMA</v>
          </cell>
          <cell r="R2024">
            <v>52</v>
          </cell>
          <cell r="S2024" t="b">
            <v>0</v>
          </cell>
        </row>
        <row r="2025">
          <cell r="P2025" t="str">
            <v>TOTAL SISTEMA</v>
          </cell>
          <cell r="R2025">
            <v>52</v>
          </cell>
          <cell r="S2025" t="b">
            <v>0</v>
          </cell>
        </row>
        <row r="2026">
          <cell r="P2026" t="str">
            <v>TOTAL SISTEMA</v>
          </cell>
          <cell r="R2026">
            <v>52</v>
          </cell>
          <cell r="S2026" t="b">
            <v>0</v>
          </cell>
        </row>
        <row r="2027">
          <cell r="P2027" t="str">
            <v>TOTAL SISTEMA</v>
          </cell>
          <cell r="R2027">
            <v>52</v>
          </cell>
          <cell r="S2027" t="b">
            <v>0</v>
          </cell>
        </row>
        <row r="2028">
          <cell r="P2028" t="str">
            <v>TOTAL SISTEMA</v>
          </cell>
          <cell r="R2028">
            <v>52</v>
          </cell>
          <cell r="S2028" t="b">
            <v>0</v>
          </cell>
        </row>
        <row r="2029">
          <cell r="P2029" t="str">
            <v>TOTAL SISTEMA</v>
          </cell>
          <cell r="R2029">
            <v>52</v>
          </cell>
          <cell r="S2029" t="b">
            <v>0</v>
          </cell>
        </row>
        <row r="2030">
          <cell r="P2030" t="str">
            <v>TOTAL SISTEMA</v>
          </cell>
          <cell r="R2030">
            <v>52</v>
          </cell>
          <cell r="S2030" t="b">
            <v>0</v>
          </cell>
        </row>
        <row r="2031">
          <cell r="P2031" t="str">
            <v>TOTAL SISTEMA</v>
          </cell>
          <cell r="R2031">
            <v>52</v>
          </cell>
          <cell r="S2031" t="b">
            <v>0</v>
          </cell>
        </row>
        <row r="2032">
          <cell r="P2032" t="str">
            <v>TOTAL SISTEMA</v>
          </cell>
          <cell r="R2032">
            <v>52</v>
          </cell>
          <cell r="S2032" t="b">
            <v>0</v>
          </cell>
        </row>
        <row r="2033">
          <cell r="P2033" t="str">
            <v>TOTAL SISTEMA</v>
          </cell>
          <cell r="R2033">
            <v>52</v>
          </cell>
          <cell r="S2033" t="b">
            <v>0</v>
          </cell>
        </row>
        <row r="2034">
          <cell r="P2034" t="str">
            <v>TOTAL SISTEMA</v>
          </cell>
          <cell r="R2034">
            <v>52</v>
          </cell>
          <cell r="S2034" t="b">
            <v>0</v>
          </cell>
        </row>
        <row r="2035">
          <cell r="P2035" t="str">
            <v>TOTAL SISTEMA</v>
          </cell>
          <cell r="R2035">
            <v>52</v>
          </cell>
          <cell r="S2035" t="b">
            <v>0</v>
          </cell>
        </row>
        <row r="2036">
          <cell r="P2036" t="str">
            <v>TOTAL SISTEMA</v>
          </cell>
          <cell r="R2036">
            <v>52</v>
          </cell>
          <cell r="S2036" t="b">
            <v>0</v>
          </cell>
        </row>
        <row r="2037">
          <cell r="P2037" t="str">
            <v>TOTAL SISTEMA</v>
          </cell>
          <cell r="R2037">
            <v>52</v>
          </cell>
          <cell r="S2037" t="b">
            <v>0</v>
          </cell>
        </row>
        <row r="2038">
          <cell r="P2038" t="str">
            <v>TOTAL SISTEMA</v>
          </cell>
          <cell r="R2038">
            <v>52</v>
          </cell>
          <cell r="S2038" t="b">
            <v>0</v>
          </cell>
        </row>
        <row r="2039">
          <cell r="P2039" t="str">
            <v>TOTAL SISTEMA</v>
          </cell>
          <cell r="R2039">
            <v>52</v>
          </cell>
          <cell r="S2039" t="b">
            <v>0</v>
          </cell>
        </row>
        <row r="2040">
          <cell r="P2040" t="str">
            <v>TOTAL SISTEMA</v>
          </cell>
          <cell r="R2040">
            <v>52</v>
          </cell>
          <cell r="S2040" t="b">
            <v>0</v>
          </cell>
        </row>
        <row r="2041">
          <cell r="P2041" t="str">
            <v>TOTAL SISTEMA</v>
          </cell>
          <cell r="R2041">
            <v>52</v>
          </cell>
          <cell r="S2041" t="b">
            <v>0</v>
          </cell>
        </row>
        <row r="2042">
          <cell r="P2042" t="str">
            <v>TOTAL SISTEMA</v>
          </cell>
          <cell r="R2042">
            <v>52</v>
          </cell>
          <cell r="S2042" t="b">
            <v>0</v>
          </cell>
        </row>
        <row r="2043">
          <cell r="P2043" t="str">
            <v>TOTAL SISTEMA</v>
          </cell>
          <cell r="R2043">
            <v>52</v>
          </cell>
          <cell r="S2043" t="b">
            <v>0</v>
          </cell>
        </row>
        <row r="2044">
          <cell r="P2044" t="str">
            <v>TOTAL SISTEMA</v>
          </cell>
          <cell r="R2044">
            <v>52</v>
          </cell>
          <cell r="S2044" t="b">
            <v>0</v>
          </cell>
        </row>
        <row r="2045">
          <cell r="P2045" t="str">
            <v>TOTAL SISTEMA</v>
          </cell>
          <cell r="R2045">
            <v>52</v>
          </cell>
          <cell r="S2045" t="b">
            <v>0</v>
          </cell>
        </row>
        <row r="2046">
          <cell r="P2046" t="str">
            <v>TOTAL SISTEMA</v>
          </cell>
          <cell r="R2046">
            <v>52</v>
          </cell>
          <cell r="S2046" t="b">
            <v>0</v>
          </cell>
        </row>
        <row r="2047">
          <cell r="P2047" t="str">
            <v>TOTAL SISTEMA</v>
          </cell>
          <cell r="R2047">
            <v>52</v>
          </cell>
          <cell r="S2047" t="b">
            <v>0</v>
          </cell>
        </row>
        <row r="2048">
          <cell r="P2048" t="str">
            <v>TOTAL SISTEMA</v>
          </cell>
          <cell r="R2048">
            <v>52</v>
          </cell>
          <cell r="S2048" t="b">
            <v>0</v>
          </cell>
        </row>
        <row r="2049">
          <cell r="P2049" t="str">
            <v>TOTAL SISTEMA</v>
          </cell>
          <cell r="R2049">
            <v>52</v>
          </cell>
          <cell r="S2049" t="b">
            <v>0</v>
          </cell>
        </row>
        <row r="2050">
          <cell r="P2050" t="str">
            <v>TOTAL SISTEMA</v>
          </cell>
          <cell r="R2050">
            <v>52</v>
          </cell>
          <cell r="S2050" t="b">
            <v>0</v>
          </cell>
        </row>
        <row r="2051">
          <cell r="P2051" t="str">
            <v>TOTAL SISTEMA</v>
          </cell>
          <cell r="R2051">
            <v>52</v>
          </cell>
          <cell r="S2051" t="b">
            <v>0</v>
          </cell>
        </row>
        <row r="2052">
          <cell r="P2052" t="str">
            <v>TOTAL SISTEMA</v>
          </cell>
          <cell r="R2052">
            <v>52</v>
          </cell>
          <cell r="S2052" t="b">
            <v>0</v>
          </cell>
        </row>
        <row r="2053">
          <cell r="P2053" t="str">
            <v>TOTAL SISTEMA</v>
          </cell>
          <cell r="R2053">
            <v>52</v>
          </cell>
          <cell r="S2053" t="b">
            <v>0</v>
          </cell>
        </row>
        <row r="2054">
          <cell r="P2054" t="str">
            <v>TOTAL SISTEMA</v>
          </cell>
          <cell r="R2054">
            <v>52</v>
          </cell>
          <cell r="S2054" t="b">
            <v>0</v>
          </cell>
        </row>
        <row r="2055">
          <cell r="P2055" t="str">
            <v>TOTAL SISTEMA</v>
          </cell>
          <cell r="R2055">
            <v>52</v>
          </cell>
          <cell r="S2055" t="b">
            <v>0</v>
          </cell>
        </row>
        <row r="2056">
          <cell r="P2056" t="str">
            <v>TOTAL SISTEMA</v>
          </cell>
          <cell r="R2056">
            <v>52</v>
          </cell>
          <cell r="S2056" t="b">
            <v>0</v>
          </cell>
        </row>
        <row r="2057">
          <cell r="P2057" t="str">
            <v>TOTAL SISTEMA</v>
          </cell>
          <cell r="R2057">
            <v>52</v>
          </cell>
          <cell r="S2057" t="b">
            <v>0</v>
          </cell>
        </row>
        <row r="2058">
          <cell r="P2058" t="str">
            <v>TOTAL SISTEMA</v>
          </cell>
          <cell r="R2058">
            <v>52</v>
          </cell>
          <cell r="S2058" t="b">
            <v>0</v>
          </cell>
        </row>
        <row r="2059">
          <cell r="P2059" t="str">
            <v>TOTAL SISTEMA</v>
          </cell>
          <cell r="R2059">
            <v>52</v>
          </cell>
          <cell r="S2059" t="b">
            <v>0</v>
          </cell>
        </row>
        <row r="2060">
          <cell r="P2060" t="str">
            <v>TOTAL SISTEMA</v>
          </cell>
          <cell r="R2060">
            <v>52</v>
          </cell>
          <cell r="S2060" t="b">
            <v>0</v>
          </cell>
        </row>
        <row r="2061">
          <cell r="P2061" t="str">
            <v>TOTAL SISTEMA</v>
          </cell>
          <cell r="R2061">
            <v>52</v>
          </cell>
          <cell r="S2061" t="b">
            <v>0</v>
          </cell>
        </row>
        <row r="2062">
          <cell r="P2062" t="str">
            <v>TOTAL SISTEMA</v>
          </cell>
          <cell r="R2062">
            <v>52</v>
          </cell>
          <cell r="S2062" t="b">
            <v>0</v>
          </cell>
        </row>
        <row r="2063">
          <cell r="P2063" t="str">
            <v>TOTAL SISTEMA</v>
          </cell>
          <cell r="R2063">
            <v>52</v>
          </cell>
          <cell r="S2063" t="b">
            <v>0</v>
          </cell>
        </row>
        <row r="2064">
          <cell r="P2064" t="str">
            <v>TOTAL SISTEMA</v>
          </cell>
          <cell r="R2064">
            <v>52</v>
          </cell>
          <cell r="S2064" t="b">
            <v>0</v>
          </cell>
        </row>
        <row r="2065">
          <cell r="P2065" t="str">
            <v>TOTAL SISTEMA</v>
          </cell>
          <cell r="R2065">
            <v>52</v>
          </cell>
          <cell r="S2065" t="b">
            <v>0</v>
          </cell>
        </row>
        <row r="2066">
          <cell r="P2066" t="str">
            <v>TOTAL SISTEMA</v>
          </cell>
          <cell r="R2066">
            <v>52</v>
          </cell>
          <cell r="S2066" t="b">
            <v>0</v>
          </cell>
        </row>
        <row r="2067">
          <cell r="P2067" t="str">
            <v>TOTAL SISTEMA</v>
          </cell>
          <cell r="R2067">
            <v>52</v>
          </cell>
          <cell r="S2067" t="b">
            <v>0</v>
          </cell>
        </row>
        <row r="2068">
          <cell r="P2068" t="str">
            <v>TOTAL SISTEMA</v>
          </cell>
          <cell r="R2068">
            <v>52</v>
          </cell>
          <cell r="S2068" t="b">
            <v>0</v>
          </cell>
        </row>
        <row r="2069">
          <cell r="P2069" t="str">
            <v>TOTAL SISTEMA</v>
          </cell>
          <cell r="R2069">
            <v>52</v>
          </cell>
          <cell r="S2069" t="b">
            <v>0</v>
          </cell>
        </row>
        <row r="2070">
          <cell r="P2070" t="str">
            <v>TOTAL SISTEMA</v>
          </cell>
          <cell r="R2070">
            <v>52</v>
          </cell>
          <cell r="S2070" t="b">
            <v>0</v>
          </cell>
        </row>
        <row r="2071">
          <cell r="P2071" t="str">
            <v>TOTAL SISTEMA</v>
          </cell>
          <cell r="R2071">
            <v>52</v>
          </cell>
          <cell r="S2071" t="b">
            <v>0</v>
          </cell>
        </row>
        <row r="2072">
          <cell r="P2072" t="str">
            <v>TOTAL SISTEMA</v>
          </cell>
          <cell r="R2072">
            <v>52</v>
          </cell>
          <cell r="S2072" t="b">
            <v>0</v>
          </cell>
        </row>
        <row r="2073">
          <cell r="P2073" t="str">
            <v>TOTAL SISTEMA</v>
          </cell>
          <cell r="R2073">
            <v>52</v>
          </cell>
          <cell r="S2073" t="b">
            <v>0</v>
          </cell>
        </row>
        <row r="2074">
          <cell r="P2074" t="str">
            <v>TOTAL SISTEMA</v>
          </cell>
          <cell r="R2074">
            <v>52</v>
          </cell>
          <cell r="S2074" t="b">
            <v>0</v>
          </cell>
        </row>
        <row r="2075">
          <cell r="P2075" t="str">
            <v>TOTAL SISTEMA</v>
          </cell>
          <cell r="R2075">
            <v>52</v>
          </cell>
          <cell r="S2075" t="b">
            <v>0</v>
          </cell>
        </row>
        <row r="2076">
          <cell r="P2076" t="str">
            <v>TOTAL SISTEMA</v>
          </cell>
          <cell r="R2076">
            <v>52</v>
          </cell>
          <cell r="S2076" t="b">
            <v>0</v>
          </cell>
        </row>
        <row r="2077">
          <cell r="P2077" t="str">
            <v>TOTAL SISTEMA</v>
          </cell>
          <cell r="R2077">
            <v>52</v>
          </cell>
          <cell r="S2077" t="b">
            <v>0</v>
          </cell>
        </row>
        <row r="2078">
          <cell r="P2078" t="str">
            <v>TOTAL SISTEMA</v>
          </cell>
          <cell r="R2078">
            <v>52</v>
          </cell>
          <cell r="S2078" t="b">
            <v>0</v>
          </cell>
        </row>
        <row r="2079">
          <cell r="P2079" t="str">
            <v>TOTAL SISTEMA</v>
          </cell>
          <cell r="R2079">
            <v>52</v>
          </cell>
          <cell r="S2079" t="b">
            <v>0</v>
          </cell>
        </row>
        <row r="2080">
          <cell r="P2080" t="str">
            <v>TOTAL SISTEMA</v>
          </cell>
          <cell r="R2080">
            <v>52</v>
          </cell>
          <cell r="S2080" t="b">
            <v>0</v>
          </cell>
        </row>
        <row r="2081">
          <cell r="P2081" t="str">
            <v>TOTAL SISTEMA</v>
          </cell>
          <cell r="R2081">
            <v>52</v>
          </cell>
          <cell r="S2081" t="b">
            <v>0</v>
          </cell>
        </row>
        <row r="2082">
          <cell r="P2082" t="str">
            <v>TOTAL SISTEMA</v>
          </cell>
          <cell r="R2082">
            <v>52</v>
          </cell>
          <cell r="S2082" t="b">
            <v>0</v>
          </cell>
        </row>
        <row r="2083">
          <cell r="P2083" t="str">
            <v>TOTAL SISTEMA</v>
          </cell>
          <cell r="R2083">
            <v>52</v>
          </cell>
          <cell r="S2083" t="b">
            <v>0</v>
          </cell>
        </row>
        <row r="2084">
          <cell r="P2084" t="str">
            <v>TOTAL SISTEMA</v>
          </cell>
          <cell r="R2084">
            <v>52</v>
          </cell>
          <cell r="S2084" t="b">
            <v>0</v>
          </cell>
        </row>
        <row r="2085">
          <cell r="P2085" t="str">
            <v>TOTAL SISTEMA</v>
          </cell>
          <cell r="R2085">
            <v>52</v>
          </cell>
          <cell r="S2085" t="b">
            <v>0</v>
          </cell>
        </row>
        <row r="2086">
          <cell r="P2086" t="str">
            <v>TOTAL SISTEMA</v>
          </cell>
          <cell r="R2086">
            <v>52</v>
          </cell>
          <cell r="S2086" t="b">
            <v>0</v>
          </cell>
        </row>
        <row r="2087">
          <cell r="P2087" t="str">
            <v>TOTAL SISTEMA</v>
          </cell>
          <cell r="R2087">
            <v>52</v>
          </cell>
          <cell r="S2087" t="b">
            <v>0</v>
          </cell>
        </row>
        <row r="2088">
          <cell r="P2088" t="str">
            <v>TOTAL SISTEMA</v>
          </cell>
          <cell r="R2088">
            <v>52</v>
          </cell>
          <cell r="S2088" t="b">
            <v>0</v>
          </cell>
        </row>
        <row r="2089">
          <cell r="P2089" t="str">
            <v>TOTAL SISTEMA</v>
          </cell>
          <cell r="R2089">
            <v>52</v>
          </cell>
          <cell r="S2089" t="b">
            <v>0</v>
          </cell>
        </row>
        <row r="2090">
          <cell r="P2090" t="str">
            <v>TOTAL SISTEMA</v>
          </cell>
          <cell r="R2090">
            <v>52</v>
          </cell>
          <cell r="S2090" t="b">
            <v>0</v>
          </cell>
        </row>
        <row r="2091">
          <cell r="P2091" t="str">
            <v>TOTAL SISTEMA</v>
          </cell>
          <cell r="R2091">
            <v>52</v>
          </cell>
          <cell r="S2091" t="b">
            <v>0</v>
          </cell>
        </row>
        <row r="2092">
          <cell r="P2092" t="str">
            <v>TOTAL SISTEMA</v>
          </cell>
          <cell r="R2092">
            <v>52</v>
          </cell>
          <cell r="S2092" t="b">
            <v>0</v>
          </cell>
        </row>
        <row r="2093">
          <cell r="P2093" t="str">
            <v>TOTAL SISTEMA</v>
          </cell>
          <cell r="R2093">
            <v>52</v>
          </cell>
          <cell r="S2093" t="b">
            <v>0</v>
          </cell>
        </row>
        <row r="2094">
          <cell r="P2094" t="str">
            <v>TOTAL SISTEMA</v>
          </cell>
          <cell r="R2094">
            <v>52</v>
          </cell>
          <cell r="S2094" t="b">
            <v>0</v>
          </cell>
        </row>
        <row r="2095">
          <cell r="P2095" t="str">
            <v>TOTAL SISTEMA</v>
          </cell>
          <cell r="R2095">
            <v>52</v>
          </cell>
          <cell r="S2095" t="b">
            <v>0</v>
          </cell>
        </row>
        <row r="2096">
          <cell r="P2096" t="str">
            <v>TOTAL SISTEMA</v>
          </cell>
          <cell r="R2096">
            <v>52</v>
          </cell>
          <cell r="S2096" t="b">
            <v>0</v>
          </cell>
        </row>
        <row r="2097">
          <cell r="P2097" t="str">
            <v>TOTAL SISTEMA</v>
          </cell>
          <cell r="R2097">
            <v>52</v>
          </cell>
          <cell r="S2097" t="b">
            <v>0</v>
          </cell>
        </row>
        <row r="2098">
          <cell r="P2098" t="str">
            <v>TOTAL SISTEMA</v>
          </cell>
          <cell r="R2098">
            <v>52</v>
          </cell>
          <cell r="S2098" t="b">
            <v>0</v>
          </cell>
        </row>
        <row r="2099">
          <cell r="P2099" t="str">
            <v>TOTAL SISTEMA</v>
          </cell>
          <cell r="R2099">
            <v>52</v>
          </cell>
          <cell r="S2099" t="b">
            <v>0</v>
          </cell>
        </row>
        <row r="2100">
          <cell r="P2100" t="str">
            <v>TOTAL SISTEMA</v>
          </cell>
          <cell r="R2100">
            <v>52</v>
          </cell>
          <cell r="S2100" t="b">
            <v>0</v>
          </cell>
        </row>
        <row r="2101">
          <cell r="P2101" t="str">
            <v>TOTAL SISTEMA</v>
          </cell>
          <cell r="R2101">
            <v>52</v>
          </cell>
          <cell r="S2101" t="b">
            <v>0</v>
          </cell>
        </row>
        <row r="2102">
          <cell r="P2102" t="str">
            <v>TOTAL SISTEMA</v>
          </cell>
          <cell r="R2102">
            <v>52</v>
          </cell>
          <cell r="S2102" t="b">
            <v>0</v>
          </cell>
        </row>
        <row r="2103">
          <cell r="P2103" t="str">
            <v>TOTAL SISTEMA</v>
          </cell>
          <cell r="R2103">
            <v>52</v>
          </cell>
          <cell r="S2103" t="b">
            <v>0</v>
          </cell>
        </row>
        <row r="2104">
          <cell r="P2104" t="str">
            <v>TOTAL SISTEMA</v>
          </cell>
          <cell r="R2104">
            <v>52</v>
          </cell>
          <cell r="S2104" t="b">
            <v>0</v>
          </cell>
        </row>
        <row r="2105">
          <cell r="P2105" t="str">
            <v>TOTAL SISTEMA</v>
          </cell>
          <cell r="R2105">
            <v>52</v>
          </cell>
          <cell r="S2105" t="b">
            <v>0</v>
          </cell>
        </row>
        <row r="2106">
          <cell r="P2106" t="str">
            <v>TOTAL SISTEMA</v>
          </cell>
          <cell r="R2106">
            <v>52</v>
          </cell>
          <cell r="S2106" t="b">
            <v>0</v>
          </cell>
        </row>
        <row r="2107">
          <cell r="P2107" t="str">
            <v>TOTAL SISTEMA</v>
          </cell>
          <cell r="R2107">
            <v>52</v>
          </cell>
          <cell r="S2107" t="b">
            <v>0</v>
          </cell>
        </row>
        <row r="2108">
          <cell r="P2108" t="str">
            <v>TOTAL SISTEMA</v>
          </cell>
          <cell r="R2108">
            <v>52</v>
          </cell>
          <cell r="S2108" t="b">
            <v>0</v>
          </cell>
        </row>
        <row r="2109">
          <cell r="P2109" t="str">
            <v>TOTAL SISTEMA</v>
          </cell>
          <cell r="R2109">
            <v>52</v>
          </cell>
          <cell r="S2109" t="b">
            <v>0</v>
          </cell>
        </row>
        <row r="2110">
          <cell r="P2110" t="str">
            <v>TOTAL SISTEMA</v>
          </cell>
          <cell r="R2110">
            <v>52</v>
          </cell>
          <cell r="S2110" t="b">
            <v>0</v>
          </cell>
        </row>
        <row r="2111">
          <cell r="P2111" t="str">
            <v>TOTAL SISTEMA</v>
          </cell>
          <cell r="R2111">
            <v>52</v>
          </cell>
          <cell r="S2111" t="b">
            <v>0</v>
          </cell>
        </row>
        <row r="2112">
          <cell r="P2112" t="str">
            <v>TOTAL SISTEMA</v>
          </cell>
          <cell r="R2112">
            <v>52</v>
          </cell>
          <cell r="S2112" t="b">
            <v>0</v>
          </cell>
        </row>
        <row r="2113">
          <cell r="P2113" t="str">
            <v>TOTAL SISTEMA</v>
          </cell>
          <cell r="R2113">
            <v>52</v>
          </cell>
          <cell r="S2113" t="b">
            <v>0</v>
          </cell>
        </row>
        <row r="2114">
          <cell r="P2114" t="str">
            <v>TOTAL SISTEMA</v>
          </cell>
          <cell r="R2114">
            <v>52</v>
          </cell>
          <cell r="S2114" t="b">
            <v>0</v>
          </cell>
        </row>
        <row r="2115">
          <cell r="P2115" t="str">
            <v>TOTAL SISTEMA</v>
          </cell>
          <cell r="R2115">
            <v>52</v>
          </cell>
          <cell r="S2115" t="b">
            <v>0</v>
          </cell>
        </row>
        <row r="2116">
          <cell r="P2116" t="str">
            <v>TOTAL SISTEMA</v>
          </cell>
          <cell r="R2116">
            <v>52</v>
          </cell>
          <cell r="S2116" t="b">
            <v>0</v>
          </cell>
        </row>
        <row r="2117">
          <cell r="P2117" t="str">
            <v>TOTAL SISTEMA</v>
          </cell>
          <cell r="R2117">
            <v>52</v>
          </cell>
          <cell r="S2117" t="b">
            <v>0</v>
          </cell>
        </row>
        <row r="2118">
          <cell r="P2118" t="str">
            <v>TOTAL SISTEMA</v>
          </cell>
          <cell r="R2118">
            <v>52</v>
          </cell>
          <cell r="S2118" t="b">
            <v>0</v>
          </cell>
        </row>
        <row r="2119">
          <cell r="P2119" t="str">
            <v>TOTAL SISTEMA</v>
          </cell>
          <cell r="R2119">
            <v>52</v>
          </cell>
          <cell r="S2119" t="b">
            <v>0</v>
          </cell>
        </row>
        <row r="2120">
          <cell r="P2120" t="str">
            <v>TOTAL SISTEMA</v>
          </cell>
          <cell r="R2120">
            <v>52</v>
          </cell>
          <cell r="S2120" t="b">
            <v>0</v>
          </cell>
        </row>
        <row r="2121">
          <cell r="P2121" t="str">
            <v>TOTAL SISTEMA</v>
          </cell>
          <cell r="R2121">
            <v>52</v>
          </cell>
          <cell r="S2121" t="b">
            <v>0</v>
          </cell>
        </row>
        <row r="2122">
          <cell r="P2122" t="str">
            <v>TOTAL SISTEMA</v>
          </cell>
          <cell r="R2122">
            <v>52</v>
          </cell>
          <cell r="S2122" t="b">
            <v>0</v>
          </cell>
        </row>
        <row r="2123">
          <cell r="P2123" t="str">
            <v>TOTAL SISTEMA</v>
          </cell>
          <cell r="R2123">
            <v>52</v>
          </cell>
          <cell r="S2123" t="b">
            <v>0</v>
          </cell>
        </row>
        <row r="2124">
          <cell r="P2124" t="str">
            <v>TOTAL SISTEMA</v>
          </cell>
          <cell r="R2124">
            <v>52</v>
          </cell>
          <cell r="S2124" t="b">
            <v>0</v>
          </cell>
        </row>
        <row r="2125">
          <cell r="P2125" t="str">
            <v>TOTAL SISTEMA</v>
          </cell>
          <cell r="R2125">
            <v>52</v>
          </cell>
          <cell r="S2125" t="b">
            <v>0</v>
          </cell>
        </row>
        <row r="2126">
          <cell r="P2126" t="str">
            <v>TOTAL SISTEMA</v>
          </cell>
          <cell r="R2126">
            <v>52</v>
          </cell>
          <cell r="S2126" t="b">
            <v>0</v>
          </cell>
        </row>
        <row r="2127">
          <cell r="P2127" t="str">
            <v>TOTAL SISTEMA</v>
          </cell>
          <cell r="R2127">
            <v>52</v>
          </cell>
          <cell r="S2127" t="b">
            <v>0</v>
          </cell>
        </row>
        <row r="2128">
          <cell r="P2128" t="str">
            <v>TOTAL SISTEMA</v>
          </cell>
          <cell r="R2128">
            <v>52</v>
          </cell>
          <cell r="S2128" t="b">
            <v>0</v>
          </cell>
        </row>
        <row r="2129">
          <cell r="P2129" t="str">
            <v>TOTAL SISTEMA</v>
          </cell>
          <cell r="R2129">
            <v>52</v>
          </cell>
          <cell r="S2129" t="b">
            <v>0</v>
          </cell>
        </row>
        <row r="2130">
          <cell r="P2130" t="str">
            <v>TOTAL SISTEMA</v>
          </cell>
          <cell r="R2130">
            <v>52</v>
          </cell>
          <cell r="S2130" t="b">
            <v>0</v>
          </cell>
        </row>
        <row r="2131">
          <cell r="P2131" t="str">
            <v>TOTAL SISTEMA</v>
          </cell>
          <cell r="R2131">
            <v>52</v>
          </cell>
          <cell r="S2131" t="b">
            <v>0</v>
          </cell>
        </row>
        <row r="2132">
          <cell r="P2132" t="str">
            <v>TOTAL SISTEMA</v>
          </cell>
          <cell r="R2132">
            <v>52</v>
          </cell>
          <cell r="S2132" t="b">
            <v>0</v>
          </cell>
        </row>
        <row r="2133">
          <cell r="P2133" t="str">
            <v>TOTAL SISTEMA</v>
          </cell>
          <cell r="R2133">
            <v>52</v>
          </cell>
          <cell r="S2133" t="b">
            <v>0</v>
          </cell>
        </row>
        <row r="2134">
          <cell r="P2134" t="str">
            <v>TOTAL SISTEMA</v>
          </cell>
          <cell r="R2134">
            <v>52</v>
          </cell>
          <cell r="S2134" t="b">
            <v>0</v>
          </cell>
        </row>
        <row r="2135">
          <cell r="P2135" t="str">
            <v>TOTAL SISTEMA</v>
          </cell>
          <cell r="R2135">
            <v>52</v>
          </cell>
          <cell r="S2135" t="b">
            <v>0</v>
          </cell>
        </row>
        <row r="2136">
          <cell r="P2136" t="str">
            <v>TOTAL SISTEMA</v>
          </cell>
          <cell r="R2136">
            <v>52</v>
          </cell>
          <cell r="S2136" t="b">
            <v>0</v>
          </cell>
        </row>
        <row r="2137">
          <cell r="P2137" t="str">
            <v>TOTAL SISTEMA</v>
          </cell>
          <cell r="R2137">
            <v>52</v>
          </cell>
          <cell r="S2137" t="b">
            <v>0</v>
          </cell>
        </row>
        <row r="2138">
          <cell r="P2138" t="str">
            <v>TOTAL SISTEMA</v>
          </cell>
          <cell r="R2138">
            <v>52</v>
          </cell>
          <cell r="S2138" t="b">
            <v>0</v>
          </cell>
        </row>
        <row r="2139">
          <cell r="P2139" t="str">
            <v>TOTAL SISTEMA</v>
          </cell>
          <cell r="R2139">
            <v>52</v>
          </cell>
          <cell r="S2139" t="b">
            <v>0</v>
          </cell>
        </row>
        <row r="2140">
          <cell r="P2140" t="str">
            <v>TOTAL SISTEMA</v>
          </cell>
          <cell r="R2140">
            <v>52</v>
          </cell>
          <cell r="S2140" t="b">
            <v>0</v>
          </cell>
        </row>
        <row r="2141">
          <cell r="P2141" t="str">
            <v>TOTAL SISTEMA</v>
          </cell>
          <cell r="R2141">
            <v>52</v>
          </cell>
          <cell r="S2141" t="b">
            <v>0</v>
          </cell>
        </row>
        <row r="2142">
          <cell r="P2142" t="str">
            <v>TOTAL SISTEMA</v>
          </cell>
          <cell r="R2142">
            <v>52</v>
          </cell>
          <cell r="S2142" t="b">
            <v>0</v>
          </cell>
        </row>
        <row r="2143">
          <cell r="P2143" t="str">
            <v>TOTAL SISTEMA</v>
          </cell>
          <cell r="R2143">
            <v>52</v>
          </cell>
          <cell r="S2143" t="b">
            <v>0</v>
          </cell>
        </row>
        <row r="2144">
          <cell r="P2144" t="str">
            <v>TOTAL SISTEMA</v>
          </cell>
          <cell r="R2144">
            <v>52</v>
          </cell>
          <cell r="S2144" t="b">
            <v>0</v>
          </cell>
        </row>
        <row r="2145">
          <cell r="P2145" t="str">
            <v>TOTAL SISTEMA</v>
          </cell>
          <cell r="R2145">
            <v>52</v>
          </cell>
          <cell r="S2145" t="b">
            <v>0</v>
          </cell>
        </row>
        <row r="2146">
          <cell r="P2146" t="str">
            <v>TOTAL SISTEMA</v>
          </cell>
          <cell r="R2146">
            <v>52</v>
          </cell>
          <cell r="S2146" t="b">
            <v>0</v>
          </cell>
        </row>
        <row r="2147">
          <cell r="P2147" t="str">
            <v>TOTAL SISTEMA</v>
          </cell>
          <cell r="R2147">
            <v>52</v>
          </cell>
          <cell r="S2147" t="b">
            <v>0</v>
          </cell>
        </row>
        <row r="2148">
          <cell r="P2148" t="str">
            <v>TOTAL SISTEMA</v>
          </cell>
          <cell r="R2148">
            <v>52</v>
          </cell>
          <cell r="S2148" t="b">
            <v>0</v>
          </cell>
        </row>
        <row r="2149">
          <cell r="P2149" t="str">
            <v>TOTAL SISTEMA</v>
          </cell>
          <cell r="R2149">
            <v>52</v>
          </cell>
          <cell r="S2149" t="b">
            <v>0</v>
          </cell>
        </row>
        <row r="2150">
          <cell r="P2150" t="str">
            <v>TOTAL SISTEMA</v>
          </cell>
          <cell r="R2150">
            <v>52</v>
          </cell>
          <cell r="S2150" t="b">
            <v>0</v>
          </cell>
        </row>
        <row r="2151">
          <cell r="P2151" t="str">
            <v>TOTAL SISTEMA</v>
          </cell>
          <cell r="R2151">
            <v>52</v>
          </cell>
          <cell r="S2151" t="b">
            <v>0</v>
          </cell>
        </row>
        <row r="2152">
          <cell r="P2152" t="str">
            <v>TOTAL SISTEMA</v>
          </cell>
          <cell r="R2152">
            <v>52</v>
          </cell>
          <cell r="S2152" t="b">
            <v>0</v>
          </cell>
        </row>
        <row r="2153">
          <cell r="P2153" t="str">
            <v>TOTAL SISTEMA</v>
          </cell>
          <cell r="R2153">
            <v>52</v>
          </cell>
          <cell r="S2153" t="b">
            <v>0</v>
          </cell>
        </row>
        <row r="2154">
          <cell r="P2154" t="str">
            <v>TOTAL SISTEMA</v>
          </cell>
          <cell r="R2154">
            <v>52</v>
          </cell>
          <cell r="S2154" t="b">
            <v>0</v>
          </cell>
        </row>
        <row r="2155">
          <cell r="P2155" t="str">
            <v>TOTAL SISTEMA</v>
          </cell>
          <cell r="R2155">
            <v>52</v>
          </cell>
          <cell r="S2155" t="b">
            <v>0</v>
          </cell>
        </row>
        <row r="2156">
          <cell r="P2156" t="str">
            <v>TOTAL SISTEMA</v>
          </cell>
          <cell r="R2156">
            <v>52</v>
          </cell>
          <cell r="S2156" t="b">
            <v>0</v>
          </cell>
        </row>
        <row r="2157">
          <cell r="P2157" t="str">
            <v>TOTAL SISTEMA</v>
          </cell>
          <cell r="R2157">
            <v>52</v>
          </cell>
          <cell r="S2157" t="b">
            <v>0</v>
          </cell>
        </row>
        <row r="2158">
          <cell r="P2158" t="str">
            <v>TOTAL SISTEMA</v>
          </cell>
          <cell r="R2158">
            <v>52</v>
          </cell>
          <cell r="S2158" t="b">
            <v>0</v>
          </cell>
        </row>
        <row r="2159">
          <cell r="P2159" t="str">
            <v>TOTAL SISTEMA</v>
          </cell>
          <cell r="R2159">
            <v>52</v>
          </cell>
          <cell r="S2159" t="b">
            <v>0</v>
          </cell>
        </row>
        <row r="2160">
          <cell r="P2160" t="str">
            <v>TOTAL SISTEMA</v>
          </cell>
          <cell r="R2160">
            <v>52</v>
          </cell>
          <cell r="S2160" t="b">
            <v>0</v>
          </cell>
        </row>
        <row r="2161">
          <cell r="P2161" t="str">
            <v>TOTAL SISTEMA</v>
          </cell>
          <cell r="R2161">
            <v>52</v>
          </cell>
          <cell r="S2161" t="b">
            <v>0</v>
          </cell>
        </row>
        <row r="2162">
          <cell r="P2162" t="str">
            <v>TOTAL SISTEMA</v>
          </cell>
          <cell r="R2162">
            <v>52</v>
          </cell>
          <cell r="S2162" t="b">
            <v>0</v>
          </cell>
        </row>
        <row r="2163">
          <cell r="P2163" t="str">
            <v>TOTAL SISTEMA</v>
          </cell>
          <cell r="R2163">
            <v>52</v>
          </cell>
          <cell r="S2163" t="b">
            <v>0</v>
          </cell>
        </row>
        <row r="2164">
          <cell r="P2164" t="str">
            <v>TOTAL SISTEMA</v>
          </cell>
          <cell r="R2164">
            <v>52</v>
          </cell>
          <cell r="S2164" t="b">
            <v>0</v>
          </cell>
        </row>
        <row r="2165">
          <cell r="P2165" t="str">
            <v>TOTAL SISTEMA</v>
          </cell>
          <cell r="R2165">
            <v>52</v>
          </cell>
          <cell r="S2165" t="b">
            <v>0</v>
          </cell>
        </row>
        <row r="2166">
          <cell r="P2166" t="str">
            <v>TOTAL SISTEMA</v>
          </cell>
          <cell r="R2166">
            <v>52</v>
          </cell>
          <cell r="S2166" t="b">
            <v>0</v>
          </cell>
        </row>
        <row r="2167">
          <cell r="P2167" t="str">
            <v>TOTAL SISTEMA</v>
          </cell>
          <cell r="R2167">
            <v>52</v>
          </cell>
          <cell r="S2167" t="b">
            <v>0</v>
          </cell>
        </row>
        <row r="2168">
          <cell r="P2168" t="str">
            <v>TOTAL SISTEMA</v>
          </cell>
          <cell r="R2168">
            <v>52</v>
          </cell>
          <cell r="S2168" t="b">
            <v>0</v>
          </cell>
        </row>
        <row r="2169">
          <cell r="P2169" t="str">
            <v>TOTAL SISTEMA</v>
          </cell>
          <cell r="R2169">
            <v>52</v>
          </cell>
          <cell r="S2169" t="b">
            <v>0</v>
          </cell>
        </row>
        <row r="2170">
          <cell r="P2170" t="str">
            <v>TOTAL SISTEMA</v>
          </cell>
          <cell r="R2170">
            <v>52</v>
          </cell>
          <cell r="S2170" t="b">
            <v>0</v>
          </cell>
        </row>
        <row r="2171">
          <cell r="P2171" t="str">
            <v>TOTAL SISTEMA</v>
          </cell>
          <cell r="R2171">
            <v>52</v>
          </cell>
          <cell r="S2171" t="b">
            <v>0</v>
          </cell>
        </row>
        <row r="2172">
          <cell r="P2172" t="str">
            <v>TOTAL SISTEMA</v>
          </cell>
          <cell r="R2172">
            <v>52</v>
          </cell>
          <cell r="S2172" t="b">
            <v>0</v>
          </cell>
        </row>
        <row r="2173">
          <cell r="P2173" t="str">
            <v>TOTAL SISTEMA</v>
          </cell>
          <cell r="R2173">
            <v>52</v>
          </cell>
          <cell r="S2173" t="b">
            <v>0</v>
          </cell>
        </row>
        <row r="2174">
          <cell r="P2174" t="str">
            <v>TOTAL SISTEMA</v>
          </cell>
          <cell r="R2174">
            <v>52</v>
          </cell>
          <cell r="S2174" t="b">
            <v>0</v>
          </cell>
        </row>
        <row r="2175">
          <cell r="P2175" t="str">
            <v>TOTAL SISTEMA</v>
          </cell>
          <cell r="R2175">
            <v>52</v>
          </cell>
          <cell r="S2175" t="b">
            <v>0</v>
          </cell>
        </row>
        <row r="2176">
          <cell r="P2176" t="str">
            <v>TOTAL SISTEMA</v>
          </cell>
          <cell r="R2176">
            <v>52</v>
          </cell>
          <cell r="S2176" t="b">
            <v>0</v>
          </cell>
        </row>
        <row r="2177">
          <cell r="P2177" t="str">
            <v>TOTAL SISTEMA</v>
          </cell>
          <cell r="R2177">
            <v>52</v>
          </cell>
          <cell r="S2177" t="b">
            <v>0</v>
          </cell>
        </row>
        <row r="2178">
          <cell r="P2178" t="str">
            <v>TOTAL SISTEMA</v>
          </cell>
          <cell r="R2178">
            <v>52</v>
          </cell>
          <cell r="S2178" t="b">
            <v>0</v>
          </cell>
        </row>
        <row r="2179">
          <cell r="P2179" t="str">
            <v>TOTAL SISTEMA</v>
          </cell>
          <cell r="R2179">
            <v>52</v>
          </cell>
          <cell r="S2179" t="b">
            <v>0</v>
          </cell>
        </row>
        <row r="2180">
          <cell r="P2180" t="str">
            <v>TOTAL SISTEMA</v>
          </cell>
          <cell r="R2180">
            <v>52</v>
          </cell>
          <cell r="S2180" t="b">
            <v>0</v>
          </cell>
        </row>
        <row r="2181">
          <cell r="P2181" t="str">
            <v>TOTAL SISTEMA</v>
          </cell>
          <cell r="R2181">
            <v>52</v>
          </cell>
          <cell r="S2181" t="b">
            <v>0</v>
          </cell>
        </row>
        <row r="2182">
          <cell r="P2182" t="str">
            <v>TOTAL SISTEMA</v>
          </cell>
          <cell r="R2182">
            <v>52</v>
          </cell>
          <cell r="S2182" t="b">
            <v>0</v>
          </cell>
        </row>
        <row r="2183">
          <cell r="P2183" t="str">
            <v>TOTAL SISTEMA</v>
          </cell>
          <cell r="R2183">
            <v>52</v>
          </cell>
          <cell r="S2183" t="b">
            <v>0</v>
          </cell>
        </row>
        <row r="2184">
          <cell r="P2184" t="str">
            <v>TOTAL SISTEMA</v>
          </cell>
          <cell r="R2184">
            <v>52</v>
          </cell>
          <cell r="S2184" t="b">
            <v>0</v>
          </cell>
        </row>
        <row r="2185">
          <cell r="P2185" t="str">
            <v>TOTAL SISTEMA</v>
          </cell>
          <cell r="R2185">
            <v>52</v>
          </cell>
          <cell r="S2185" t="b">
            <v>0</v>
          </cell>
        </row>
        <row r="2186">
          <cell r="P2186" t="str">
            <v>TOTAL SISTEMA</v>
          </cell>
          <cell r="R2186">
            <v>52</v>
          </cell>
          <cell r="S2186" t="b">
            <v>0</v>
          </cell>
        </row>
        <row r="2187">
          <cell r="P2187" t="str">
            <v>TOTAL SISTEMA</v>
          </cell>
          <cell r="R2187">
            <v>52</v>
          </cell>
          <cell r="S2187" t="b">
            <v>0</v>
          </cell>
        </row>
        <row r="2188">
          <cell r="P2188" t="str">
            <v>TOTAL SISTEMA</v>
          </cell>
          <cell r="R2188">
            <v>52</v>
          </cell>
          <cell r="S2188" t="b">
            <v>0</v>
          </cell>
        </row>
        <row r="2189">
          <cell r="P2189" t="str">
            <v>TOTAL SISTEMA</v>
          </cell>
          <cell r="R2189">
            <v>52</v>
          </cell>
          <cell r="S2189" t="b">
            <v>0</v>
          </cell>
        </row>
        <row r="2190">
          <cell r="P2190" t="str">
            <v>TOTAL SISTEMA</v>
          </cell>
          <cell r="R2190">
            <v>52</v>
          </cell>
          <cell r="S2190" t="b">
            <v>0</v>
          </cell>
        </row>
        <row r="2191">
          <cell r="P2191" t="str">
            <v>TOTAL SISTEMA</v>
          </cell>
          <cell r="R2191">
            <v>52</v>
          </cell>
          <cell r="S2191" t="b">
            <v>0</v>
          </cell>
        </row>
        <row r="2192">
          <cell r="P2192" t="str">
            <v>TOTAL SISTEMA</v>
          </cell>
          <cell r="R2192">
            <v>52</v>
          </cell>
          <cell r="S2192" t="b">
            <v>0</v>
          </cell>
        </row>
        <row r="2193">
          <cell r="P2193" t="str">
            <v>TOTAL SISTEMA</v>
          </cell>
          <cell r="R2193">
            <v>52</v>
          </cell>
          <cell r="S2193" t="b">
            <v>0</v>
          </cell>
        </row>
        <row r="2194">
          <cell r="P2194" t="str">
            <v>TOTAL SISTEMA</v>
          </cell>
          <cell r="R2194">
            <v>52</v>
          </cell>
          <cell r="S2194" t="b">
            <v>0</v>
          </cell>
        </row>
        <row r="2195">
          <cell r="P2195" t="str">
            <v>TOTAL SISTEMA</v>
          </cell>
          <cell r="R2195">
            <v>52</v>
          </cell>
          <cell r="S2195" t="b">
            <v>0</v>
          </cell>
        </row>
        <row r="2196">
          <cell r="P2196" t="str">
            <v>TOTAL SISTEMA</v>
          </cell>
          <cell r="R2196">
            <v>52</v>
          </cell>
          <cell r="S2196" t="b">
            <v>0</v>
          </cell>
        </row>
        <row r="2197">
          <cell r="P2197" t="str">
            <v>TOTAL SISTEMA</v>
          </cell>
          <cell r="R2197">
            <v>52</v>
          </cell>
          <cell r="S2197" t="b">
            <v>0</v>
          </cell>
        </row>
        <row r="2198">
          <cell r="P2198" t="str">
            <v>TOTAL SISTEMA</v>
          </cell>
          <cell r="R2198">
            <v>52</v>
          </cell>
          <cell r="S2198" t="b">
            <v>0</v>
          </cell>
        </row>
        <row r="2199">
          <cell r="P2199" t="str">
            <v>TOTAL SISTEMA</v>
          </cell>
          <cell r="R2199">
            <v>52</v>
          </cell>
          <cell r="S2199" t="b">
            <v>0</v>
          </cell>
        </row>
        <row r="2200">
          <cell r="P2200" t="str">
            <v>TOTAL SISTEMA</v>
          </cell>
          <cell r="R2200">
            <v>52</v>
          </cell>
          <cell r="S2200" t="b">
            <v>0</v>
          </cell>
        </row>
        <row r="2201">
          <cell r="P2201" t="str">
            <v>TOTAL SISTEMA</v>
          </cell>
          <cell r="R2201">
            <v>52</v>
          </cell>
          <cell r="S2201" t="b">
            <v>0</v>
          </cell>
        </row>
        <row r="2202">
          <cell r="P2202" t="str">
            <v>TOTAL SISTEMA</v>
          </cell>
          <cell r="R2202">
            <v>52</v>
          </cell>
          <cell r="S2202" t="b">
            <v>0</v>
          </cell>
        </row>
        <row r="2203">
          <cell r="P2203" t="str">
            <v>TOTAL SISTEMA</v>
          </cell>
          <cell r="R2203">
            <v>52</v>
          </cell>
          <cell r="S2203" t="b">
            <v>0</v>
          </cell>
        </row>
        <row r="2204">
          <cell r="P2204" t="str">
            <v>TOTAL SISTEMA</v>
          </cell>
          <cell r="R2204">
            <v>52</v>
          </cell>
          <cell r="S2204" t="b">
            <v>0</v>
          </cell>
        </row>
        <row r="2205">
          <cell r="P2205" t="str">
            <v>TOTAL SISTEMA</v>
          </cell>
          <cell r="R2205">
            <v>52</v>
          </cell>
          <cell r="S2205" t="b">
            <v>0</v>
          </cell>
        </row>
        <row r="2206">
          <cell r="P2206" t="str">
            <v>TOTAL SISTEMA</v>
          </cell>
          <cell r="R2206">
            <v>52</v>
          </cell>
          <cell r="S2206" t="b">
            <v>0</v>
          </cell>
        </row>
        <row r="2207">
          <cell r="P2207" t="str">
            <v>TOTAL SISTEMA</v>
          </cell>
          <cell r="R2207">
            <v>52</v>
          </cell>
          <cell r="S2207" t="b">
            <v>0</v>
          </cell>
        </row>
        <row r="2208">
          <cell r="P2208" t="str">
            <v>TOTAL SISTEMA</v>
          </cell>
          <cell r="R2208">
            <v>52</v>
          </cell>
          <cell r="S2208" t="b">
            <v>0</v>
          </cell>
        </row>
        <row r="2209">
          <cell r="P2209" t="str">
            <v>TOTAL SISTEMA</v>
          </cell>
          <cell r="R2209">
            <v>52</v>
          </cell>
          <cell r="S2209" t="b">
            <v>0</v>
          </cell>
        </row>
        <row r="2210">
          <cell r="P2210" t="str">
            <v>TOTAL SISTEMA</v>
          </cell>
          <cell r="R2210">
            <v>52</v>
          </cell>
          <cell r="S2210" t="b">
            <v>0</v>
          </cell>
        </row>
        <row r="2211">
          <cell r="P2211" t="str">
            <v>TOTAL SISTEMA</v>
          </cell>
          <cell r="R2211">
            <v>52</v>
          </cell>
          <cell r="S2211" t="b">
            <v>0</v>
          </cell>
        </row>
        <row r="2212">
          <cell r="P2212" t="str">
            <v>TOTAL SISTEMA</v>
          </cell>
          <cell r="R2212">
            <v>52</v>
          </cell>
          <cell r="S2212" t="b">
            <v>0</v>
          </cell>
        </row>
        <row r="2213">
          <cell r="P2213" t="str">
            <v>TOTAL SISTEMA</v>
          </cell>
          <cell r="R2213">
            <v>52</v>
          </cell>
          <cell r="S2213" t="b">
            <v>0</v>
          </cell>
        </row>
        <row r="2214">
          <cell r="P2214" t="str">
            <v>TOTAL SISTEMA</v>
          </cell>
          <cell r="R2214">
            <v>52</v>
          </cell>
          <cell r="S2214" t="b">
            <v>0</v>
          </cell>
        </row>
        <row r="2215">
          <cell r="P2215" t="str">
            <v>TOTAL SISTEMA</v>
          </cell>
          <cell r="R2215">
            <v>52</v>
          </cell>
          <cell r="S2215" t="b">
            <v>0</v>
          </cell>
        </row>
        <row r="2216">
          <cell r="P2216" t="str">
            <v>TOTAL SISTEMA</v>
          </cell>
          <cell r="R2216">
            <v>52</v>
          </cell>
          <cell r="S2216" t="b">
            <v>0</v>
          </cell>
        </row>
        <row r="2217">
          <cell r="P2217" t="str">
            <v>TOTAL SISTEMA</v>
          </cell>
          <cell r="R2217">
            <v>52</v>
          </cell>
          <cell r="S2217" t="b">
            <v>0</v>
          </cell>
        </row>
        <row r="2218">
          <cell r="P2218" t="str">
            <v>TOTAL SISTEMA</v>
          </cell>
          <cell r="R2218">
            <v>52</v>
          </cell>
          <cell r="S2218" t="b">
            <v>0</v>
          </cell>
        </row>
        <row r="2219">
          <cell r="P2219" t="str">
            <v>TOTAL SISTEMA</v>
          </cell>
          <cell r="R2219">
            <v>52</v>
          </cell>
          <cell r="S2219" t="b">
            <v>0</v>
          </cell>
        </row>
        <row r="2220">
          <cell r="P2220" t="str">
            <v>TOTAL SISTEMA</v>
          </cell>
          <cell r="R2220">
            <v>52</v>
          </cell>
          <cell r="S2220" t="b">
            <v>0</v>
          </cell>
        </row>
        <row r="2221">
          <cell r="P2221" t="str">
            <v>TOTAL SISTEMA</v>
          </cell>
          <cell r="R2221">
            <v>52</v>
          </cell>
          <cell r="S2221" t="b">
            <v>0</v>
          </cell>
        </row>
        <row r="2222">
          <cell r="P2222" t="str">
            <v>TOTAL SISTEMA</v>
          </cell>
          <cell r="R2222">
            <v>52</v>
          </cell>
          <cell r="S2222" t="b">
            <v>0</v>
          </cell>
        </row>
        <row r="2223">
          <cell r="P2223" t="str">
            <v>TOTAL SISTEMA</v>
          </cell>
          <cell r="R2223">
            <v>52</v>
          </cell>
          <cell r="S2223" t="b">
            <v>0</v>
          </cell>
        </row>
        <row r="2224">
          <cell r="P2224" t="str">
            <v>TOTAL SISTEMA</v>
          </cell>
          <cell r="R2224">
            <v>52</v>
          </cell>
          <cell r="S2224" t="b">
            <v>0</v>
          </cell>
        </row>
        <row r="2225">
          <cell r="P2225" t="str">
            <v>TOTAL SISTEMA</v>
          </cell>
          <cell r="R2225">
            <v>52</v>
          </cell>
          <cell r="S2225" t="b">
            <v>0</v>
          </cell>
        </row>
        <row r="2226">
          <cell r="P2226" t="str">
            <v>TOTAL SISTEMA</v>
          </cell>
          <cell r="R2226">
            <v>52</v>
          </cell>
          <cell r="S2226" t="b">
            <v>0</v>
          </cell>
        </row>
        <row r="2227">
          <cell r="P2227" t="str">
            <v>TOTAL SISTEMA</v>
          </cell>
          <cell r="R2227">
            <v>52</v>
          </cell>
          <cell r="S2227" t="b">
            <v>0</v>
          </cell>
        </row>
        <row r="2228">
          <cell r="P2228" t="str">
            <v>TOTAL SISTEMA</v>
          </cell>
          <cell r="R2228">
            <v>52</v>
          </cell>
          <cell r="S2228" t="b">
            <v>0</v>
          </cell>
        </row>
        <row r="2229">
          <cell r="P2229" t="str">
            <v>TOTAL SISTEMA</v>
          </cell>
          <cell r="R2229">
            <v>52</v>
          </cell>
          <cell r="S2229" t="b">
            <v>0</v>
          </cell>
        </row>
        <row r="2230">
          <cell r="P2230" t="str">
            <v>TOTAL SISTEMA</v>
          </cell>
          <cell r="R2230">
            <v>52</v>
          </cell>
          <cell r="S2230" t="b">
            <v>0</v>
          </cell>
        </row>
        <row r="2231">
          <cell r="P2231" t="str">
            <v>TOTAL SISTEMA</v>
          </cell>
          <cell r="R2231">
            <v>52</v>
          </cell>
          <cell r="S2231" t="b">
            <v>0</v>
          </cell>
        </row>
        <row r="2232">
          <cell r="P2232" t="str">
            <v>TOTAL SISTEMA</v>
          </cell>
          <cell r="R2232">
            <v>52</v>
          </cell>
          <cell r="S2232" t="b">
            <v>0</v>
          </cell>
        </row>
        <row r="2233">
          <cell r="P2233" t="str">
            <v>TOTAL SISTEMA</v>
          </cell>
          <cell r="R2233">
            <v>52</v>
          </cell>
          <cell r="S2233" t="b">
            <v>0</v>
          </cell>
        </row>
        <row r="2234">
          <cell r="P2234" t="str">
            <v>TOTAL SISTEMA</v>
          </cell>
          <cell r="R2234">
            <v>52</v>
          </cell>
          <cell r="S2234" t="b">
            <v>0</v>
          </cell>
        </row>
        <row r="2235">
          <cell r="P2235" t="str">
            <v>TOTAL SISTEMA</v>
          </cell>
          <cell r="R2235">
            <v>52</v>
          </cell>
          <cell r="S2235" t="b">
            <v>0</v>
          </cell>
        </row>
        <row r="2236">
          <cell r="P2236" t="str">
            <v>TOTAL SISTEMA</v>
          </cell>
          <cell r="R2236">
            <v>52</v>
          </cell>
          <cell r="S2236" t="b">
            <v>0</v>
          </cell>
        </row>
        <row r="2237">
          <cell r="P2237" t="str">
            <v>TOTAL SISTEMA</v>
          </cell>
          <cell r="R2237">
            <v>52</v>
          </cell>
          <cell r="S2237" t="b">
            <v>0</v>
          </cell>
        </row>
        <row r="2238">
          <cell r="P2238" t="str">
            <v>TOTAL SISTEMA</v>
          </cell>
          <cell r="R2238">
            <v>52</v>
          </cell>
          <cell r="S2238" t="b">
            <v>0</v>
          </cell>
        </row>
        <row r="2239">
          <cell r="P2239" t="str">
            <v>TOTAL SISTEMA</v>
          </cell>
          <cell r="R2239">
            <v>52</v>
          </cell>
          <cell r="S2239" t="b">
            <v>0</v>
          </cell>
        </row>
        <row r="2240">
          <cell r="P2240" t="str">
            <v>TOTAL SISTEMA</v>
          </cell>
          <cell r="R2240">
            <v>52</v>
          </cell>
          <cell r="S2240" t="b">
            <v>0</v>
          </cell>
        </row>
        <row r="2241">
          <cell r="P2241" t="str">
            <v>TOTAL SISTEMA</v>
          </cell>
          <cell r="R2241">
            <v>52</v>
          </cell>
          <cell r="S2241" t="b">
            <v>0</v>
          </cell>
        </row>
        <row r="2242">
          <cell r="P2242" t="str">
            <v>TOTAL SISTEMA</v>
          </cell>
          <cell r="R2242">
            <v>52</v>
          </cell>
          <cell r="S2242" t="b">
            <v>0</v>
          </cell>
        </row>
        <row r="2243">
          <cell r="P2243" t="str">
            <v>TOTAL SISTEMA</v>
          </cell>
          <cell r="R2243">
            <v>52</v>
          </cell>
          <cell r="S2243" t="b">
            <v>0</v>
          </cell>
        </row>
        <row r="2244">
          <cell r="P2244" t="str">
            <v>TOTAL SISTEMA</v>
          </cell>
          <cell r="R2244">
            <v>52</v>
          </cell>
          <cell r="S2244" t="b">
            <v>0</v>
          </cell>
        </row>
        <row r="2245">
          <cell r="P2245" t="str">
            <v>TOTAL SISTEMA</v>
          </cell>
          <cell r="R2245">
            <v>52</v>
          </cell>
          <cell r="S2245" t="b">
            <v>0</v>
          </cell>
        </row>
        <row r="2246">
          <cell r="P2246" t="str">
            <v>TOTAL SISTEMA</v>
          </cell>
          <cell r="R2246">
            <v>52</v>
          </cell>
          <cell r="S2246" t="b">
            <v>0</v>
          </cell>
        </row>
        <row r="2247">
          <cell r="P2247" t="str">
            <v>TOTAL SISTEMA</v>
          </cell>
          <cell r="R2247">
            <v>52</v>
          </cell>
          <cell r="S2247" t="b">
            <v>0</v>
          </cell>
        </row>
        <row r="2248">
          <cell r="P2248" t="str">
            <v>TOTAL SISTEMA</v>
          </cell>
          <cell r="R2248">
            <v>52</v>
          </cell>
          <cell r="S2248" t="b">
            <v>0</v>
          </cell>
        </row>
        <row r="2249">
          <cell r="P2249" t="str">
            <v>TOTAL SISTEMA</v>
          </cell>
          <cell r="R2249">
            <v>52</v>
          </cell>
          <cell r="S2249" t="b">
            <v>0</v>
          </cell>
        </row>
        <row r="2250">
          <cell r="P2250" t="str">
            <v>TOTAL SISTEMA</v>
          </cell>
          <cell r="R2250">
            <v>52</v>
          </cell>
          <cell r="S2250" t="b">
            <v>0</v>
          </cell>
        </row>
        <row r="2251">
          <cell r="P2251" t="str">
            <v>TOTAL SISTEMA</v>
          </cell>
          <cell r="R2251">
            <v>52</v>
          </cell>
          <cell r="S2251" t="b">
            <v>0</v>
          </cell>
        </row>
        <row r="2252">
          <cell r="P2252" t="str">
            <v>TOTAL SISTEMA</v>
          </cell>
          <cell r="R2252">
            <v>52</v>
          </cell>
          <cell r="S2252" t="b">
            <v>0</v>
          </cell>
        </row>
        <row r="2253">
          <cell r="P2253" t="str">
            <v>TOTAL SISTEMA</v>
          </cell>
          <cell r="R2253">
            <v>52</v>
          </cell>
          <cell r="S2253" t="b">
            <v>0</v>
          </cell>
        </row>
        <row r="2254">
          <cell r="P2254" t="str">
            <v>TOTAL SISTEMA</v>
          </cell>
          <cell r="R2254">
            <v>52</v>
          </cell>
          <cell r="S2254" t="b">
            <v>0</v>
          </cell>
        </row>
        <row r="2255">
          <cell r="P2255" t="str">
            <v>TOTAL SISTEMA</v>
          </cell>
          <cell r="R2255">
            <v>52</v>
          </cell>
          <cell r="S2255" t="b">
            <v>0</v>
          </cell>
        </row>
        <row r="2256">
          <cell r="P2256" t="str">
            <v>TOTAL SISTEMA</v>
          </cell>
          <cell r="R2256">
            <v>52</v>
          </cell>
          <cell r="S2256" t="b">
            <v>0</v>
          </cell>
        </row>
        <row r="2257">
          <cell r="P2257" t="str">
            <v>TOTAL SISTEMA</v>
          </cell>
          <cell r="R2257">
            <v>52</v>
          </cell>
          <cell r="S2257" t="b">
            <v>0</v>
          </cell>
        </row>
        <row r="2258">
          <cell r="P2258" t="str">
            <v>TOTAL SISTEMA</v>
          </cell>
          <cell r="R2258">
            <v>52</v>
          </cell>
          <cell r="S2258" t="b">
            <v>0</v>
          </cell>
        </row>
        <row r="2259">
          <cell r="P2259" t="str">
            <v>TOTAL SISTEMA</v>
          </cell>
          <cell r="R2259">
            <v>52</v>
          </cell>
          <cell r="S2259" t="b">
            <v>0</v>
          </cell>
        </row>
        <row r="2260">
          <cell r="P2260" t="str">
            <v>TOTAL SISTEMA</v>
          </cell>
          <cell r="R2260">
            <v>52</v>
          </cell>
          <cell r="S2260" t="b">
            <v>0</v>
          </cell>
        </row>
        <row r="2261">
          <cell r="P2261" t="str">
            <v>TOTAL SISTEMA</v>
          </cell>
          <cell r="R2261">
            <v>52</v>
          </cell>
          <cell r="S2261" t="b">
            <v>0</v>
          </cell>
        </row>
        <row r="2262">
          <cell r="P2262" t="str">
            <v>TOTAL SISTEMA</v>
          </cell>
          <cell r="R2262">
            <v>52</v>
          </cell>
          <cell r="S2262" t="b">
            <v>0</v>
          </cell>
        </row>
        <row r="2263">
          <cell r="P2263" t="str">
            <v>TOTAL SISTEMA</v>
          </cell>
          <cell r="R2263">
            <v>52</v>
          </cell>
          <cell r="S2263" t="b">
            <v>0</v>
          </cell>
        </row>
        <row r="2264">
          <cell r="P2264" t="str">
            <v>TOTAL SISTEMA</v>
          </cell>
          <cell r="R2264">
            <v>52</v>
          </cell>
          <cell r="S2264" t="b">
            <v>0</v>
          </cell>
        </row>
        <row r="2265">
          <cell r="P2265" t="str">
            <v>TOTAL SISTEMA</v>
          </cell>
          <cell r="R2265">
            <v>52</v>
          </cell>
          <cell r="S2265" t="b">
            <v>0</v>
          </cell>
        </row>
        <row r="2266">
          <cell r="P2266" t="str">
            <v>TOTAL SISTEMA</v>
          </cell>
          <cell r="R2266">
            <v>52</v>
          </cell>
          <cell r="S2266" t="b">
            <v>0</v>
          </cell>
        </row>
        <row r="2267">
          <cell r="P2267" t="str">
            <v>TOTAL SISTEMA</v>
          </cell>
          <cell r="R2267">
            <v>52</v>
          </cell>
          <cell r="S2267" t="b">
            <v>0</v>
          </cell>
        </row>
        <row r="2268">
          <cell r="P2268" t="str">
            <v>TOTAL SISTEMA</v>
          </cell>
          <cell r="R2268">
            <v>52</v>
          </cell>
          <cell r="S2268" t="b">
            <v>0</v>
          </cell>
        </row>
        <row r="2269">
          <cell r="P2269" t="str">
            <v>TOTAL SISTEMA</v>
          </cell>
          <cell r="R2269">
            <v>52</v>
          </cell>
          <cell r="S2269" t="b">
            <v>0</v>
          </cell>
        </row>
        <row r="2270">
          <cell r="P2270" t="str">
            <v>TOTAL SISTEMA</v>
          </cell>
          <cell r="R2270">
            <v>52</v>
          </cell>
          <cell r="S2270" t="b">
            <v>0</v>
          </cell>
        </row>
        <row r="2271">
          <cell r="P2271" t="str">
            <v>TOTAL SISTEMA</v>
          </cell>
          <cell r="R2271">
            <v>52</v>
          </cell>
          <cell r="S2271" t="b">
            <v>0</v>
          </cell>
        </row>
        <row r="2272">
          <cell r="P2272" t="str">
            <v>TOTAL SISTEMA</v>
          </cell>
          <cell r="R2272">
            <v>52</v>
          </cell>
          <cell r="S2272" t="b">
            <v>0</v>
          </cell>
        </row>
        <row r="2273">
          <cell r="P2273" t="str">
            <v>TOTAL SISTEMA</v>
          </cell>
          <cell r="R2273">
            <v>52</v>
          </cell>
          <cell r="S2273" t="b">
            <v>0</v>
          </cell>
        </row>
        <row r="2274">
          <cell r="P2274" t="str">
            <v>TOTAL SISTEMA</v>
          </cell>
          <cell r="R2274">
            <v>52</v>
          </cell>
          <cell r="S2274" t="b">
            <v>0</v>
          </cell>
        </row>
        <row r="2275">
          <cell r="P2275" t="str">
            <v>TOTAL SISTEMA</v>
          </cell>
          <cell r="R2275">
            <v>52</v>
          </cell>
          <cell r="S2275" t="b">
            <v>0</v>
          </cell>
        </row>
        <row r="2276">
          <cell r="P2276" t="str">
            <v>TOTAL SISTEMA</v>
          </cell>
          <cell r="R2276">
            <v>52</v>
          </cell>
          <cell r="S2276" t="b">
            <v>0</v>
          </cell>
        </row>
        <row r="2277">
          <cell r="P2277" t="str">
            <v>TOTAL SISTEMA</v>
          </cell>
          <cell r="R2277">
            <v>52</v>
          </cell>
          <cell r="S2277" t="b">
            <v>0</v>
          </cell>
        </row>
        <row r="2278">
          <cell r="P2278" t="str">
            <v>TOTAL SISTEMA</v>
          </cell>
          <cell r="R2278">
            <v>52</v>
          </cell>
          <cell r="S2278" t="b">
            <v>0</v>
          </cell>
        </row>
        <row r="2279">
          <cell r="P2279" t="str">
            <v>TOTAL SISTEMA</v>
          </cell>
          <cell r="R2279">
            <v>52</v>
          </cell>
          <cell r="S2279" t="b">
            <v>0</v>
          </cell>
        </row>
        <row r="2280">
          <cell r="P2280" t="str">
            <v>TOTAL SISTEMA</v>
          </cell>
          <cell r="R2280">
            <v>52</v>
          </cell>
          <cell r="S2280" t="b">
            <v>0</v>
          </cell>
        </row>
        <row r="2281">
          <cell r="P2281" t="str">
            <v>TOTAL SISTEMA</v>
          </cell>
          <cell r="R2281">
            <v>52</v>
          </cell>
          <cell r="S2281" t="b">
            <v>0</v>
          </cell>
        </row>
        <row r="2282">
          <cell r="P2282" t="str">
            <v>TOTAL SISTEMA</v>
          </cell>
          <cell r="R2282">
            <v>52</v>
          </cell>
          <cell r="S2282" t="b">
            <v>0</v>
          </cell>
        </row>
        <row r="2283">
          <cell r="P2283" t="str">
            <v>TOTAL SISTEMA</v>
          </cell>
          <cell r="R2283">
            <v>52</v>
          </cell>
          <cell r="S2283" t="b">
            <v>0</v>
          </cell>
        </row>
        <row r="2284">
          <cell r="P2284" t="str">
            <v>TOTAL SISTEMA</v>
          </cell>
          <cell r="R2284">
            <v>52</v>
          </cell>
          <cell r="S2284" t="b">
            <v>0</v>
          </cell>
        </row>
        <row r="2285">
          <cell r="P2285" t="str">
            <v>TOTAL SISTEMA</v>
          </cell>
          <cell r="R2285">
            <v>52</v>
          </cell>
          <cell r="S2285" t="b">
            <v>0</v>
          </cell>
        </row>
        <row r="2286">
          <cell r="P2286" t="str">
            <v>TOTAL SISTEMA</v>
          </cell>
          <cell r="R2286">
            <v>52</v>
          </cell>
          <cell r="S2286" t="b">
            <v>0</v>
          </cell>
        </row>
        <row r="2287">
          <cell r="P2287" t="str">
            <v>TOTAL SISTEMA</v>
          </cell>
          <cell r="R2287">
            <v>52</v>
          </cell>
          <cell r="S2287" t="b">
            <v>0</v>
          </cell>
        </row>
        <row r="2288">
          <cell r="P2288" t="str">
            <v>TOTAL SISTEMA</v>
          </cell>
          <cell r="R2288">
            <v>52</v>
          </cell>
          <cell r="S2288" t="b">
            <v>0</v>
          </cell>
        </row>
        <row r="2289">
          <cell r="P2289" t="str">
            <v>TOTAL SISTEMA</v>
          </cell>
          <cell r="R2289">
            <v>52</v>
          </cell>
          <cell r="S2289" t="b">
            <v>0</v>
          </cell>
        </row>
        <row r="2290">
          <cell r="P2290" t="str">
            <v>TOTAL SISTEMA</v>
          </cell>
          <cell r="R2290">
            <v>52</v>
          </cell>
          <cell r="S2290" t="b">
            <v>0</v>
          </cell>
        </row>
        <row r="2291">
          <cell r="P2291" t="str">
            <v>TOTAL SISTEMA</v>
          </cell>
          <cell r="R2291">
            <v>52</v>
          </cell>
          <cell r="S2291" t="b">
            <v>0</v>
          </cell>
        </row>
        <row r="2292">
          <cell r="P2292" t="str">
            <v>TOTAL SISTEMA</v>
          </cell>
          <cell r="R2292">
            <v>52</v>
          </cell>
          <cell r="S2292" t="b">
            <v>0</v>
          </cell>
        </row>
        <row r="2293">
          <cell r="P2293" t="str">
            <v>TOTAL SISTEMA</v>
          </cell>
          <cell r="R2293">
            <v>52</v>
          </cell>
          <cell r="S2293" t="b">
            <v>0</v>
          </cell>
        </row>
        <row r="2294">
          <cell r="P2294" t="str">
            <v>TOTAL SISTEMA</v>
          </cell>
          <cell r="R2294">
            <v>52</v>
          </cell>
          <cell r="S2294" t="b">
            <v>0</v>
          </cell>
        </row>
        <row r="2295">
          <cell r="P2295" t="str">
            <v>TOTAL SISTEMA</v>
          </cell>
          <cell r="R2295">
            <v>52</v>
          </cell>
          <cell r="S2295" t="b">
            <v>0</v>
          </cell>
        </row>
        <row r="2296">
          <cell r="P2296" t="str">
            <v>TOTAL SISTEMA</v>
          </cell>
          <cell r="R2296">
            <v>52</v>
          </cell>
          <cell r="S2296" t="b">
            <v>0</v>
          </cell>
        </row>
        <row r="2297">
          <cell r="P2297" t="str">
            <v>TOTAL SISTEMA</v>
          </cell>
          <cell r="R2297">
            <v>52</v>
          </cell>
          <cell r="S2297" t="b">
            <v>0</v>
          </cell>
        </row>
        <row r="2298">
          <cell r="P2298" t="str">
            <v>TOTAL SISTEMA</v>
          </cell>
          <cell r="R2298">
            <v>52</v>
          </cell>
          <cell r="S2298" t="b">
            <v>0</v>
          </cell>
        </row>
        <row r="2299">
          <cell r="P2299" t="str">
            <v>TOTAL SISTEMA</v>
          </cell>
          <cell r="R2299">
            <v>52</v>
          </cell>
          <cell r="S2299" t="b">
            <v>0</v>
          </cell>
        </row>
        <row r="2300">
          <cell r="P2300" t="str">
            <v>TOTAL SISTEMA</v>
          </cell>
          <cell r="R2300">
            <v>52</v>
          </cell>
          <cell r="S2300" t="b">
            <v>0</v>
          </cell>
        </row>
        <row r="2301">
          <cell r="P2301" t="str">
            <v>TOTAL SISTEMA</v>
          </cell>
          <cell r="R2301">
            <v>52</v>
          </cell>
          <cell r="S2301" t="b">
            <v>0</v>
          </cell>
        </row>
        <row r="2302">
          <cell r="P2302" t="str">
            <v>TOTAL SISTEMA</v>
          </cell>
          <cell r="R2302">
            <v>52</v>
          </cell>
          <cell r="S2302" t="b">
            <v>0</v>
          </cell>
        </row>
        <row r="2303">
          <cell r="P2303" t="str">
            <v>TOTAL SISTEMA</v>
          </cell>
          <cell r="R2303">
            <v>52</v>
          </cell>
          <cell r="S2303" t="b">
            <v>0</v>
          </cell>
        </row>
        <row r="2304">
          <cell r="P2304" t="str">
            <v>TOTAL SISTEMA</v>
          </cell>
          <cell r="R2304">
            <v>52</v>
          </cell>
          <cell r="S2304" t="b">
            <v>0</v>
          </cell>
        </row>
        <row r="2305">
          <cell r="P2305" t="str">
            <v>TOTAL SISTEMA</v>
          </cell>
          <cell r="R2305">
            <v>52</v>
          </cell>
          <cell r="S2305" t="b">
            <v>0</v>
          </cell>
        </row>
        <row r="2306">
          <cell r="P2306" t="str">
            <v>TOTAL SISTEMA</v>
          </cell>
          <cell r="R2306">
            <v>52</v>
          </cell>
          <cell r="S2306" t="b">
            <v>0</v>
          </cell>
        </row>
        <row r="2307">
          <cell r="P2307" t="str">
            <v>TOTAL SISTEMA</v>
          </cell>
          <cell r="R2307">
            <v>52</v>
          </cell>
          <cell r="S2307" t="b">
            <v>0</v>
          </cell>
        </row>
        <row r="2308">
          <cell r="P2308" t="str">
            <v>TOTAL SISTEMA</v>
          </cell>
          <cell r="R2308">
            <v>52</v>
          </cell>
          <cell r="S2308" t="b">
            <v>0</v>
          </cell>
        </row>
        <row r="2309">
          <cell r="P2309" t="str">
            <v>TOTAL SISTEMA</v>
          </cell>
          <cell r="R2309">
            <v>52</v>
          </cell>
          <cell r="S2309" t="b">
            <v>0</v>
          </cell>
        </row>
        <row r="2310">
          <cell r="P2310" t="str">
            <v>TOTAL SISTEMA</v>
          </cell>
          <cell r="R2310">
            <v>52</v>
          </cell>
          <cell r="S2310" t="b">
            <v>0</v>
          </cell>
        </row>
        <row r="2311">
          <cell r="P2311" t="str">
            <v>TOTAL SISTEMA</v>
          </cell>
          <cell r="R2311">
            <v>52</v>
          </cell>
          <cell r="S2311" t="b">
            <v>0</v>
          </cell>
        </row>
        <row r="2312">
          <cell r="P2312" t="str">
            <v>TOTAL SISTEMA</v>
          </cell>
          <cell r="R2312">
            <v>52</v>
          </cell>
          <cell r="S2312" t="b">
            <v>0</v>
          </cell>
        </row>
        <row r="2313">
          <cell r="P2313" t="str">
            <v>TOTAL SISTEMA</v>
          </cell>
          <cell r="R2313">
            <v>52</v>
          </cell>
          <cell r="S2313" t="b">
            <v>0</v>
          </cell>
        </row>
        <row r="2314">
          <cell r="P2314" t="str">
            <v>TOTAL SISTEMA</v>
          </cell>
          <cell r="R2314">
            <v>52</v>
          </cell>
          <cell r="S2314" t="b">
            <v>0</v>
          </cell>
        </row>
        <row r="2315">
          <cell r="P2315" t="str">
            <v>TOTAL SISTEMA</v>
          </cell>
          <cell r="R2315">
            <v>52</v>
          </cell>
          <cell r="S2315" t="b">
            <v>0</v>
          </cell>
        </row>
        <row r="2316">
          <cell r="P2316" t="str">
            <v>TOTAL SISTEMA</v>
          </cell>
          <cell r="R2316">
            <v>52</v>
          </cell>
          <cell r="S2316" t="b">
            <v>0</v>
          </cell>
        </row>
        <row r="2317">
          <cell r="P2317" t="str">
            <v>TOTAL SISTEMA</v>
          </cell>
          <cell r="R2317">
            <v>52</v>
          </cell>
          <cell r="S2317" t="b">
            <v>0</v>
          </cell>
        </row>
        <row r="2318">
          <cell r="P2318" t="str">
            <v>TOTAL SISTEMA</v>
          </cell>
          <cell r="R2318">
            <v>52</v>
          </cell>
          <cell r="S2318" t="b">
            <v>0</v>
          </cell>
        </row>
        <row r="2319">
          <cell r="P2319" t="str">
            <v>TOTAL SISTEMA</v>
          </cell>
          <cell r="R2319">
            <v>52</v>
          </cell>
          <cell r="S2319" t="b">
            <v>0</v>
          </cell>
        </row>
        <row r="2320">
          <cell r="P2320" t="str">
            <v>TOTAL SISTEMA</v>
          </cell>
          <cell r="R2320">
            <v>52</v>
          </cell>
          <cell r="S2320" t="b">
            <v>0</v>
          </cell>
        </row>
        <row r="2321">
          <cell r="P2321" t="str">
            <v>TOTAL SISTEMA</v>
          </cell>
          <cell r="R2321">
            <v>52</v>
          </cell>
          <cell r="S2321" t="b">
            <v>0</v>
          </cell>
        </row>
        <row r="2322">
          <cell r="P2322" t="str">
            <v>TOTAL SISTEMA</v>
          </cell>
          <cell r="R2322">
            <v>52</v>
          </cell>
          <cell r="S2322" t="b">
            <v>0</v>
          </cell>
        </row>
        <row r="2323">
          <cell r="P2323" t="str">
            <v>TOTAL SISTEMA</v>
          </cell>
          <cell r="R2323">
            <v>52</v>
          </cell>
          <cell r="S2323" t="b">
            <v>0</v>
          </cell>
        </row>
        <row r="2324">
          <cell r="P2324" t="str">
            <v>TOTAL SISTEMA</v>
          </cell>
          <cell r="R2324">
            <v>52</v>
          </cell>
          <cell r="S2324" t="b">
            <v>0</v>
          </cell>
        </row>
        <row r="2325">
          <cell r="P2325" t="str">
            <v>TOTAL SISTEMA</v>
          </cell>
          <cell r="R2325">
            <v>52</v>
          </cell>
          <cell r="S2325" t="b">
            <v>0</v>
          </cell>
        </row>
        <row r="2326">
          <cell r="P2326" t="str">
            <v>TOTAL SISTEMA</v>
          </cell>
          <cell r="R2326">
            <v>52</v>
          </cell>
          <cell r="S2326" t="b">
            <v>0</v>
          </cell>
        </row>
        <row r="2327">
          <cell r="P2327" t="str">
            <v>TOTAL SISTEMA</v>
          </cell>
          <cell r="R2327">
            <v>52</v>
          </cell>
          <cell r="S2327" t="b">
            <v>0</v>
          </cell>
        </row>
        <row r="2328">
          <cell r="P2328" t="str">
            <v>TOTAL SISTEMA</v>
          </cell>
          <cell r="R2328">
            <v>52</v>
          </cell>
          <cell r="S2328" t="b">
            <v>0</v>
          </cell>
        </row>
        <row r="2329">
          <cell r="P2329" t="str">
            <v>TOTAL SISTEMA</v>
          </cell>
          <cell r="R2329">
            <v>52</v>
          </cell>
          <cell r="S2329" t="b">
            <v>0</v>
          </cell>
        </row>
        <row r="2330">
          <cell r="P2330" t="str">
            <v>TOTAL SISTEMA</v>
          </cell>
          <cell r="R2330">
            <v>52</v>
          </cell>
          <cell r="S2330" t="b">
            <v>0</v>
          </cell>
        </row>
        <row r="2331">
          <cell r="P2331" t="str">
            <v>TOTAL SISTEMA</v>
          </cell>
          <cell r="R2331">
            <v>52</v>
          </cell>
          <cell r="S2331" t="b">
            <v>0</v>
          </cell>
        </row>
        <row r="2332">
          <cell r="P2332" t="str">
            <v>TOTAL SISTEMA</v>
          </cell>
          <cell r="R2332">
            <v>52</v>
          </cell>
          <cell r="S2332" t="b">
            <v>0</v>
          </cell>
        </row>
        <row r="2333">
          <cell r="P2333" t="str">
            <v>TOTAL SISTEMA</v>
          </cell>
          <cell r="R2333">
            <v>52</v>
          </cell>
          <cell r="S2333" t="b">
            <v>0</v>
          </cell>
        </row>
        <row r="2334">
          <cell r="P2334" t="str">
            <v>TOTAL SISTEMA</v>
          </cell>
          <cell r="R2334">
            <v>52</v>
          </cell>
          <cell r="S2334" t="b">
            <v>0</v>
          </cell>
        </row>
        <row r="2335">
          <cell r="P2335" t="str">
            <v>TOTAL SISTEMA</v>
          </cell>
          <cell r="R2335">
            <v>52</v>
          </cell>
          <cell r="S2335" t="b">
            <v>0</v>
          </cell>
        </row>
        <row r="2336">
          <cell r="P2336" t="str">
            <v>TOTAL SISTEMA</v>
          </cell>
          <cell r="R2336">
            <v>52</v>
          </cell>
          <cell r="S2336" t="b">
            <v>0</v>
          </cell>
        </row>
        <row r="2337">
          <cell r="P2337" t="str">
            <v>TOTAL SISTEMA</v>
          </cell>
          <cell r="R2337">
            <v>52</v>
          </cell>
          <cell r="S2337" t="b">
            <v>0</v>
          </cell>
        </row>
        <row r="2338">
          <cell r="P2338" t="str">
            <v>TOTAL SISTEMA</v>
          </cell>
          <cell r="R2338">
            <v>52</v>
          </cell>
          <cell r="S2338" t="b">
            <v>0</v>
          </cell>
        </row>
        <row r="2339">
          <cell r="P2339" t="str">
            <v>TOTAL SISTEMA</v>
          </cell>
          <cell r="R2339">
            <v>52</v>
          </cell>
          <cell r="S2339" t="b">
            <v>0</v>
          </cell>
        </row>
        <row r="2340">
          <cell r="P2340" t="str">
            <v>TOTAL SISTEMA</v>
          </cell>
          <cell r="R2340">
            <v>52</v>
          </cell>
          <cell r="S2340" t="b">
            <v>0</v>
          </cell>
        </row>
        <row r="2341">
          <cell r="P2341" t="str">
            <v>TOTAL SISTEMA</v>
          </cell>
          <cell r="R2341">
            <v>52</v>
          </cell>
          <cell r="S2341" t="b">
            <v>0</v>
          </cell>
        </row>
        <row r="2342">
          <cell r="P2342" t="str">
            <v>TOTAL SISTEMA</v>
          </cell>
          <cell r="R2342">
            <v>52</v>
          </cell>
          <cell r="S2342" t="b">
            <v>0</v>
          </cell>
        </row>
        <row r="2343">
          <cell r="P2343" t="str">
            <v>TOTAL SISTEMA</v>
          </cell>
          <cell r="R2343">
            <v>52</v>
          </cell>
          <cell r="S2343" t="b">
            <v>0</v>
          </cell>
        </row>
        <row r="2344">
          <cell r="P2344" t="str">
            <v>TOTAL SISTEMA</v>
          </cell>
          <cell r="R2344">
            <v>52</v>
          </cell>
          <cell r="S2344" t="b">
            <v>0</v>
          </cell>
        </row>
        <row r="2345">
          <cell r="P2345" t="str">
            <v>TOTAL SISTEMA</v>
          </cell>
          <cell r="R2345">
            <v>52</v>
          </cell>
          <cell r="S2345" t="b">
            <v>0</v>
          </cell>
        </row>
        <row r="2346">
          <cell r="P2346" t="str">
            <v>TOTAL SISTEMA</v>
          </cell>
          <cell r="R2346">
            <v>52</v>
          </cell>
          <cell r="S2346" t="b">
            <v>0</v>
          </cell>
        </row>
        <row r="2347">
          <cell r="P2347" t="str">
            <v>TOTAL SISTEMA</v>
          </cell>
          <cell r="R2347">
            <v>52</v>
          </cell>
          <cell r="S2347" t="b">
            <v>0</v>
          </cell>
        </row>
        <row r="2348">
          <cell r="P2348" t="str">
            <v>TOTAL SISTEMA</v>
          </cell>
          <cell r="R2348">
            <v>52</v>
          </cell>
          <cell r="S2348" t="b">
            <v>0</v>
          </cell>
        </row>
        <row r="2349">
          <cell r="P2349" t="str">
            <v>TOTAL SISTEMA</v>
          </cell>
          <cell r="R2349">
            <v>52</v>
          </cell>
          <cell r="S2349" t="b">
            <v>0</v>
          </cell>
        </row>
        <row r="2350">
          <cell r="P2350" t="str">
            <v>TOTAL SISTEMA</v>
          </cell>
          <cell r="R2350">
            <v>52</v>
          </cell>
          <cell r="S2350" t="b">
            <v>0</v>
          </cell>
        </row>
        <row r="2351">
          <cell r="P2351" t="str">
            <v>TOTAL SISTEMA</v>
          </cell>
          <cell r="R2351">
            <v>52</v>
          </cell>
          <cell r="S2351" t="b">
            <v>0</v>
          </cell>
        </row>
        <row r="2352">
          <cell r="P2352" t="str">
            <v>TOTAL SISTEMA</v>
          </cell>
          <cell r="R2352">
            <v>52</v>
          </cell>
          <cell r="S2352" t="b">
            <v>0</v>
          </cell>
        </row>
        <row r="2353">
          <cell r="P2353" t="str">
            <v>TOTAL SISTEMA</v>
          </cell>
          <cell r="R2353">
            <v>52</v>
          </cell>
          <cell r="S2353" t="b">
            <v>0</v>
          </cell>
        </row>
        <row r="2354">
          <cell r="P2354" t="str">
            <v>TOTAL SISTEMA</v>
          </cell>
          <cell r="R2354">
            <v>52</v>
          </cell>
          <cell r="S2354" t="b">
            <v>0</v>
          </cell>
        </row>
        <row r="2355">
          <cell r="P2355" t="str">
            <v>TOTAL SISTEMA</v>
          </cell>
          <cell r="R2355">
            <v>52</v>
          </cell>
          <cell r="S2355" t="b">
            <v>0</v>
          </cell>
        </row>
        <row r="2356">
          <cell r="P2356" t="str">
            <v>TOTAL SISTEMA</v>
          </cell>
          <cell r="R2356">
            <v>52</v>
          </cell>
          <cell r="S2356" t="b">
            <v>0</v>
          </cell>
        </row>
        <row r="2357">
          <cell r="P2357" t="str">
            <v>TOTAL SISTEMA</v>
          </cell>
          <cell r="R2357">
            <v>52</v>
          </cell>
          <cell r="S2357" t="b">
            <v>0</v>
          </cell>
        </row>
        <row r="2358">
          <cell r="P2358" t="str">
            <v>TOTAL SISTEMA</v>
          </cell>
          <cell r="R2358">
            <v>52</v>
          </cell>
          <cell r="S2358" t="b">
            <v>0</v>
          </cell>
        </row>
        <row r="2359">
          <cell r="P2359" t="str">
            <v>TOTAL SISTEMA</v>
          </cell>
          <cell r="R2359">
            <v>52</v>
          </cell>
          <cell r="S2359" t="b">
            <v>0</v>
          </cell>
        </row>
        <row r="2360">
          <cell r="P2360" t="str">
            <v>TOTAL SISTEMA</v>
          </cell>
          <cell r="R2360">
            <v>52</v>
          </cell>
          <cell r="S2360" t="b">
            <v>0</v>
          </cell>
        </row>
        <row r="2361">
          <cell r="P2361" t="str">
            <v>TOTAL SISTEMA</v>
          </cell>
          <cell r="R2361">
            <v>52</v>
          </cell>
          <cell r="S2361" t="b">
            <v>0</v>
          </cell>
        </row>
        <row r="2362">
          <cell r="P2362" t="str">
            <v>TOTAL SISTEMA</v>
          </cell>
          <cell r="R2362">
            <v>52</v>
          </cell>
          <cell r="S2362" t="b">
            <v>0</v>
          </cell>
        </row>
        <row r="2363">
          <cell r="P2363" t="str">
            <v>TOTAL SISTEMA</v>
          </cell>
          <cell r="R2363">
            <v>52</v>
          </cell>
          <cell r="S2363" t="b">
            <v>0</v>
          </cell>
        </row>
        <row r="2364">
          <cell r="P2364" t="str">
            <v>TOTAL SISTEMA</v>
          </cell>
          <cell r="R2364">
            <v>52</v>
          </cell>
          <cell r="S2364" t="b">
            <v>0</v>
          </cell>
        </row>
        <row r="2365">
          <cell r="P2365" t="str">
            <v>TOTAL SISTEMA</v>
          </cell>
          <cell r="R2365">
            <v>52</v>
          </cell>
          <cell r="S2365" t="b">
            <v>0</v>
          </cell>
        </row>
        <row r="2366">
          <cell r="P2366" t="str">
            <v>TOTAL SISTEMA</v>
          </cell>
          <cell r="R2366">
            <v>52</v>
          </cell>
          <cell r="S2366" t="b">
            <v>0</v>
          </cell>
        </row>
        <row r="2367">
          <cell r="P2367" t="str">
            <v>TOTAL SISTEMA</v>
          </cell>
          <cell r="R2367">
            <v>52</v>
          </cell>
          <cell r="S2367" t="b">
            <v>0</v>
          </cell>
        </row>
        <row r="2368">
          <cell r="P2368" t="str">
            <v>TOTAL SISTEMA</v>
          </cell>
          <cell r="R2368">
            <v>52</v>
          </cell>
          <cell r="S2368" t="b">
            <v>0</v>
          </cell>
        </row>
        <row r="2369">
          <cell r="P2369" t="str">
            <v>TOTAL SISTEMA</v>
          </cell>
          <cell r="R2369">
            <v>52</v>
          </cell>
          <cell r="S2369" t="b">
            <v>0</v>
          </cell>
        </row>
        <row r="2370">
          <cell r="P2370" t="str">
            <v>TOTAL SISTEMA</v>
          </cell>
          <cell r="R2370">
            <v>52</v>
          </cell>
          <cell r="S2370" t="b">
            <v>0</v>
          </cell>
        </row>
        <row r="2371">
          <cell r="P2371" t="str">
            <v>TOTAL SISTEMA</v>
          </cell>
          <cell r="R2371">
            <v>52</v>
          </cell>
          <cell r="S2371" t="b">
            <v>0</v>
          </cell>
        </row>
        <row r="2372">
          <cell r="P2372" t="str">
            <v>TOTAL SISTEMA</v>
          </cell>
          <cell r="R2372">
            <v>52</v>
          </cell>
          <cell r="S2372" t="b">
            <v>0</v>
          </cell>
        </row>
        <row r="2373">
          <cell r="P2373" t="str">
            <v>TOTAL SISTEMA</v>
          </cell>
          <cell r="R2373">
            <v>52</v>
          </cell>
          <cell r="S2373" t="b">
            <v>0</v>
          </cell>
        </row>
        <row r="2374">
          <cell r="P2374" t="str">
            <v>TOTAL SISTEMA</v>
          </cell>
          <cell r="R2374">
            <v>52</v>
          </cell>
          <cell r="S2374" t="b">
            <v>0</v>
          </cell>
        </row>
        <row r="2375">
          <cell r="P2375" t="str">
            <v>TOTAL SISTEMA</v>
          </cell>
          <cell r="R2375">
            <v>52</v>
          </cell>
          <cell r="S2375" t="b">
            <v>0</v>
          </cell>
        </row>
        <row r="2376">
          <cell r="P2376" t="str">
            <v>TOTAL SISTEMA</v>
          </cell>
          <cell r="R2376">
            <v>52</v>
          </cell>
          <cell r="S2376" t="b">
            <v>0</v>
          </cell>
        </row>
        <row r="2377">
          <cell r="P2377" t="str">
            <v>TOTAL SISTEMA</v>
          </cell>
          <cell r="R2377">
            <v>52</v>
          </cell>
          <cell r="S2377" t="b">
            <v>0</v>
          </cell>
        </row>
        <row r="2378">
          <cell r="P2378" t="str">
            <v>TOTAL SISTEMA</v>
          </cell>
          <cell r="R2378">
            <v>52</v>
          </cell>
          <cell r="S2378" t="b">
            <v>0</v>
          </cell>
        </row>
        <row r="2379">
          <cell r="P2379" t="str">
            <v>TOTAL SISTEMA</v>
          </cell>
          <cell r="R2379">
            <v>52</v>
          </cell>
          <cell r="S2379" t="b">
            <v>0</v>
          </cell>
        </row>
        <row r="2380">
          <cell r="P2380" t="str">
            <v>TOTAL SISTEMA</v>
          </cell>
          <cell r="R2380">
            <v>52</v>
          </cell>
          <cell r="S2380" t="b">
            <v>0</v>
          </cell>
        </row>
        <row r="2381">
          <cell r="P2381" t="str">
            <v>TOTAL SISTEMA</v>
          </cell>
          <cell r="R2381">
            <v>52</v>
          </cell>
          <cell r="S2381" t="b">
            <v>0</v>
          </cell>
        </row>
        <row r="2382">
          <cell r="P2382" t="str">
            <v>TOTAL SISTEMA</v>
          </cell>
          <cell r="R2382">
            <v>52</v>
          </cell>
          <cell r="S2382" t="b">
            <v>0</v>
          </cell>
        </row>
        <row r="2383">
          <cell r="P2383" t="str">
            <v>TOTAL SISTEMA</v>
          </cell>
          <cell r="R2383">
            <v>52</v>
          </cell>
          <cell r="S2383" t="b">
            <v>0</v>
          </cell>
        </row>
        <row r="2384">
          <cell r="P2384" t="str">
            <v>TOTAL SISTEMA</v>
          </cell>
          <cell r="R2384">
            <v>52</v>
          </cell>
          <cell r="S2384" t="b">
            <v>0</v>
          </cell>
        </row>
        <row r="2385">
          <cell r="P2385" t="str">
            <v>TOTAL SISTEMA</v>
          </cell>
          <cell r="R2385">
            <v>52</v>
          </cell>
          <cell r="S2385" t="b">
            <v>0</v>
          </cell>
        </row>
        <row r="2386">
          <cell r="P2386" t="str">
            <v>TOTAL SISTEMA</v>
          </cell>
          <cell r="R2386">
            <v>52</v>
          </cell>
          <cell r="S2386" t="b">
            <v>0</v>
          </cell>
        </row>
        <row r="2387">
          <cell r="P2387" t="str">
            <v>TOTAL SISTEMA</v>
          </cell>
          <cell r="R2387">
            <v>52</v>
          </cell>
          <cell r="S2387" t="b">
            <v>0</v>
          </cell>
        </row>
        <row r="2388">
          <cell r="P2388" t="str">
            <v>TOTAL SISTEMA</v>
          </cell>
          <cell r="R2388">
            <v>52</v>
          </cell>
          <cell r="S2388" t="b">
            <v>0</v>
          </cell>
        </row>
        <row r="2389">
          <cell r="P2389" t="str">
            <v>TOTAL SISTEMA</v>
          </cell>
          <cell r="R2389">
            <v>52</v>
          </cell>
          <cell r="S2389" t="b">
            <v>0</v>
          </cell>
        </row>
        <row r="2390">
          <cell r="P2390" t="str">
            <v>TOTAL SISTEMA</v>
          </cell>
          <cell r="R2390">
            <v>52</v>
          </cell>
          <cell r="S2390" t="b">
            <v>0</v>
          </cell>
        </row>
        <row r="2391">
          <cell r="P2391" t="str">
            <v>TOTAL SISTEMA</v>
          </cell>
          <cell r="R2391">
            <v>52</v>
          </cell>
          <cell r="S2391" t="b">
            <v>0</v>
          </cell>
        </row>
        <row r="2392">
          <cell r="P2392" t="str">
            <v>TOTAL SISTEMA</v>
          </cell>
          <cell r="R2392">
            <v>52</v>
          </cell>
          <cell r="S2392" t="b">
            <v>0</v>
          </cell>
        </row>
        <row r="2393">
          <cell r="P2393" t="str">
            <v>TOTAL SISTEMA</v>
          </cell>
          <cell r="R2393">
            <v>52</v>
          </cell>
          <cell r="S2393" t="b">
            <v>0</v>
          </cell>
        </row>
        <row r="2394">
          <cell r="P2394" t="str">
            <v>TOTAL SISTEMA</v>
          </cell>
          <cell r="R2394">
            <v>52</v>
          </cell>
          <cell r="S2394" t="b">
            <v>0</v>
          </cell>
        </row>
        <row r="2395">
          <cell r="P2395" t="str">
            <v>TOTAL SISTEMA</v>
          </cell>
          <cell r="R2395">
            <v>52</v>
          </cell>
          <cell r="S2395" t="b">
            <v>0</v>
          </cell>
        </row>
        <row r="2396">
          <cell r="P2396" t="str">
            <v>TOTAL SISTEMA</v>
          </cell>
          <cell r="R2396">
            <v>52</v>
          </cell>
          <cell r="S2396" t="b">
            <v>0</v>
          </cell>
        </row>
        <row r="2397">
          <cell r="P2397" t="str">
            <v>TOTAL SISTEMA</v>
          </cell>
          <cell r="R2397">
            <v>52</v>
          </cell>
          <cell r="S2397" t="b">
            <v>0</v>
          </cell>
        </row>
        <row r="2398">
          <cell r="P2398" t="str">
            <v>TOTAL SISTEMA</v>
          </cell>
          <cell r="R2398">
            <v>52</v>
          </cell>
          <cell r="S2398" t="b">
            <v>0</v>
          </cell>
        </row>
        <row r="2399">
          <cell r="P2399" t="str">
            <v>TOTAL SISTEMA</v>
          </cell>
          <cell r="R2399">
            <v>52</v>
          </cell>
          <cell r="S2399" t="b">
            <v>0</v>
          </cell>
        </row>
        <row r="2400">
          <cell r="P2400" t="str">
            <v>TOTAL SISTEMA</v>
          </cell>
          <cell r="R2400">
            <v>52</v>
          </cell>
          <cell r="S2400" t="b">
            <v>0</v>
          </cell>
        </row>
        <row r="2401">
          <cell r="P2401" t="str">
            <v>TOTAL SISTEMA</v>
          </cell>
          <cell r="R2401">
            <v>52</v>
          </cell>
          <cell r="S2401" t="b">
            <v>0</v>
          </cell>
        </row>
        <row r="2402">
          <cell r="P2402" t="str">
            <v>TOTAL SISTEMA</v>
          </cell>
          <cell r="R2402">
            <v>52</v>
          </cell>
          <cell r="S2402" t="b">
            <v>0</v>
          </cell>
        </row>
        <row r="2403">
          <cell r="P2403" t="str">
            <v>TOTAL SISTEMA</v>
          </cell>
          <cell r="R2403">
            <v>52</v>
          </cell>
          <cell r="S2403" t="b">
            <v>0</v>
          </cell>
        </row>
        <row r="2404">
          <cell r="P2404" t="str">
            <v>TOTAL SISTEMA</v>
          </cell>
          <cell r="R2404">
            <v>52</v>
          </cell>
          <cell r="S2404" t="b">
            <v>0</v>
          </cell>
        </row>
        <row r="2405">
          <cell r="P2405" t="str">
            <v>TOTAL SISTEMA</v>
          </cell>
          <cell r="R2405">
            <v>52</v>
          </cell>
          <cell r="S2405" t="b">
            <v>0</v>
          </cell>
        </row>
        <row r="2406">
          <cell r="P2406" t="str">
            <v>TOTAL SISTEMA</v>
          </cell>
          <cell r="R2406">
            <v>52</v>
          </cell>
          <cell r="S2406" t="b">
            <v>0</v>
          </cell>
        </row>
        <row r="2407">
          <cell r="P2407" t="str">
            <v>TOTAL SISTEMA</v>
          </cell>
          <cell r="R2407">
            <v>52</v>
          </cell>
          <cell r="S2407" t="b">
            <v>0</v>
          </cell>
        </row>
        <row r="2408">
          <cell r="P2408" t="str">
            <v>TOTAL SISTEMA</v>
          </cell>
          <cell r="R2408">
            <v>52</v>
          </cell>
          <cell r="S2408" t="b">
            <v>0</v>
          </cell>
        </row>
        <row r="2409">
          <cell r="P2409" t="str">
            <v>TOTAL SISTEMA</v>
          </cell>
          <cell r="R2409">
            <v>52</v>
          </cell>
          <cell r="S2409" t="b">
            <v>0</v>
          </cell>
        </row>
        <row r="2410">
          <cell r="P2410" t="str">
            <v>TOTAL SISTEMA</v>
          </cell>
          <cell r="R2410">
            <v>52</v>
          </cell>
          <cell r="S2410" t="b">
            <v>0</v>
          </cell>
        </row>
        <row r="2411">
          <cell r="P2411" t="str">
            <v>TOTAL SISTEMA</v>
          </cell>
          <cell r="R2411">
            <v>52</v>
          </cell>
          <cell r="S2411" t="b">
            <v>0</v>
          </cell>
        </row>
        <row r="2412">
          <cell r="P2412" t="str">
            <v>TOTAL SISTEMA</v>
          </cell>
          <cell r="R2412">
            <v>52</v>
          </cell>
          <cell r="S2412" t="b">
            <v>0</v>
          </cell>
        </row>
        <row r="2413">
          <cell r="P2413" t="str">
            <v>TOTAL SISTEMA</v>
          </cell>
          <cell r="R2413">
            <v>52</v>
          </cell>
          <cell r="S2413" t="b">
            <v>0</v>
          </cell>
        </row>
        <row r="2414">
          <cell r="P2414" t="str">
            <v>TOTAL SISTEMA</v>
          </cell>
          <cell r="R2414">
            <v>52</v>
          </cell>
          <cell r="S2414" t="b">
            <v>0</v>
          </cell>
        </row>
        <row r="2415">
          <cell r="P2415" t="str">
            <v>TOTAL SISTEMA</v>
          </cell>
          <cell r="R2415">
            <v>52</v>
          </cell>
          <cell r="S2415" t="b">
            <v>0</v>
          </cell>
        </row>
        <row r="2416">
          <cell r="P2416" t="str">
            <v>TOTAL SISTEMA</v>
          </cell>
          <cell r="R2416">
            <v>52</v>
          </cell>
          <cell r="S2416" t="b">
            <v>0</v>
          </cell>
        </row>
        <row r="2417">
          <cell r="P2417" t="str">
            <v>TOTAL SISTEMA</v>
          </cell>
          <cell r="R2417">
            <v>52</v>
          </cell>
          <cell r="S2417" t="b">
            <v>0</v>
          </cell>
        </row>
        <row r="2418">
          <cell r="P2418" t="str">
            <v>TOTAL SISTEMA</v>
          </cell>
          <cell r="R2418">
            <v>52</v>
          </cell>
          <cell r="S2418" t="b">
            <v>0</v>
          </cell>
        </row>
        <row r="2419">
          <cell r="P2419" t="str">
            <v>TOTAL SISTEMA</v>
          </cell>
          <cell r="R2419">
            <v>52</v>
          </cell>
          <cell r="S2419" t="b">
            <v>0</v>
          </cell>
        </row>
        <row r="2420">
          <cell r="P2420" t="str">
            <v>TOTAL SISTEMA</v>
          </cell>
          <cell r="R2420">
            <v>52</v>
          </cell>
          <cell r="S2420" t="b">
            <v>0</v>
          </cell>
        </row>
        <row r="2421">
          <cell r="P2421" t="str">
            <v>TOTAL SISTEMA</v>
          </cell>
          <cell r="R2421">
            <v>52</v>
          </cell>
          <cell r="S2421" t="b">
            <v>0</v>
          </cell>
        </row>
        <row r="2422">
          <cell r="P2422" t="str">
            <v>TOTAL SISTEMA</v>
          </cell>
          <cell r="R2422">
            <v>52</v>
          </cell>
          <cell r="S2422" t="b">
            <v>0</v>
          </cell>
        </row>
        <row r="2423">
          <cell r="P2423" t="str">
            <v>TOTAL SISTEMA</v>
          </cell>
          <cell r="R2423">
            <v>52</v>
          </cell>
          <cell r="S2423" t="b">
            <v>0</v>
          </cell>
        </row>
        <row r="2424">
          <cell r="P2424" t="str">
            <v>TOTAL SISTEMA</v>
          </cell>
          <cell r="R2424">
            <v>52</v>
          </cell>
          <cell r="S2424" t="b">
            <v>0</v>
          </cell>
        </row>
        <row r="2425">
          <cell r="P2425" t="str">
            <v>TOTAL SISTEMA</v>
          </cell>
          <cell r="R2425">
            <v>52</v>
          </cell>
          <cell r="S2425" t="b">
            <v>0</v>
          </cell>
        </row>
        <row r="2426">
          <cell r="P2426" t="str">
            <v>TOTAL SISTEMA</v>
          </cell>
          <cell r="R2426">
            <v>52</v>
          </cell>
          <cell r="S2426" t="b">
            <v>0</v>
          </cell>
        </row>
        <row r="2427">
          <cell r="P2427" t="str">
            <v>TOTAL SISTEMA</v>
          </cell>
          <cell r="R2427">
            <v>52</v>
          </cell>
          <cell r="S2427" t="b">
            <v>0</v>
          </cell>
        </row>
        <row r="2428">
          <cell r="P2428" t="str">
            <v>TOTAL SISTEMA</v>
          </cell>
          <cell r="R2428">
            <v>52</v>
          </cell>
          <cell r="S2428" t="b">
            <v>0</v>
          </cell>
        </row>
        <row r="2429">
          <cell r="P2429" t="str">
            <v>TOTAL SISTEMA</v>
          </cell>
          <cell r="R2429">
            <v>52</v>
          </cell>
          <cell r="S2429" t="b">
            <v>0</v>
          </cell>
        </row>
        <row r="2430">
          <cell r="P2430" t="str">
            <v>TOTAL SISTEMA</v>
          </cell>
          <cell r="R2430">
            <v>52</v>
          </cell>
          <cell r="S2430" t="b">
            <v>0</v>
          </cell>
        </row>
        <row r="2431">
          <cell r="P2431" t="str">
            <v>TOTAL SISTEMA</v>
          </cell>
          <cell r="R2431">
            <v>52</v>
          </cell>
          <cell r="S2431" t="b">
            <v>0</v>
          </cell>
        </row>
        <row r="2432">
          <cell r="P2432" t="str">
            <v>TOTAL SISTEMA</v>
          </cell>
          <cell r="R2432">
            <v>52</v>
          </cell>
          <cell r="S2432" t="b">
            <v>0</v>
          </cell>
        </row>
        <row r="2433">
          <cell r="P2433" t="str">
            <v>TOTAL SISTEMA</v>
          </cell>
          <cell r="R2433">
            <v>52</v>
          </cell>
          <cell r="S2433" t="b">
            <v>0</v>
          </cell>
        </row>
        <row r="2434">
          <cell r="P2434" t="str">
            <v>TOTAL SISTEMA</v>
          </cell>
          <cell r="R2434">
            <v>52</v>
          </cell>
          <cell r="S2434" t="b">
            <v>0</v>
          </cell>
        </row>
        <row r="2435">
          <cell r="P2435" t="str">
            <v>TOTAL SISTEMA</v>
          </cell>
          <cell r="R2435">
            <v>52</v>
          </cell>
          <cell r="S2435" t="b">
            <v>0</v>
          </cell>
        </row>
        <row r="2436">
          <cell r="P2436" t="str">
            <v>TOTAL SISTEMA</v>
          </cell>
          <cell r="R2436">
            <v>52</v>
          </cell>
          <cell r="S2436" t="b">
            <v>0</v>
          </cell>
        </row>
        <row r="2437">
          <cell r="P2437" t="str">
            <v>TOTAL SISTEMA</v>
          </cell>
          <cell r="R2437">
            <v>52</v>
          </cell>
          <cell r="S2437" t="b">
            <v>0</v>
          </cell>
        </row>
        <row r="2438">
          <cell r="P2438" t="str">
            <v>TOTAL SISTEMA</v>
          </cell>
          <cell r="R2438">
            <v>52</v>
          </cell>
          <cell r="S2438" t="b">
            <v>0</v>
          </cell>
        </row>
        <row r="2439">
          <cell r="P2439" t="str">
            <v>TOTAL SISTEMA</v>
          </cell>
          <cell r="R2439">
            <v>52</v>
          </cell>
          <cell r="S2439" t="b">
            <v>0</v>
          </cell>
        </row>
        <row r="2440">
          <cell r="P2440" t="str">
            <v>TOTAL SISTEMA</v>
          </cell>
          <cell r="R2440">
            <v>52</v>
          </cell>
          <cell r="S2440" t="b">
            <v>0</v>
          </cell>
        </row>
        <row r="2441">
          <cell r="P2441" t="str">
            <v>TOTAL SISTEMA</v>
          </cell>
          <cell r="R2441">
            <v>52</v>
          </cell>
          <cell r="S2441" t="b">
            <v>0</v>
          </cell>
        </row>
        <row r="2442">
          <cell r="P2442" t="str">
            <v>TOTAL SISTEMA</v>
          </cell>
          <cell r="R2442">
            <v>52</v>
          </cell>
          <cell r="S2442" t="b">
            <v>0</v>
          </cell>
        </row>
        <row r="2443">
          <cell r="P2443" t="str">
            <v>TOTAL SISTEMA</v>
          </cell>
          <cell r="R2443">
            <v>52</v>
          </cell>
          <cell r="S2443" t="b">
            <v>0</v>
          </cell>
        </row>
        <row r="2444">
          <cell r="P2444" t="str">
            <v>TOTAL SISTEMA</v>
          </cell>
          <cell r="R2444">
            <v>52</v>
          </cell>
          <cell r="S2444" t="b">
            <v>0</v>
          </cell>
        </row>
        <row r="2445">
          <cell r="P2445" t="str">
            <v>TOTAL SISTEMA</v>
          </cell>
          <cell r="R2445">
            <v>52</v>
          </cell>
          <cell r="S2445" t="b">
            <v>0</v>
          </cell>
        </row>
        <row r="2446">
          <cell r="P2446" t="str">
            <v>TOTAL SISTEMA</v>
          </cell>
          <cell r="R2446">
            <v>52</v>
          </cell>
          <cell r="S2446" t="b">
            <v>0</v>
          </cell>
        </row>
        <row r="2447">
          <cell r="P2447" t="str">
            <v>TOTAL SISTEMA</v>
          </cell>
          <cell r="R2447">
            <v>52</v>
          </cell>
          <cell r="S2447" t="b">
            <v>0</v>
          </cell>
        </row>
        <row r="2448">
          <cell r="P2448" t="str">
            <v>TOTAL SISTEMA</v>
          </cell>
          <cell r="R2448">
            <v>52</v>
          </cell>
          <cell r="S2448" t="b">
            <v>0</v>
          </cell>
        </row>
        <row r="2449">
          <cell r="P2449" t="str">
            <v>TOTAL SISTEMA</v>
          </cell>
          <cell r="R2449">
            <v>52</v>
          </cell>
          <cell r="S2449" t="b">
            <v>0</v>
          </cell>
        </row>
        <row r="2450">
          <cell r="P2450" t="str">
            <v>TOTAL SISTEMA</v>
          </cell>
          <cell r="R2450">
            <v>52</v>
          </cell>
          <cell r="S2450" t="b">
            <v>0</v>
          </cell>
        </row>
        <row r="2451">
          <cell r="P2451" t="str">
            <v>TOTAL SISTEMA</v>
          </cell>
          <cell r="R2451">
            <v>52</v>
          </cell>
          <cell r="S2451" t="b">
            <v>0</v>
          </cell>
        </row>
        <row r="2452">
          <cell r="P2452" t="str">
            <v>TOTAL SISTEMA</v>
          </cell>
          <cell r="R2452">
            <v>52</v>
          </cell>
          <cell r="S2452" t="b">
            <v>0</v>
          </cell>
        </row>
        <row r="2453">
          <cell r="P2453" t="str">
            <v>TOTAL SISTEMA</v>
          </cell>
          <cell r="R2453">
            <v>52</v>
          </cell>
          <cell r="S2453" t="b">
            <v>0</v>
          </cell>
        </row>
        <row r="2454">
          <cell r="P2454" t="str">
            <v>TOTAL SISTEMA</v>
          </cell>
          <cell r="R2454">
            <v>52</v>
          </cell>
          <cell r="S2454" t="b">
            <v>0</v>
          </cell>
        </row>
        <row r="2455">
          <cell r="P2455" t="str">
            <v>TOTAL SISTEMA</v>
          </cell>
          <cell r="R2455">
            <v>52</v>
          </cell>
          <cell r="S2455" t="b">
            <v>0</v>
          </cell>
        </row>
        <row r="2456">
          <cell r="P2456" t="str">
            <v>TOTAL SISTEMA</v>
          </cell>
          <cell r="R2456">
            <v>52</v>
          </cell>
          <cell r="S2456" t="b">
            <v>0</v>
          </cell>
        </row>
        <row r="2457">
          <cell r="P2457" t="str">
            <v>TOTAL SISTEMA</v>
          </cell>
          <cell r="R2457">
            <v>52</v>
          </cell>
          <cell r="S2457" t="b">
            <v>0</v>
          </cell>
        </row>
        <row r="2458">
          <cell r="P2458" t="str">
            <v>TOTAL SISTEMA</v>
          </cell>
          <cell r="R2458">
            <v>52</v>
          </cell>
          <cell r="S2458" t="b">
            <v>0</v>
          </cell>
        </row>
        <row r="2459">
          <cell r="P2459" t="str">
            <v>TOTAL SISTEMA</v>
          </cell>
          <cell r="R2459">
            <v>52</v>
          </cell>
          <cell r="S2459" t="b">
            <v>0</v>
          </cell>
        </row>
        <row r="2460">
          <cell r="P2460" t="str">
            <v>TOTAL SISTEMA</v>
          </cell>
          <cell r="R2460">
            <v>52</v>
          </cell>
          <cell r="S2460" t="b">
            <v>0</v>
          </cell>
        </row>
        <row r="2461">
          <cell r="P2461" t="str">
            <v>TOTAL SISTEMA</v>
          </cell>
          <cell r="R2461">
            <v>52</v>
          </cell>
          <cell r="S2461" t="b">
            <v>0</v>
          </cell>
        </row>
        <row r="2462">
          <cell r="P2462" t="str">
            <v>TOTAL SISTEMA</v>
          </cell>
          <cell r="R2462">
            <v>52</v>
          </cell>
          <cell r="S2462" t="b">
            <v>0</v>
          </cell>
        </row>
        <row r="2463">
          <cell r="P2463" t="str">
            <v>TOTAL SISTEMA</v>
          </cell>
          <cell r="R2463">
            <v>52</v>
          </cell>
          <cell r="S2463" t="b">
            <v>0</v>
          </cell>
        </row>
        <row r="2464">
          <cell r="P2464" t="str">
            <v>TOTAL SISTEMA</v>
          </cell>
          <cell r="R2464">
            <v>52</v>
          </cell>
          <cell r="S2464" t="b">
            <v>0</v>
          </cell>
        </row>
        <row r="2465">
          <cell r="P2465" t="str">
            <v>TOTAL SISTEMA</v>
          </cell>
          <cell r="R2465">
            <v>52</v>
          </cell>
          <cell r="S2465" t="b">
            <v>0</v>
          </cell>
        </row>
        <row r="2466">
          <cell r="P2466" t="str">
            <v>TOTAL SISTEMA</v>
          </cell>
          <cell r="R2466">
            <v>52</v>
          </cell>
          <cell r="S2466" t="b">
            <v>0</v>
          </cell>
        </row>
        <row r="2467">
          <cell r="P2467" t="str">
            <v>TOTAL SISTEMA</v>
          </cell>
          <cell r="R2467">
            <v>52</v>
          </cell>
          <cell r="S2467" t="b">
            <v>0</v>
          </cell>
        </row>
        <row r="2468">
          <cell r="P2468" t="str">
            <v>TOTAL SISTEMA</v>
          </cell>
          <cell r="R2468">
            <v>52</v>
          </cell>
          <cell r="S2468" t="b">
            <v>0</v>
          </cell>
        </row>
        <row r="2469">
          <cell r="P2469" t="str">
            <v>TOTAL SISTEMA</v>
          </cell>
          <cell r="R2469">
            <v>52</v>
          </cell>
          <cell r="S2469" t="b">
            <v>0</v>
          </cell>
        </row>
        <row r="2470">
          <cell r="P2470" t="str">
            <v>TOTAL SISTEMA</v>
          </cell>
          <cell r="R2470">
            <v>52</v>
          </cell>
          <cell r="S2470" t="b">
            <v>0</v>
          </cell>
        </row>
        <row r="2471">
          <cell r="P2471" t="str">
            <v>TOTAL SISTEMA</v>
          </cell>
          <cell r="R2471">
            <v>52</v>
          </cell>
          <cell r="S2471" t="b">
            <v>0</v>
          </cell>
        </row>
        <row r="2472">
          <cell r="P2472" t="str">
            <v>TOTAL SISTEMA</v>
          </cell>
          <cell r="R2472">
            <v>52</v>
          </cell>
          <cell r="S2472" t="b">
            <v>0</v>
          </cell>
        </row>
        <row r="2473">
          <cell r="P2473" t="str">
            <v>TOTAL SISTEMA</v>
          </cell>
          <cell r="R2473">
            <v>52</v>
          </cell>
          <cell r="S2473" t="b">
            <v>0</v>
          </cell>
        </row>
        <row r="2474">
          <cell r="P2474" t="str">
            <v>TOTAL SISTEMA</v>
          </cell>
          <cell r="R2474">
            <v>52</v>
          </cell>
          <cell r="S2474" t="b">
            <v>0</v>
          </cell>
        </row>
        <row r="2475">
          <cell r="P2475" t="str">
            <v>TOTAL SISTEMA</v>
          </cell>
          <cell r="R2475">
            <v>52</v>
          </cell>
          <cell r="S2475" t="b">
            <v>0</v>
          </cell>
        </row>
        <row r="2476">
          <cell r="P2476" t="str">
            <v>TOTAL SISTEMA</v>
          </cell>
          <cell r="R2476">
            <v>52</v>
          </cell>
          <cell r="S2476" t="b">
            <v>0</v>
          </cell>
        </row>
        <row r="2477">
          <cell r="P2477" t="str">
            <v>TOTAL SISTEMA</v>
          </cell>
          <cell r="R2477">
            <v>52</v>
          </cell>
          <cell r="S2477" t="b">
            <v>0</v>
          </cell>
        </row>
        <row r="2478">
          <cell r="P2478" t="str">
            <v>TOTAL SISTEMA</v>
          </cell>
          <cell r="R2478">
            <v>52</v>
          </cell>
          <cell r="S2478" t="b">
            <v>0</v>
          </cell>
        </row>
        <row r="2479">
          <cell r="P2479" t="str">
            <v>TOTAL SISTEMA</v>
          </cell>
          <cell r="R2479">
            <v>52</v>
          </cell>
          <cell r="S2479" t="b">
            <v>0</v>
          </cell>
        </row>
        <row r="2480">
          <cell r="P2480" t="str">
            <v>TOTAL SISTEMA</v>
          </cell>
          <cell r="R2480">
            <v>52</v>
          </cell>
          <cell r="S2480" t="b">
            <v>0</v>
          </cell>
        </row>
        <row r="2481">
          <cell r="P2481" t="str">
            <v>TOTAL SISTEMA</v>
          </cell>
          <cell r="R2481">
            <v>52</v>
          </cell>
          <cell r="S2481" t="b">
            <v>0</v>
          </cell>
        </row>
        <row r="2482">
          <cell r="P2482" t="str">
            <v>TOTAL SISTEMA</v>
          </cell>
          <cell r="R2482">
            <v>52</v>
          </cell>
          <cell r="S2482" t="b">
            <v>0</v>
          </cell>
        </row>
        <row r="2483">
          <cell r="P2483" t="str">
            <v>TOTAL SISTEMA</v>
          </cell>
          <cell r="R2483">
            <v>52</v>
          </cell>
          <cell r="S2483" t="b">
            <v>0</v>
          </cell>
        </row>
        <row r="2484">
          <cell r="P2484" t="str">
            <v>TOTAL SISTEMA</v>
          </cell>
          <cell r="R2484">
            <v>52</v>
          </cell>
          <cell r="S2484" t="b">
            <v>0</v>
          </cell>
        </row>
        <row r="2485">
          <cell r="P2485" t="str">
            <v>TOTAL SISTEMA</v>
          </cell>
          <cell r="R2485">
            <v>52</v>
          </cell>
          <cell r="S2485" t="b">
            <v>0</v>
          </cell>
        </row>
        <row r="2486">
          <cell r="P2486" t="str">
            <v>TOTAL SISTEMA</v>
          </cell>
          <cell r="R2486">
            <v>52</v>
          </cell>
          <cell r="S2486" t="b">
            <v>0</v>
          </cell>
        </row>
        <row r="2487">
          <cell r="P2487" t="str">
            <v>TOTAL SISTEMA</v>
          </cell>
          <cell r="R2487">
            <v>52</v>
          </cell>
          <cell r="S2487" t="b">
            <v>0</v>
          </cell>
        </row>
        <row r="2488">
          <cell r="P2488" t="str">
            <v>TOTAL SISTEMA</v>
          </cell>
          <cell r="R2488">
            <v>52</v>
          </cell>
          <cell r="S2488" t="b">
            <v>0</v>
          </cell>
        </row>
        <row r="2489">
          <cell r="P2489" t="str">
            <v>TOTAL SISTEMA</v>
          </cell>
          <cell r="R2489">
            <v>52</v>
          </cell>
          <cell r="S2489" t="b">
            <v>0</v>
          </cell>
        </row>
        <row r="2490">
          <cell r="P2490" t="str">
            <v>TOTAL SISTEMA</v>
          </cell>
          <cell r="R2490">
            <v>52</v>
          </cell>
          <cell r="S2490" t="b">
            <v>0</v>
          </cell>
        </row>
        <row r="2491">
          <cell r="P2491" t="str">
            <v>TOTAL SISTEMA</v>
          </cell>
          <cell r="R2491">
            <v>52</v>
          </cell>
          <cell r="S2491" t="b">
            <v>0</v>
          </cell>
        </row>
        <row r="2492">
          <cell r="P2492" t="str">
            <v>TOTAL SISTEMA</v>
          </cell>
          <cell r="R2492">
            <v>52</v>
          </cell>
          <cell r="S2492" t="b">
            <v>0</v>
          </cell>
        </row>
        <row r="2493">
          <cell r="P2493" t="str">
            <v>TOTAL SISTEMA</v>
          </cell>
          <cell r="R2493">
            <v>52</v>
          </cell>
          <cell r="S2493" t="b">
            <v>0</v>
          </cell>
        </row>
        <row r="2494">
          <cell r="P2494" t="str">
            <v>TOTAL SISTEMA</v>
          </cell>
          <cell r="R2494">
            <v>52</v>
          </cell>
          <cell r="S2494" t="b">
            <v>0</v>
          </cell>
        </row>
        <row r="2495">
          <cell r="P2495" t="str">
            <v>TOTAL SISTEMA</v>
          </cell>
          <cell r="R2495">
            <v>52</v>
          </cell>
          <cell r="S2495" t="b">
            <v>0</v>
          </cell>
        </row>
        <row r="2496">
          <cell r="P2496" t="str">
            <v>TOTAL SISTEMA</v>
          </cell>
          <cell r="R2496">
            <v>52</v>
          </cell>
          <cell r="S2496" t="b">
            <v>0</v>
          </cell>
        </row>
        <row r="2497">
          <cell r="P2497" t="str">
            <v>TOTAL SISTEMA</v>
          </cell>
          <cell r="R2497">
            <v>52</v>
          </cell>
          <cell r="S2497" t="b">
            <v>0</v>
          </cell>
        </row>
        <row r="2498">
          <cell r="P2498" t="str">
            <v>TOTAL SISTEMA</v>
          </cell>
          <cell r="R2498">
            <v>52</v>
          </cell>
          <cell r="S2498" t="b">
            <v>0</v>
          </cell>
        </row>
        <row r="2499">
          <cell r="P2499" t="str">
            <v>TOTAL SISTEMA</v>
          </cell>
          <cell r="R2499">
            <v>52</v>
          </cell>
          <cell r="S2499" t="b">
            <v>0</v>
          </cell>
        </row>
        <row r="2500">
          <cell r="P2500" t="str">
            <v>TOTAL SISTEMA</v>
          </cell>
          <cell r="R2500">
            <v>52</v>
          </cell>
          <cell r="S2500" t="b">
            <v>0</v>
          </cell>
        </row>
        <row r="2501">
          <cell r="P2501" t="str">
            <v>TOTAL SISTEMA</v>
          </cell>
          <cell r="R2501">
            <v>52</v>
          </cell>
          <cell r="S2501" t="b">
            <v>0</v>
          </cell>
        </row>
        <row r="2502">
          <cell r="P2502" t="str">
            <v>TOTAL SISTEMA</v>
          </cell>
          <cell r="R2502">
            <v>52</v>
          </cell>
          <cell r="S2502" t="b">
            <v>0</v>
          </cell>
        </row>
        <row r="2503">
          <cell r="P2503" t="str">
            <v>TOTAL SISTEMA</v>
          </cell>
          <cell r="R2503">
            <v>52</v>
          </cell>
          <cell r="S2503" t="b">
            <v>0</v>
          </cell>
        </row>
        <row r="2504">
          <cell r="P2504" t="str">
            <v>TOTAL SISTEMA</v>
          </cell>
          <cell r="R2504">
            <v>52</v>
          </cell>
          <cell r="S2504" t="b">
            <v>0</v>
          </cell>
        </row>
        <row r="2505">
          <cell r="P2505" t="str">
            <v>TOTAL SISTEMA</v>
          </cell>
          <cell r="R2505">
            <v>52</v>
          </cell>
          <cell r="S2505" t="b">
            <v>0</v>
          </cell>
        </row>
        <row r="2506">
          <cell r="P2506" t="str">
            <v>TOTAL SISTEMA</v>
          </cell>
          <cell r="R2506">
            <v>52</v>
          </cell>
          <cell r="S2506" t="b">
            <v>0</v>
          </cell>
        </row>
        <row r="2507">
          <cell r="P2507" t="str">
            <v>TOTAL SISTEMA</v>
          </cell>
          <cell r="R2507">
            <v>52</v>
          </cell>
          <cell r="S2507" t="b">
            <v>0</v>
          </cell>
        </row>
        <row r="2508">
          <cell r="P2508" t="str">
            <v>TOTAL SISTEMA</v>
          </cell>
          <cell r="R2508">
            <v>52</v>
          </cell>
          <cell r="S2508" t="b">
            <v>0</v>
          </cell>
        </row>
        <row r="2509">
          <cell r="P2509" t="str">
            <v>TOTAL SISTEMA</v>
          </cell>
          <cell r="R2509">
            <v>52</v>
          </cell>
          <cell r="S2509" t="b">
            <v>0</v>
          </cell>
        </row>
        <row r="2510">
          <cell r="P2510" t="str">
            <v>TOTAL SISTEMA</v>
          </cell>
          <cell r="R2510">
            <v>52</v>
          </cell>
          <cell r="S2510" t="b">
            <v>0</v>
          </cell>
        </row>
        <row r="2511">
          <cell r="P2511" t="str">
            <v>TOTAL SISTEMA</v>
          </cell>
          <cell r="R2511">
            <v>52</v>
          </cell>
          <cell r="S2511" t="b">
            <v>0</v>
          </cell>
        </row>
        <row r="2512">
          <cell r="P2512" t="str">
            <v>TOTAL SISTEMA</v>
          </cell>
          <cell r="R2512">
            <v>52</v>
          </cell>
          <cell r="S2512" t="b">
            <v>0</v>
          </cell>
        </row>
        <row r="2513">
          <cell r="P2513" t="str">
            <v>TOTAL SISTEMA</v>
          </cell>
          <cell r="R2513">
            <v>52</v>
          </cell>
          <cell r="S2513" t="b">
            <v>0</v>
          </cell>
        </row>
        <row r="2514">
          <cell r="P2514" t="str">
            <v>TOTAL SISTEMA</v>
          </cell>
          <cell r="R2514">
            <v>52</v>
          </cell>
          <cell r="S2514" t="b">
            <v>0</v>
          </cell>
        </row>
        <row r="2515">
          <cell r="P2515" t="str">
            <v>TOTAL SISTEMA</v>
          </cell>
          <cell r="R2515">
            <v>52</v>
          </cell>
          <cell r="S2515" t="b">
            <v>0</v>
          </cell>
        </row>
        <row r="2516">
          <cell r="P2516" t="str">
            <v>TOTAL SISTEMA</v>
          </cell>
          <cell r="R2516">
            <v>52</v>
          </cell>
          <cell r="S2516" t="b">
            <v>0</v>
          </cell>
        </row>
        <row r="2517">
          <cell r="P2517" t="str">
            <v>TOTAL SISTEMA</v>
          </cell>
          <cell r="R2517">
            <v>52</v>
          </cell>
          <cell r="S2517" t="b">
            <v>0</v>
          </cell>
        </row>
        <row r="2518">
          <cell r="P2518" t="str">
            <v>TOTAL SISTEMA</v>
          </cell>
          <cell r="R2518">
            <v>52</v>
          </cell>
          <cell r="S2518" t="b">
            <v>0</v>
          </cell>
        </row>
        <row r="2519">
          <cell r="P2519" t="str">
            <v>TOTAL SISTEMA</v>
          </cell>
          <cell r="R2519">
            <v>52</v>
          </cell>
          <cell r="S2519" t="b">
            <v>0</v>
          </cell>
        </row>
        <row r="2520">
          <cell r="P2520" t="str">
            <v>TOTAL SISTEMA</v>
          </cell>
          <cell r="R2520">
            <v>52</v>
          </cell>
          <cell r="S2520" t="b">
            <v>0</v>
          </cell>
        </row>
        <row r="2521">
          <cell r="P2521" t="str">
            <v>TOTAL SISTEMA</v>
          </cell>
          <cell r="R2521">
            <v>52</v>
          </cell>
          <cell r="S2521" t="b">
            <v>0</v>
          </cell>
        </row>
        <row r="2522">
          <cell r="P2522" t="str">
            <v>TOTAL SISTEMA</v>
          </cell>
          <cell r="R2522">
            <v>52</v>
          </cell>
          <cell r="S2522" t="b">
            <v>0</v>
          </cell>
        </row>
        <row r="2523">
          <cell r="P2523" t="str">
            <v>TOTAL SISTEMA</v>
          </cell>
          <cell r="R2523">
            <v>52</v>
          </cell>
          <cell r="S2523" t="b">
            <v>0</v>
          </cell>
        </row>
        <row r="2524">
          <cell r="P2524" t="str">
            <v>TOTAL SISTEMA</v>
          </cell>
          <cell r="R2524">
            <v>52</v>
          </cell>
          <cell r="S2524" t="b">
            <v>0</v>
          </cell>
        </row>
        <row r="2525">
          <cell r="P2525" t="str">
            <v>TOTAL SISTEMA</v>
          </cell>
          <cell r="R2525">
            <v>52</v>
          </cell>
          <cell r="S2525" t="b">
            <v>0</v>
          </cell>
        </row>
        <row r="2526">
          <cell r="P2526" t="str">
            <v>TOTAL SISTEMA</v>
          </cell>
          <cell r="R2526">
            <v>52</v>
          </cell>
          <cell r="S2526" t="b">
            <v>0</v>
          </cell>
        </row>
        <row r="2527">
          <cell r="P2527" t="str">
            <v>TOTAL SISTEMA</v>
          </cell>
          <cell r="R2527">
            <v>52</v>
          </cell>
          <cell r="S2527" t="b">
            <v>0</v>
          </cell>
        </row>
        <row r="2528">
          <cell r="P2528" t="str">
            <v>TOTAL SISTEMA</v>
          </cell>
          <cell r="R2528">
            <v>52</v>
          </cell>
          <cell r="S2528" t="b">
            <v>0</v>
          </cell>
        </row>
        <row r="2529">
          <cell r="P2529" t="str">
            <v>TOTAL SISTEMA</v>
          </cell>
          <cell r="R2529">
            <v>52</v>
          </cell>
          <cell r="S2529" t="b">
            <v>0</v>
          </cell>
        </row>
        <row r="2530">
          <cell r="P2530" t="str">
            <v>TOTAL SISTEMA</v>
          </cell>
          <cell r="R2530">
            <v>52</v>
          </cell>
          <cell r="S2530" t="b">
            <v>0</v>
          </cell>
        </row>
        <row r="2531">
          <cell r="P2531" t="str">
            <v>TOTAL SISTEMA</v>
          </cell>
          <cell r="R2531">
            <v>52</v>
          </cell>
          <cell r="S2531" t="b">
            <v>0</v>
          </cell>
        </row>
        <row r="2532">
          <cell r="P2532" t="str">
            <v>TOTAL SISTEMA</v>
          </cell>
          <cell r="R2532">
            <v>52</v>
          </cell>
          <cell r="S2532" t="b">
            <v>0</v>
          </cell>
        </row>
        <row r="2533">
          <cell r="P2533" t="str">
            <v>TOTAL SISTEMA</v>
          </cell>
          <cell r="R2533">
            <v>52</v>
          </cell>
          <cell r="S2533" t="b">
            <v>0</v>
          </cell>
        </row>
        <row r="2534">
          <cell r="P2534" t="str">
            <v>TOTAL SISTEMA</v>
          </cell>
          <cell r="R2534">
            <v>52</v>
          </cell>
          <cell r="S2534" t="b">
            <v>0</v>
          </cell>
        </row>
        <row r="2535">
          <cell r="P2535" t="str">
            <v>TOTAL SISTEMA</v>
          </cell>
          <cell r="R2535">
            <v>52</v>
          </cell>
          <cell r="S2535" t="b">
            <v>0</v>
          </cell>
        </row>
        <row r="2536">
          <cell r="P2536" t="str">
            <v>TOTAL SISTEMA</v>
          </cell>
          <cell r="R2536">
            <v>52</v>
          </cell>
          <cell r="S2536" t="b">
            <v>0</v>
          </cell>
        </row>
        <row r="2537">
          <cell r="P2537" t="str">
            <v>TOTAL SISTEMA</v>
          </cell>
          <cell r="R2537">
            <v>52</v>
          </cell>
          <cell r="S2537" t="b">
            <v>0</v>
          </cell>
        </row>
        <row r="2538">
          <cell r="P2538" t="str">
            <v>TOTAL SISTEMA</v>
          </cell>
          <cell r="R2538">
            <v>52</v>
          </cell>
          <cell r="S2538" t="b">
            <v>0</v>
          </cell>
        </row>
        <row r="2539">
          <cell r="P2539" t="str">
            <v>TOTAL SISTEMA</v>
          </cell>
          <cell r="R2539">
            <v>52</v>
          </cell>
          <cell r="S2539" t="b">
            <v>0</v>
          </cell>
        </row>
        <row r="2540">
          <cell r="P2540" t="str">
            <v>TOTAL SISTEMA</v>
          </cell>
          <cell r="R2540">
            <v>52</v>
          </cell>
          <cell r="S2540" t="b">
            <v>0</v>
          </cell>
        </row>
        <row r="2541">
          <cell r="P2541" t="str">
            <v>TOTAL SISTEMA</v>
          </cell>
          <cell r="R2541">
            <v>52</v>
          </cell>
          <cell r="S2541" t="b">
            <v>0</v>
          </cell>
        </row>
        <row r="2542">
          <cell r="P2542" t="str">
            <v>TOTAL SISTEMA</v>
          </cell>
          <cell r="R2542">
            <v>52</v>
          </cell>
          <cell r="S2542" t="b">
            <v>0</v>
          </cell>
        </row>
        <row r="2543">
          <cell r="P2543" t="str">
            <v>TOTAL SISTEMA</v>
          </cell>
          <cell r="R2543">
            <v>52</v>
          </cell>
          <cell r="S2543" t="b">
            <v>0</v>
          </cell>
        </row>
        <row r="2544">
          <cell r="P2544" t="str">
            <v>TOTAL SISTEMA</v>
          </cell>
          <cell r="R2544">
            <v>52</v>
          </cell>
          <cell r="S2544" t="b">
            <v>0</v>
          </cell>
        </row>
        <row r="2545">
          <cell r="P2545" t="str">
            <v>TOTAL SISTEMA</v>
          </cell>
          <cell r="R2545">
            <v>52</v>
          </cell>
          <cell r="S2545" t="b">
            <v>0</v>
          </cell>
        </row>
        <row r="2546">
          <cell r="P2546" t="str">
            <v>TOTAL SISTEMA</v>
          </cell>
          <cell r="R2546">
            <v>52</v>
          </cell>
          <cell r="S2546" t="b">
            <v>0</v>
          </cell>
        </row>
        <row r="2547">
          <cell r="P2547" t="str">
            <v>TOTAL SISTEMA</v>
          </cell>
          <cell r="R2547">
            <v>52</v>
          </cell>
          <cell r="S2547" t="b">
            <v>0</v>
          </cell>
        </row>
        <row r="2548">
          <cell r="P2548" t="str">
            <v>TOTAL SISTEMA</v>
          </cell>
          <cell r="R2548">
            <v>52</v>
          </cell>
          <cell r="S2548" t="b">
            <v>0</v>
          </cell>
        </row>
        <row r="2549">
          <cell r="P2549" t="str">
            <v>TOTAL SISTEMA</v>
          </cell>
          <cell r="R2549">
            <v>52</v>
          </cell>
          <cell r="S2549" t="b">
            <v>0</v>
          </cell>
        </row>
        <row r="2550">
          <cell r="P2550" t="str">
            <v>TOTAL SISTEMA</v>
          </cell>
          <cell r="R2550">
            <v>52</v>
          </cell>
          <cell r="S2550" t="b">
            <v>0</v>
          </cell>
        </row>
        <row r="2551">
          <cell r="P2551" t="str">
            <v>TOTAL SISTEMA</v>
          </cell>
          <cell r="R2551">
            <v>52</v>
          </cell>
          <cell r="S2551" t="b">
            <v>0</v>
          </cell>
        </row>
        <row r="2552">
          <cell r="P2552" t="str">
            <v>TOTAL SISTEMA</v>
          </cell>
          <cell r="R2552">
            <v>52</v>
          </cell>
          <cell r="S2552" t="b">
            <v>0</v>
          </cell>
        </row>
        <row r="2553">
          <cell r="P2553" t="str">
            <v>TOTAL SISTEMA</v>
          </cell>
          <cell r="R2553">
            <v>52</v>
          </cell>
          <cell r="S2553" t="b">
            <v>0</v>
          </cell>
        </row>
        <row r="2554">
          <cell r="P2554" t="str">
            <v>TOTAL SISTEMA</v>
          </cell>
          <cell r="R2554">
            <v>52</v>
          </cell>
          <cell r="S2554" t="b">
            <v>0</v>
          </cell>
        </row>
        <row r="2555">
          <cell r="P2555" t="str">
            <v>TOTAL SISTEMA</v>
          </cell>
          <cell r="R2555">
            <v>52</v>
          </cell>
          <cell r="S2555" t="b">
            <v>0</v>
          </cell>
        </row>
        <row r="2556">
          <cell r="P2556" t="str">
            <v>TOTAL SISTEMA</v>
          </cell>
          <cell r="R2556">
            <v>52</v>
          </cell>
          <cell r="S2556" t="b">
            <v>0</v>
          </cell>
        </row>
        <row r="2557">
          <cell r="P2557" t="str">
            <v>TOTAL SISTEMA</v>
          </cell>
          <cell r="R2557">
            <v>52</v>
          </cell>
          <cell r="S2557" t="b">
            <v>0</v>
          </cell>
        </row>
        <row r="2558">
          <cell r="P2558" t="str">
            <v>TOTAL SISTEMA</v>
          </cell>
          <cell r="R2558">
            <v>52</v>
          </cell>
          <cell r="S2558" t="b">
            <v>0</v>
          </cell>
        </row>
        <row r="2559">
          <cell r="P2559" t="str">
            <v>TOTAL SISTEMA</v>
          </cell>
          <cell r="R2559">
            <v>52</v>
          </cell>
          <cell r="S2559" t="b">
            <v>0</v>
          </cell>
        </row>
        <row r="2560">
          <cell r="P2560" t="str">
            <v>TOTAL SISTEMA</v>
          </cell>
          <cell r="R2560">
            <v>52</v>
          </cell>
          <cell r="S2560" t="b">
            <v>0</v>
          </cell>
        </row>
        <row r="2561">
          <cell r="P2561" t="str">
            <v>TOTAL SISTEMA</v>
          </cell>
          <cell r="R2561">
            <v>52</v>
          </cell>
          <cell r="S2561" t="b">
            <v>0</v>
          </cell>
        </row>
        <row r="2562">
          <cell r="P2562" t="str">
            <v>TOTAL SISTEMA</v>
          </cell>
          <cell r="R2562">
            <v>52</v>
          </cell>
          <cell r="S2562" t="b">
            <v>0</v>
          </cell>
        </row>
        <row r="2563">
          <cell r="P2563" t="str">
            <v>TOTAL SISTEMA</v>
          </cell>
          <cell r="R2563">
            <v>52</v>
          </cell>
          <cell r="S2563" t="b">
            <v>0</v>
          </cell>
        </row>
        <row r="2564">
          <cell r="P2564" t="str">
            <v>TOTAL SISTEMA</v>
          </cell>
          <cell r="R2564">
            <v>52</v>
          </cell>
          <cell r="S2564" t="b">
            <v>0</v>
          </cell>
        </row>
        <row r="2565">
          <cell r="P2565" t="str">
            <v>TOTAL SISTEMA</v>
          </cell>
          <cell r="R2565">
            <v>52</v>
          </cell>
          <cell r="S2565" t="b">
            <v>0</v>
          </cell>
        </row>
        <row r="2566">
          <cell r="P2566" t="str">
            <v>TOTAL SISTEMA</v>
          </cell>
          <cell r="R2566">
            <v>52</v>
          </cell>
          <cell r="S2566" t="b">
            <v>0</v>
          </cell>
        </row>
        <row r="2567">
          <cell r="P2567" t="str">
            <v>TOTAL SISTEMA</v>
          </cell>
          <cell r="R2567">
            <v>52</v>
          </cell>
          <cell r="S2567" t="b">
            <v>0</v>
          </cell>
        </row>
        <row r="2568">
          <cell r="P2568" t="str">
            <v>TOTAL SISTEMA</v>
          </cell>
          <cell r="R2568">
            <v>52</v>
          </cell>
          <cell r="S2568" t="b">
            <v>0</v>
          </cell>
        </row>
        <row r="2569">
          <cell r="P2569" t="str">
            <v>TOTAL SISTEMA</v>
          </cell>
          <cell r="R2569">
            <v>52</v>
          </cell>
          <cell r="S2569" t="b">
            <v>0</v>
          </cell>
        </row>
        <row r="2570">
          <cell r="P2570" t="str">
            <v>TOTAL SISTEMA</v>
          </cell>
          <cell r="R2570">
            <v>52</v>
          </cell>
          <cell r="S2570" t="b">
            <v>0</v>
          </cell>
        </row>
        <row r="2571">
          <cell r="P2571" t="str">
            <v>TOTAL SISTEMA</v>
          </cell>
          <cell r="R2571">
            <v>52</v>
          </cell>
          <cell r="S2571" t="b">
            <v>0</v>
          </cell>
        </row>
        <row r="2572">
          <cell r="P2572" t="str">
            <v>TOTAL SISTEMA</v>
          </cell>
          <cell r="R2572">
            <v>52</v>
          </cell>
          <cell r="S2572" t="b">
            <v>0</v>
          </cell>
        </row>
        <row r="2573">
          <cell r="P2573" t="str">
            <v>TOTAL SISTEMA</v>
          </cell>
          <cell r="R2573">
            <v>52</v>
          </cell>
          <cell r="S2573" t="b">
            <v>0</v>
          </cell>
        </row>
        <row r="2574">
          <cell r="P2574" t="str">
            <v>TOTAL SISTEMA</v>
          </cell>
          <cell r="R2574">
            <v>52</v>
          </cell>
          <cell r="S2574" t="b">
            <v>0</v>
          </cell>
        </row>
        <row r="2575">
          <cell r="P2575" t="str">
            <v>TOTAL SISTEMA</v>
          </cell>
          <cell r="R2575">
            <v>52</v>
          </cell>
          <cell r="S2575" t="b">
            <v>0</v>
          </cell>
        </row>
        <row r="2576">
          <cell r="P2576" t="str">
            <v>TOTAL SISTEMA</v>
          </cell>
          <cell r="R2576">
            <v>52</v>
          </cell>
          <cell r="S2576" t="b">
            <v>0</v>
          </cell>
        </row>
        <row r="2577">
          <cell r="P2577" t="str">
            <v>TOTAL SISTEMA</v>
          </cell>
          <cell r="R2577">
            <v>52</v>
          </cell>
          <cell r="S2577" t="b">
            <v>0</v>
          </cell>
        </row>
        <row r="2578">
          <cell r="P2578" t="str">
            <v>TOTAL SISTEMA</v>
          </cell>
          <cell r="R2578">
            <v>52</v>
          </cell>
          <cell r="S2578" t="b">
            <v>0</v>
          </cell>
        </row>
        <row r="2579">
          <cell r="P2579" t="str">
            <v>TOTAL SISTEMA</v>
          </cell>
          <cell r="R2579">
            <v>52</v>
          </cell>
          <cell r="S2579" t="b">
            <v>0</v>
          </cell>
        </row>
        <row r="2580">
          <cell r="P2580" t="str">
            <v>TOTAL SISTEMA</v>
          </cell>
          <cell r="R2580">
            <v>52</v>
          </cell>
          <cell r="S2580" t="b">
            <v>0</v>
          </cell>
        </row>
        <row r="2581">
          <cell r="P2581" t="str">
            <v>TOTAL SISTEMA</v>
          </cell>
          <cell r="R2581">
            <v>52</v>
          </cell>
          <cell r="S2581" t="b">
            <v>0</v>
          </cell>
        </row>
        <row r="2582">
          <cell r="P2582" t="str">
            <v>TOTAL SISTEMA</v>
          </cell>
          <cell r="R2582">
            <v>52</v>
          </cell>
          <cell r="S2582" t="b">
            <v>0</v>
          </cell>
        </row>
        <row r="2583">
          <cell r="P2583" t="str">
            <v>TOTAL SISTEMA</v>
          </cell>
          <cell r="R2583">
            <v>52</v>
          </cell>
          <cell r="S2583" t="b">
            <v>0</v>
          </cell>
        </row>
        <row r="2584">
          <cell r="P2584" t="str">
            <v>TOTAL SISTEMA</v>
          </cell>
          <cell r="R2584">
            <v>52</v>
          </cell>
          <cell r="S2584" t="b">
            <v>0</v>
          </cell>
        </row>
        <row r="2585">
          <cell r="P2585" t="str">
            <v>TOTAL SISTEMA</v>
          </cell>
          <cell r="R2585">
            <v>52</v>
          </cell>
          <cell r="S2585" t="b">
            <v>0</v>
          </cell>
        </row>
        <row r="2586">
          <cell r="P2586" t="str">
            <v>TOTAL SISTEMA</v>
          </cell>
          <cell r="R2586">
            <v>52</v>
          </cell>
          <cell r="S2586" t="b">
            <v>0</v>
          </cell>
        </row>
        <row r="2587">
          <cell r="P2587" t="str">
            <v>TOTAL SISTEMA</v>
          </cell>
          <cell r="R2587">
            <v>52</v>
          </cell>
          <cell r="S2587" t="b">
            <v>0</v>
          </cell>
        </row>
        <row r="2588">
          <cell r="P2588" t="str">
            <v>TOTAL SISTEMA</v>
          </cell>
          <cell r="R2588">
            <v>52</v>
          </cell>
          <cell r="S2588" t="b">
            <v>0</v>
          </cell>
        </row>
        <row r="2589">
          <cell r="P2589" t="str">
            <v>TOTAL SISTEMA</v>
          </cell>
          <cell r="R2589">
            <v>52</v>
          </cell>
          <cell r="S2589" t="b">
            <v>0</v>
          </cell>
        </row>
        <row r="2590">
          <cell r="P2590" t="str">
            <v>TOTAL SISTEMA</v>
          </cell>
          <cell r="R2590">
            <v>52</v>
          </cell>
          <cell r="S2590" t="b">
            <v>0</v>
          </cell>
        </row>
        <row r="2591">
          <cell r="P2591" t="str">
            <v>TOTAL SISTEMA</v>
          </cell>
          <cell r="R2591">
            <v>52</v>
          </cell>
          <cell r="S2591" t="b">
            <v>0</v>
          </cell>
        </row>
        <row r="2592">
          <cell r="P2592" t="str">
            <v>TOTAL SISTEMA</v>
          </cell>
          <cell r="R2592">
            <v>52</v>
          </cell>
          <cell r="S2592" t="b">
            <v>0</v>
          </cell>
        </row>
        <row r="2593">
          <cell r="P2593" t="str">
            <v>TOTAL SISTEMA</v>
          </cell>
          <cell r="R2593">
            <v>52</v>
          </cell>
          <cell r="S2593" t="b">
            <v>0</v>
          </cell>
        </row>
        <row r="2594">
          <cell r="P2594" t="str">
            <v>TOTAL SISTEMA</v>
          </cell>
          <cell r="R2594">
            <v>52</v>
          </cell>
          <cell r="S2594" t="b">
            <v>0</v>
          </cell>
        </row>
        <row r="2595">
          <cell r="P2595" t="str">
            <v>TOTAL SISTEMA</v>
          </cell>
          <cell r="R2595">
            <v>52</v>
          </cell>
          <cell r="S2595" t="b">
            <v>0</v>
          </cell>
        </row>
        <row r="2596">
          <cell r="P2596" t="str">
            <v>TOTAL SISTEMA</v>
          </cell>
          <cell r="R2596">
            <v>52</v>
          </cell>
          <cell r="S2596" t="b">
            <v>0</v>
          </cell>
        </row>
        <row r="2597">
          <cell r="P2597" t="str">
            <v>TOTAL SISTEMA</v>
          </cell>
          <cell r="R2597">
            <v>52</v>
          </cell>
          <cell r="S2597" t="b">
            <v>0</v>
          </cell>
        </row>
        <row r="2598">
          <cell r="P2598" t="str">
            <v>TOTAL SISTEMA</v>
          </cell>
          <cell r="R2598">
            <v>52</v>
          </cell>
          <cell r="S2598" t="b">
            <v>0</v>
          </cell>
        </row>
        <row r="2599">
          <cell r="P2599" t="str">
            <v>TOTAL SISTEMA</v>
          </cell>
          <cell r="R2599">
            <v>52</v>
          </cell>
          <cell r="S2599" t="b">
            <v>0</v>
          </cell>
        </row>
        <row r="2600">
          <cell r="P2600" t="str">
            <v>TOTAL SISTEMA</v>
          </cell>
          <cell r="R2600">
            <v>52</v>
          </cell>
          <cell r="S2600" t="b">
            <v>0</v>
          </cell>
        </row>
        <row r="2601">
          <cell r="P2601" t="str">
            <v>TOTAL SISTEMA</v>
          </cell>
          <cell r="R2601">
            <v>52</v>
          </cell>
          <cell r="S2601" t="b">
            <v>0</v>
          </cell>
        </row>
        <row r="2602">
          <cell r="P2602" t="str">
            <v>TOTAL SISTEMA</v>
          </cell>
          <cell r="R2602">
            <v>52</v>
          </cell>
          <cell r="S2602" t="b">
            <v>0</v>
          </cell>
        </row>
        <row r="2603">
          <cell r="P2603" t="str">
            <v>TOTAL SISTEMA</v>
          </cell>
          <cell r="R2603">
            <v>52</v>
          </cell>
          <cell r="S2603" t="b">
            <v>0</v>
          </cell>
        </row>
        <row r="2604">
          <cell r="P2604" t="str">
            <v>TOTAL SISTEMA</v>
          </cell>
          <cell r="R2604">
            <v>52</v>
          </cell>
          <cell r="S2604" t="b">
            <v>0</v>
          </cell>
        </row>
        <row r="2605">
          <cell r="P2605" t="str">
            <v>TOTAL SISTEMA</v>
          </cell>
          <cell r="R2605">
            <v>52</v>
          </cell>
          <cell r="S2605" t="b">
            <v>0</v>
          </cell>
        </row>
        <row r="2606">
          <cell r="P2606" t="str">
            <v>TOTAL SISTEMA</v>
          </cell>
          <cell r="R2606">
            <v>52</v>
          </cell>
          <cell r="S2606" t="b">
            <v>0</v>
          </cell>
        </row>
        <row r="2607">
          <cell r="P2607" t="str">
            <v>TOTAL SISTEMA</v>
          </cell>
          <cell r="R2607">
            <v>52</v>
          </cell>
          <cell r="S2607" t="b">
            <v>0</v>
          </cell>
        </row>
        <row r="2608">
          <cell r="P2608" t="str">
            <v>TOTAL SISTEMA</v>
          </cell>
          <cell r="R2608">
            <v>52</v>
          </cell>
          <cell r="S2608" t="b">
            <v>0</v>
          </cell>
        </row>
        <row r="2609">
          <cell r="P2609" t="str">
            <v>TOTAL SISTEMA</v>
          </cell>
          <cell r="R2609">
            <v>52</v>
          </cell>
          <cell r="S2609" t="b">
            <v>0</v>
          </cell>
        </row>
        <row r="2610">
          <cell r="P2610" t="str">
            <v>TOTAL SISTEMA</v>
          </cell>
          <cell r="R2610">
            <v>52</v>
          </cell>
          <cell r="S2610" t="b">
            <v>0</v>
          </cell>
        </row>
        <row r="2611">
          <cell r="P2611" t="str">
            <v>TOTAL SISTEMA</v>
          </cell>
          <cell r="R2611">
            <v>52</v>
          </cell>
          <cell r="S2611" t="b">
            <v>0</v>
          </cell>
        </row>
        <row r="2612">
          <cell r="P2612" t="str">
            <v>TOTAL SISTEMA</v>
          </cell>
          <cell r="R2612">
            <v>52</v>
          </cell>
          <cell r="S2612" t="b">
            <v>0</v>
          </cell>
        </row>
        <row r="2613">
          <cell r="P2613" t="str">
            <v>TOTAL SISTEMA</v>
          </cell>
          <cell r="R2613">
            <v>52</v>
          </cell>
          <cell r="S2613" t="b">
            <v>0</v>
          </cell>
        </row>
        <row r="2614">
          <cell r="P2614" t="str">
            <v>TOTAL SISTEMA</v>
          </cell>
          <cell r="R2614">
            <v>52</v>
          </cell>
          <cell r="S2614" t="b">
            <v>0</v>
          </cell>
        </row>
        <row r="2615">
          <cell r="P2615" t="str">
            <v>TOTAL SISTEMA</v>
          </cell>
          <cell r="R2615">
            <v>52</v>
          </cell>
          <cell r="S2615" t="b">
            <v>0</v>
          </cell>
        </row>
        <row r="2616">
          <cell r="P2616" t="str">
            <v>TOTAL SISTEMA</v>
          </cell>
          <cell r="R2616">
            <v>52</v>
          </cell>
          <cell r="S2616" t="b">
            <v>0</v>
          </cell>
        </row>
        <row r="2617">
          <cell r="P2617" t="str">
            <v>TOTAL SISTEMA</v>
          </cell>
          <cell r="R2617">
            <v>52</v>
          </cell>
          <cell r="S2617" t="b">
            <v>0</v>
          </cell>
        </row>
        <row r="2618">
          <cell r="P2618" t="str">
            <v>TOTAL SISTEMA</v>
          </cell>
          <cell r="R2618">
            <v>52</v>
          </cell>
          <cell r="S2618" t="b">
            <v>0</v>
          </cell>
        </row>
        <row r="2619">
          <cell r="P2619" t="str">
            <v>TOTAL SISTEMA</v>
          </cell>
          <cell r="R2619">
            <v>52</v>
          </cell>
          <cell r="S2619" t="b">
            <v>0</v>
          </cell>
        </row>
        <row r="2620">
          <cell r="P2620" t="str">
            <v>TOTAL SISTEMA</v>
          </cell>
          <cell r="R2620">
            <v>52</v>
          </cell>
          <cell r="S2620" t="b">
            <v>0</v>
          </cell>
        </row>
        <row r="2621">
          <cell r="P2621" t="str">
            <v>TOTAL SISTEMA</v>
          </cell>
          <cell r="R2621">
            <v>52</v>
          </cell>
          <cell r="S2621" t="b">
            <v>0</v>
          </cell>
        </row>
        <row r="2622">
          <cell r="P2622" t="str">
            <v>TOTAL SISTEMA</v>
          </cell>
          <cell r="R2622">
            <v>52</v>
          </cell>
          <cell r="S2622" t="b">
            <v>0</v>
          </cell>
        </row>
        <row r="2623">
          <cell r="P2623" t="str">
            <v>TOTAL SISTEMA</v>
          </cell>
          <cell r="R2623">
            <v>52</v>
          </cell>
          <cell r="S2623" t="b">
            <v>0</v>
          </cell>
        </row>
        <row r="2624">
          <cell r="P2624" t="str">
            <v>TOTAL SISTEMA</v>
          </cell>
          <cell r="R2624">
            <v>52</v>
          </cell>
          <cell r="S2624" t="b">
            <v>0</v>
          </cell>
        </row>
        <row r="2625">
          <cell r="P2625" t="str">
            <v>TOTAL SISTEMA</v>
          </cell>
          <cell r="R2625">
            <v>52</v>
          </cell>
          <cell r="S2625" t="b">
            <v>0</v>
          </cell>
        </row>
        <row r="2626">
          <cell r="P2626" t="str">
            <v>TOTAL SISTEMA</v>
          </cell>
          <cell r="R2626">
            <v>52</v>
          </cell>
          <cell r="S2626" t="b">
            <v>0</v>
          </cell>
        </row>
        <row r="2627">
          <cell r="P2627" t="str">
            <v>TOTAL SISTEMA</v>
          </cell>
          <cell r="R2627">
            <v>52</v>
          </cell>
          <cell r="S2627" t="b">
            <v>0</v>
          </cell>
        </row>
        <row r="2628">
          <cell r="P2628" t="str">
            <v>TOTAL SISTEMA</v>
          </cell>
          <cell r="R2628">
            <v>52</v>
          </cell>
          <cell r="S2628" t="b">
            <v>0</v>
          </cell>
        </row>
        <row r="2629">
          <cell r="P2629" t="str">
            <v>TOTAL SISTEMA</v>
          </cell>
          <cell r="R2629">
            <v>52</v>
          </cell>
          <cell r="S2629" t="b">
            <v>0</v>
          </cell>
        </row>
        <row r="2630">
          <cell r="P2630" t="str">
            <v>TOTAL SISTEMA</v>
          </cell>
          <cell r="R2630">
            <v>52</v>
          </cell>
          <cell r="S2630" t="b">
            <v>0</v>
          </cell>
        </row>
        <row r="2631">
          <cell r="P2631" t="str">
            <v>TOTAL SISTEMA</v>
          </cell>
          <cell r="R2631">
            <v>52</v>
          </cell>
          <cell r="S2631" t="b">
            <v>0</v>
          </cell>
        </row>
        <row r="2632">
          <cell r="P2632" t="str">
            <v>TOTAL SISTEMA</v>
          </cell>
          <cell r="R2632">
            <v>52</v>
          </cell>
          <cell r="S2632" t="b">
            <v>0</v>
          </cell>
        </row>
        <row r="2633">
          <cell r="P2633" t="str">
            <v>TOTAL SISTEMA</v>
          </cell>
          <cell r="R2633">
            <v>52</v>
          </cell>
          <cell r="S2633" t="b">
            <v>0</v>
          </cell>
        </row>
        <row r="2634">
          <cell r="P2634" t="str">
            <v>TOTAL SISTEMA</v>
          </cell>
          <cell r="R2634">
            <v>52</v>
          </cell>
          <cell r="S2634" t="b">
            <v>0</v>
          </cell>
        </row>
        <row r="2635">
          <cell r="P2635" t="str">
            <v>TOTAL SISTEMA</v>
          </cell>
          <cell r="R2635">
            <v>52</v>
          </cell>
          <cell r="S2635" t="b">
            <v>0</v>
          </cell>
        </row>
        <row r="2636">
          <cell r="P2636" t="str">
            <v>TOTAL SISTEMA</v>
          </cell>
          <cell r="R2636">
            <v>52</v>
          </cell>
          <cell r="S2636" t="b">
            <v>0</v>
          </cell>
        </row>
        <row r="2637">
          <cell r="P2637" t="str">
            <v>TOTAL SISTEMA</v>
          </cell>
          <cell r="R2637">
            <v>52</v>
          </cell>
          <cell r="S2637" t="b">
            <v>0</v>
          </cell>
        </row>
        <row r="2638">
          <cell r="P2638" t="str">
            <v>TOTAL SISTEMA</v>
          </cell>
          <cell r="R2638">
            <v>52</v>
          </cell>
          <cell r="S2638" t="b">
            <v>0</v>
          </cell>
        </row>
        <row r="2639">
          <cell r="P2639" t="str">
            <v>TOTAL SISTEMA</v>
          </cell>
          <cell r="R2639">
            <v>52</v>
          </cell>
          <cell r="S2639" t="b">
            <v>0</v>
          </cell>
        </row>
        <row r="2640">
          <cell r="P2640" t="str">
            <v>TOTAL SISTEMA</v>
          </cell>
          <cell r="R2640">
            <v>52</v>
          </cell>
          <cell r="S2640" t="b">
            <v>0</v>
          </cell>
        </row>
        <row r="2641">
          <cell r="P2641" t="str">
            <v>TOTAL SISTEMA</v>
          </cell>
          <cell r="R2641">
            <v>52</v>
          </cell>
          <cell r="S2641" t="b">
            <v>0</v>
          </cell>
        </row>
        <row r="2642">
          <cell r="P2642" t="str">
            <v>TOTAL SISTEMA</v>
          </cell>
          <cell r="R2642">
            <v>52</v>
          </cell>
          <cell r="S2642" t="b">
            <v>0</v>
          </cell>
        </row>
        <row r="2643">
          <cell r="P2643" t="str">
            <v>TOTAL SISTEMA</v>
          </cell>
          <cell r="R2643">
            <v>52</v>
          </cell>
          <cell r="S2643" t="b">
            <v>0</v>
          </cell>
        </row>
        <row r="2644">
          <cell r="P2644" t="str">
            <v>TOTAL SISTEMA</v>
          </cell>
          <cell r="R2644">
            <v>52</v>
          </cell>
          <cell r="S2644" t="b">
            <v>0</v>
          </cell>
        </row>
        <row r="2645">
          <cell r="P2645" t="str">
            <v>TOTAL SISTEMA</v>
          </cell>
          <cell r="R2645">
            <v>52</v>
          </cell>
          <cell r="S2645" t="b">
            <v>0</v>
          </cell>
        </row>
        <row r="2646">
          <cell r="P2646" t="str">
            <v>TOTAL SISTEMA</v>
          </cell>
          <cell r="R2646">
            <v>52</v>
          </cell>
          <cell r="S2646" t="b">
            <v>0</v>
          </cell>
        </row>
        <row r="2647">
          <cell r="P2647" t="str">
            <v>TOTAL SISTEMA</v>
          </cell>
          <cell r="R2647">
            <v>52</v>
          </cell>
          <cell r="S2647" t="b">
            <v>0</v>
          </cell>
        </row>
        <row r="2648">
          <cell r="P2648" t="str">
            <v>TOTAL SISTEMA</v>
          </cell>
          <cell r="R2648">
            <v>52</v>
          </cell>
          <cell r="S2648" t="b">
            <v>0</v>
          </cell>
        </row>
        <row r="2649">
          <cell r="P2649" t="str">
            <v>TOTAL SISTEMA</v>
          </cell>
          <cell r="R2649">
            <v>52</v>
          </cell>
          <cell r="S2649" t="b">
            <v>0</v>
          </cell>
        </row>
        <row r="2650">
          <cell r="P2650" t="str">
            <v>TOTAL SISTEMA</v>
          </cell>
          <cell r="R2650">
            <v>52</v>
          </cell>
          <cell r="S2650" t="b">
            <v>0</v>
          </cell>
        </row>
        <row r="2651">
          <cell r="P2651" t="str">
            <v>TOTAL SISTEMA</v>
          </cell>
          <cell r="R2651">
            <v>52</v>
          </cell>
          <cell r="S2651" t="b">
            <v>0</v>
          </cell>
        </row>
        <row r="2652">
          <cell r="P2652" t="str">
            <v>TOTAL SISTEMA</v>
          </cell>
          <cell r="R2652">
            <v>52</v>
          </cell>
          <cell r="S2652" t="b">
            <v>0</v>
          </cell>
        </row>
        <row r="2653">
          <cell r="P2653" t="str">
            <v>TOTAL SISTEMA</v>
          </cell>
          <cell r="R2653">
            <v>52</v>
          </cell>
          <cell r="S2653" t="b">
            <v>0</v>
          </cell>
        </row>
        <row r="2654">
          <cell r="P2654" t="str">
            <v>TOTAL SISTEMA</v>
          </cell>
          <cell r="R2654">
            <v>52</v>
          </cell>
          <cell r="S2654" t="b">
            <v>0</v>
          </cell>
        </row>
        <row r="2655">
          <cell r="P2655" t="str">
            <v>TOTAL SISTEMA</v>
          </cell>
          <cell r="R2655">
            <v>52</v>
          </cell>
          <cell r="S2655" t="b">
            <v>0</v>
          </cell>
        </row>
        <row r="2656">
          <cell r="P2656" t="str">
            <v>TOTAL SISTEMA</v>
          </cell>
          <cell r="R2656">
            <v>52</v>
          </cell>
          <cell r="S2656" t="b">
            <v>0</v>
          </cell>
        </row>
        <row r="2657">
          <cell r="P2657" t="str">
            <v>TOTAL SISTEMA</v>
          </cell>
          <cell r="R2657">
            <v>52</v>
          </cell>
          <cell r="S2657" t="b">
            <v>0</v>
          </cell>
        </row>
        <row r="2658">
          <cell r="P2658" t="str">
            <v>TOTAL SISTEMA</v>
          </cell>
          <cell r="R2658">
            <v>52</v>
          </cell>
          <cell r="S2658" t="b">
            <v>0</v>
          </cell>
        </row>
        <row r="2659">
          <cell r="P2659" t="str">
            <v>TOTAL SISTEMA</v>
          </cell>
          <cell r="R2659">
            <v>52</v>
          </cell>
          <cell r="S2659" t="b">
            <v>0</v>
          </cell>
        </row>
        <row r="2660">
          <cell r="P2660" t="str">
            <v>TOTAL SISTEMA</v>
          </cell>
          <cell r="R2660">
            <v>52</v>
          </cell>
          <cell r="S2660" t="b">
            <v>0</v>
          </cell>
        </row>
        <row r="2661">
          <cell r="P2661" t="str">
            <v>TOTAL SISTEMA</v>
          </cell>
          <cell r="R2661">
            <v>52</v>
          </cell>
          <cell r="S2661" t="b">
            <v>0</v>
          </cell>
        </row>
        <row r="2662">
          <cell r="P2662" t="str">
            <v>TOTAL SISTEMA</v>
          </cell>
          <cell r="R2662">
            <v>52</v>
          </cell>
          <cell r="S2662" t="b">
            <v>0</v>
          </cell>
        </row>
        <row r="2663">
          <cell r="P2663" t="str">
            <v>TOTAL SISTEMA</v>
          </cell>
          <cell r="R2663">
            <v>52</v>
          </cell>
          <cell r="S2663" t="b">
            <v>0</v>
          </cell>
        </row>
        <row r="2664">
          <cell r="P2664" t="str">
            <v>TOTAL SISTEMA</v>
          </cell>
          <cell r="R2664">
            <v>52</v>
          </cell>
          <cell r="S2664" t="b">
            <v>0</v>
          </cell>
        </row>
        <row r="2665">
          <cell r="P2665" t="str">
            <v>TOTAL SISTEMA</v>
          </cell>
          <cell r="R2665">
            <v>52</v>
          </cell>
          <cell r="S2665" t="b">
            <v>0</v>
          </cell>
        </row>
        <row r="2666">
          <cell r="P2666" t="str">
            <v>TOTAL SISTEMA</v>
          </cell>
          <cell r="R2666">
            <v>52</v>
          </cell>
          <cell r="S2666" t="b">
            <v>0</v>
          </cell>
        </row>
        <row r="2667">
          <cell r="P2667" t="str">
            <v>TOTAL SISTEMA</v>
          </cell>
          <cell r="R2667">
            <v>52</v>
          </cell>
          <cell r="S2667" t="b">
            <v>0</v>
          </cell>
        </row>
        <row r="2668">
          <cell r="P2668" t="str">
            <v>TOTAL SISTEMA</v>
          </cell>
          <cell r="R2668">
            <v>52</v>
          </cell>
          <cell r="S2668" t="b">
            <v>0</v>
          </cell>
        </row>
        <row r="2669">
          <cell r="P2669" t="str">
            <v>TOTAL SISTEMA</v>
          </cell>
          <cell r="R2669">
            <v>52</v>
          </cell>
          <cell r="S2669" t="b">
            <v>0</v>
          </cell>
        </row>
        <row r="2670">
          <cell r="P2670" t="str">
            <v>TOTAL SISTEMA</v>
          </cell>
          <cell r="R2670">
            <v>52</v>
          </cell>
          <cell r="S2670" t="b">
            <v>0</v>
          </cell>
        </row>
        <row r="2671">
          <cell r="P2671" t="str">
            <v>TOTAL SISTEMA</v>
          </cell>
          <cell r="R2671">
            <v>52</v>
          </cell>
          <cell r="S2671" t="b">
            <v>0</v>
          </cell>
        </row>
        <row r="2672">
          <cell r="P2672" t="str">
            <v>TOTAL SISTEMA</v>
          </cell>
          <cell r="R2672">
            <v>52</v>
          </cell>
          <cell r="S2672" t="b">
            <v>0</v>
          </cell>
        </row>
        <row r="2673">
          <cell r="P2673" t="str">
            <v>TOTAL SISTEMA</v>
          </cell>
          <cell r="R2673">
            <v>52</v>
          </cell>
          <cell r="S2673" t="b">
            <v>0</v>
          </cell>
        </row>
        <row r="2674">
          <cell r="P2674" t="str">
            <v>TOTAL SISTEMA</v>
          </cell>
          <cell r="R2674">
            <v>52</v>
          </cell>
          <cell r="S2674" t="b">
            <v>0</v>
          </cell>
        </row>
        <row r="2675">
          <cell r="P2675" t="str">
            <v>TOTAL SISTEMA</v>
          </cell>
          <cell r="R2675">
            <v>52</v>
          </cell>
          <cell r="S2675" t="b">
            <v>0</v>
          </cell>
        </row>
        <row r="2676">
          <cell r="P2676" t="str">
            <v>TOTAL SISTEMA</v>
          </cell>
          <cell r="R2676">
            <v>52</v>
          </cell>
          <cell r="S2676" t="b">
            <v>0</v>
          </cell>
        </row>
        <row r="2677">
          <cell r="P2677" t="str">
            <v>TOTAL SISTEMA</v>
          </cell>
          <cell r="R2677">
            <v>52</v>
          </cell>
          <cell r="S2677" t="b">
            <v>0</v>
          </cell>
        </row>
        <row r="2678">
          <cell r="P2678" t="str">
            <v>TOTAL SISTEMA</v>
          </cell>
          <cell r="R2678">
            <v>52</v>
          </cell>
          <cell r="S2678" t="b">
            <v>0</v>
          </cell>
        </row>
        <row r="2679">
          <cell r="P2679" t="str">
            <v>TOTAL SISTEMA</v>
          </cell>
          <cell r="R2679">
            <v>52</v>
          </cell>
          <cell r="S2679" t="b">
            <v>0</v>
          </cell>
        </row>
        <row r="2680">
          <cell r="P2680" t="str">
            <v>TOTAL SISTEMA</v>
          </cell>
          <cell r="R2680">
            <v>52</v>
          </cell>
          <cell r="S2680" t="b">
            <v>0</v>
          </cell>
        </row>
        <row r="2681">
          <cell r="P2681" t="str">
            <v>TOTAL SISTEMA</v>
          </cell>
          <cell r="R2681">
            <v>52</v>
          </cell>
          <cell r="S2681" t="b">
            <v>0</v>
          </cell>
        </row>
        <row r="2682">
          <cell r="P2682" t="str">
            <v>TOTAL SISTEMA</v>
          </cell>
          <cell r="R2682">
            <v>52</v>
          </cell>
          <cell r="S2682" t="b">
            <v>0</v>
          </cell>
        </row>
        <row r="2683">
          <cell r="P2683" t="str">
            <v>TOTAL SISTEMA</v>
          </cell>
          <cell r="R2683">
            <v>52</v>
          </cell>
          <cell r="S2683" t="b">
            <v>0</v>
          </cell>
        </row>
        <row r="2684">
          <cell r="P2684" t="str">
            <v>TOTAL SISTEMA</v>
          </cell>
          <cell r="R2684">
            <v>52</v>
          </cell>
          <cell r="S2684" t="b">
            <v>0</v>
          </cell>
        </row>
        <row r="2685">
          <cell r="P2685" t="str">
            <v>TOTAL SISTEMA</v>
          </cell>
          <cell r="R2685">
            <v>52</v>
          </cell>
          <cell r="S2685" t="b">
            <v>0</v>
          </cell>
        </row>
        <row r="2686">
          <cell r="P2686" t="str">
            <v>TOTAL SISTEMA</v>
          </cell>
          <cell r="R2686">
            <v>52</v>
          </cell>
          <cell r="S2686" t="b">
            <v>0</v>
          </cell>
        </row>
        <row r="2687">
          <cell r="P2687" t="str">
            <v>TOTAL SISTEMA</v>
          </cell>
          <cell r="R2687">
            <v>52</v>
          </cell>
          <cell r="S2687" t="b">
            <v>0</v>
          </cell>
        </row>
        <row r="2688">
          <cell r="P2688" t="str">
            <v>TOTAL SISTEMA</v>
          </cell>
          <cell r="R2688">
            <v>52</v>
          </cell>
          <cell r="S2688" t="b">
            <v>0</v>
          </cell>
        </row>
        <row r="2689">
          <cell r="P2689" t="str">
            <v>TOTAL SISTEMA</v>
          </cell>
          <cell r="R2689">
            <v>52</v>
          </cell>
          <cell r="S2689" t="b">
            <v>0</v>
          </cell>
        </row>
        <row r="2690">
          <cell r="P2690" t="str">
            <v>TOTAL SISTEMA</v>
          </cell>
          <cell r="R2690">
            <v>52</v>
          </cell>
          <cell r="S2690" t="b">
            <v>0</v>
          </cell>
        </row>
        <row r="2691">
          <cell r="P2691" t="str">
            <v>TOTAL SISTEMA</v>
          </cell>
          <cell r="R2691">
            <v>52</v>
          </cell>
          <cell r="S2691" t="b">
            <v>0</v>
          </cell>
        </row>
        <row r="2692">
          <cell r="P2692" t="str">
            <v>TOTAL SISTEMA</v>
          </cell>
          <cell r="R2692">
            <v>52</v>
          </cell>
          <cell r="S2692" t="b">
            <v>0</v>
          </cell>
        </row>
        <row r="2693">
          <cell r="P2693" t="str">
            <v>TOTAL SISTEMA</v>
          </cell>
          <cell r="R2693">
            <v>52</v>
          </cell>
          <cell r="S2693" t="b">
            <v>0</v>
          </cell>
        </row>
        <row r="2694">
          <cell r="P2694" t="str">
            <v>TOTAL SISTEMA</v>
          </cell>
          <cell r="R2694">
            <v>52</v>
          </cell>
          <cell r="S2694" t="b">
            <v>0</v>
          </cell>
        </row>
        <row r="2695">
          <cell r="P2695" t="str">
            <v>TOTAL SISTEMA</v>
          </cell>
          <cell r="R2695">
            <v>52</v>
          </cell>
          <cell r="S2695" t="b">
            <v>0</v>
          </cell>
        </row>
        <row r="2696">
          <cell r="P2696" t="str">
            <v>TOTAL SISTEMA</v>
          </cell>
          <cell r="R2696">
            <v>52</v>
          </cell>
          <cell r="S2696" t="b">
            <v>0</v>
          </cell>
        </row>
        <row r="2697">
          <cell r="P2697" t="str">
            <v>TOTAL SISTEMA</v>
          </cell>
          <cell r="R2697">
            <v>52</v>
          </cell>
          <cell r="S2697" t="b">
            <v>0</v>
          </cell>
        </row>
        <row r="2698">
          <cell r="P2698" t="str">
            <v>TOTAL SISTEMA</v>
          </cell>
          <cell r="R2698">
            <v>52</v>
          </cell>
          <cell r="S2698" t="b">
            <v>0</v>
          </cell>
        </row>
        <row r="2699">
          <cell r="P2699" t="str">
            <v>TOTAL SISTEMA</v>
          </cell>
          <cell r="R2699">
            <v>52</v>
          </cell>
          <cell r="S2699" t="b">
            <v>0</v>
          </cell>
        </row>
        <row r="2700">
          <cell r="P2700" t="str">
            <v>TOTAL SISTEMA</v>
          </cell>
          <cell r="R2700">
            <v>52</v>
          </cell>
          <cell r="S2700" t="b">
            <v>0</v>
          </cell>
        </row>
        <row r="2701">
          <cell r="P2701" t="str">
            <v>TOTAL SISTEMA</v>
          </cell>
          <cell r="R2701">
            <v>52</v>
          </cell>
          <cell r="S2701" t="b">
            <v>0</v>
          </cell>
        </row>
        <row r="2702">
          <cell r="P2702" t="str">
            <v>TOTAL SISTEMA</v>
          </cell>
          <cell r="R2702">
            <v>52</v>
          </cell>
          <cell r="S2702" t="b">
            <v>0</v>
          </cell>
        </row>
        <row r="2703">
          <cell r="P2703" t="str">
            <v>TOTAL SISTEMA</v>
          </cell>
          <cell r="R2703">
            <v>52</v>
          </cell>
          <cell r="S2703" t="b">
            <v>0</v>
          </cell>
        </row>
        <row r="2704">
          <cell r="P2704" t="str">
            <v>TOTAL SISTEMA</v>
          </cell>
          <cell r="R2704">
            <v>52</v>
          </cell>
          <cell r="S2704" t="b">
            <v>0</v>
          </cell>
        </row>
        <row r="2705">
          <cell r="P2705" t="str">
            <v>TOTAL SISTEMA</v>
          </cell>
          <cell r="R2705">
            <v>52</v>
          </cell>
          <cell r="S2705" t="b">
            <v>0</v>
          </cell>
        </row>
        <row r="2706">
          <cell r="P2706" t="str">
            <v>TOTAL SISTEMA</v>
          </cell>
          <cell r="R2706">
            <v>52</v>
          </cell>
          <cell r="S2706" t="b">
            <v>0</v>
          </cell>
        </row>
        <row r="2707">
          <cell r="P2707" t="str">
            <v>TOTAL SISTEMA</v>
          </cell>
          <cell r="R2707">
            <v>52</v>
          </cell>
          <cell r="S2707" t="b">
            <v>0</v>
          </cell>
        </row>
        <row r="2708">
          <cell r="P2708" t="str">
            <v>TOTAL SISTEMA</v>
          </cell>
          <cell r="R2708">
            <v>52</v>
          </cell>
          <cell r="S2708" t="b">
            <v>0</v>
          </cell>
        </row>
        <row r="2709">
          <cell r="P2709" t="str">
            <v>TOTAL SISTEMA</v>
          </cell>
          <cell r="R2709">
            <v>52</v>
          </cell>
          <cell r="S2709" t="b">
            <v>0</v>
          </cell>
        </row>
        <row r="2710">
          <cell r="P2710" t="str">
            <v>TOTAL SISTEMA</v>
          </cell>
          <cell r="R2710">
            <v>52</v>
          </cell>
          <cell r="S2710" t="b">
            <v>0</v>
          </cell>
        </row>
        <row r="2711">
          <cell r="P2711" t="str">
            <v>TOTAL SISTEMA</v>
          </cell>
          <cell r="R2711">
            <v>52</v>
          </cell>
          <cell r="S2711" t="b">
            <v>0</v>
          </cell>
        </row>
        <row r="2712">
          <cell r="P2712" t="str">
            <v>TOTAL SISTEMA</v>
          </cell>
          <cell r="R2712">
            <v>52</v>
          </cell>
          <cell r="S2712" t="b">
            <v>0</v>
          </cell>
        </row>
        <row r="2713">
          <cell r="P2713" t="str">
            <v>TOTAL SISTEMA</v>
          </cell>
          <cell r="R2713">
            <v>52</v>
          </cell>
          <cell r="S2713" t="b">
            <v>0</v>
          </cell>
        </row>
        <row r="2714">
          <cell r="P2714" t="str">
            <v>TOTAL SISTEMA</v>
          </cell>
          <cell r="R2714">
            <v>52</v>
          </cell>
          <cell r="S2714" t="b">
            <v>0</v>
          </cell>
        </row>
        <row r="2715">
          <cell r="P2715" t="str">
            <v>TOTAL SISTEMA</v>
          </cell>
          <cell r="R2715">
            <v>52</v>
          </cell>
          <cell r="S2715" t="b">
            <v>0</v>
          </cell>
        </row>
        <row r="2716">
          <cell r="P2716" t="str">
            <v>TOTAL SISTEMA</v>
          </cell>
          <cell r="R2716">
            <v>52</v>
          </cell>
          <cell r="S2716" t="b">
            <v>0</v>
          </cell>
        </row>
        <row r="2717">
          <cell r="P2717" t="str">
            <v>TOTAL SISTEMA</v>
          </cell>
          <cell r="R2717">
            <v>52</v>
          </cell>
          <cell r="S2717" t="b">
            <v>0</v>
          </cell>
        </row>
        <row r="2718">
          <cell r="P2718" t="str">
            <v>TOTAL SISTEMA</v>
          </cell>
          <cell r="R2718">
            <v>52</v>
          </cell>
          <cell r="S2718" t="b">
            <v>0</v>
          </cell>
        </row>
        <row r="2719">
          <cell r="P2719" t="str">
            <v>TOTAL SISTEMA</v>
          </cell>
          <cell r="R2719">
            <v>52</v>
          </cell>
          <cell r="S2719" t="b">
            <v>0</v>
          </cell>
        </row>
        <row r="2720">
          <cell r="P2720" t="str">
            <v>TOTAL SISTEMA</v>
          </cell>
          <cell r="R2720">
            <v>52</v>
          </cell>
          <cell r="S2720" t="b">
            <v>0</v>
          </cell>
        </row>
        <row r="2721">
          <cell r="P2721" t="str">
            <v>TOTAL SISTEMA</v>
          </cell>
          <cell r="R2721">
            <v>52</v>
          </cell>
          <cell r="S2721" t="b">
            <v>0</v>
          </cell>
        </row>
        <row r="2722">
          <cell r="P2722" t="str">
            <v>TOTAL SISTEMA</v>
          </cell>
          <cell r="R2722">
            <v>52</v>
          </cell>
          <cell r="S2722" t="b">
            <v>0</v>
          </cell>
        </row>
        <row r="2723">
          <cell r="P2723" t="str">
            <v>TOTAL SISTEMA</v>
          </cell>
          <cell r="R2723">
            <v>52</v>
          </cell>
          <cell r="S2723" t="b">
            <v>0</v>
          </cell>
        </row>
        <row r="2724">
          <cell r="P2724" t="str">
            <v>TOTAL SISTEMA</v>
          </cell>
          <cell r="R2724">
            <v>52</v>
          </cell>
          <cell r="S2724" t="b">
            <v>0</v>
          </cell>
        </row>
        <row r="2725">
          <cell r="P2725" t="str">
            <v>TOTAL SISTEMA</v>
          </cell>
          <cell r="R2725">
            <v>52</v>
          </cell>
          <cell r="S2725" t="b">
            <v>0</v>
          </cell>
        </row>
        <row r="2726">
          <cell r="P2726" t="str">
            <v>TOTAL SISTEMA</v>
          </cell>
          <cell r="R2726">
            <v>52</v>
          </cell>
          <cell r="S2726" t="b">
            <v>0</v>
          </cell>
        </row>
        <row r="2727">
          <cell r="P2727" t="str">
            <v>TOTAL SISTEMA</v>
          </cell>
          <cell r="R2727">
            <v>52</v>
          </cell>
          <cell r="S2727" t="b">
            <v>0</v>
          </cell>
        </row>
        <row r="2728">
          <cell r="P2728" t="str">
            <v>TOTAL SISTEMA</v>
          </cell>
          <cell r="R2728">
            <v>52</v>
          </cell>
          <cell r="S2728" t="b">
            <v>0</v>
          </cell>
        </row>
        <row r="2729">
          <cell r="P2729" t="str">
            <v>TOTAL SISTEMA</v>
          </cell>
          <cell r="R2729">
            <v>52</v>
          </cell>
          <cell r="S2729" t="b">
            <v>0</v>
          </cell>
        </row>
        <row r="2730">
          <cell r="P2730" t="str">
            <v>TOTAL SISTEMA</v>
          </cell>
          <cell r="R2730">
            <v>52</v>
          </cell>
          <cell r="S2730" t="b">
            <v>0</v>
          </cell>
        </row>
        <row r="2731">
          <cell r="P2731" t="str">
            <v>TOTAL SISTEMA</v>
          </cell>
          <cell r="R2731">
            <v>52</v>
          </cell>
          <cell r="S2731" t="b">
            <v>0</v>
          </cell>
        </row>
        <row r="2732">
          <cell r="P2732" t="str">
            <v>TOTAL SISTEMA</v>
          </cell>
          <cell r="R2732">
            <v>52</v>
          </cell>
          <cell r="S2732" t="b">
            <v>0</v>
          </cell>
        </row>
        <row r="2733">
          <cell r="P2733" t="str">
            <v>TOTAL SISTEMA</v>
          </cell>
          <cell r="R2733">
            <v>52</v>
          </cell>
          <cell r="S2733" t="b">
            <v>0</v>
          </cell>
        </row>
        <row r="2734">
          <cell r="P2734" t="str">
            <v>TOTAL SISTEMA</v>
          </cell>
          <cell r="R2734">
            <v>52</v>
          </cell>
          <cell r="S2734" t="b">
            <v>0</v>
          </cell>
        </row>
        <row r="2735">
          <cell r="P2735" t="str">
            <v>TOTAL SISTEMA</v>
          </cell>
          <cell r="R2735">
            <v>52</v>
          </cell>
          <cell r="S2735" t="b">
            <v>0</v>
          </cell>
        </row>
        <row r="2736">
          <cell r="P2736" t="str">
            <v>TOTAL SISTEMA</v>
          </cell>
          <cell r="R2736">
            <v>52</v>
          </cell>
          <cell r="S2736" t="b">
            <v>0</v>
          </cell>
        </row>
        <row r="2737">
          <cell r="P2737" t="str">
            <v>TOTAL SISTEMA</v>
          </cell>
          <cell r="R2737">
            <v>52</v>
          </cell>
          <cell r="S2737" t="b">
            <v>0</v>
          </cell>
        </row>
        <row r="2738">
          <cell r="P2738" t="str">
            <v>TOTAL SISTEMA</v>
          </cell>
          <cell r="R2738">
            <v>52</v>
          </cell>
          <cell r="S2738" t="b">
            <v>0</v>
          </cell>
        </row>
        <row r="2739">
          <cell r="P2739" t="str">
            <v>TOTAL SISTEMA</v>
          </cell>
          <cell r="R2739">
            <v>52</v>
          </cell>
          <cell r="S2739" t="b">
            <v>0</v>
          </cell>
        </row>
        <row r="2740">
          <cell r="P2740" t="str">
            <v>TOTAL SISTEMA</v>
          </cell>
          <cell r="R2740">
            <v>52</v>
          </cell>
          <cell r="S2740" t="b">
            <v>0</v>
          </cell>
        </row>
        <row r="2741">
          <cell r="P2741" t="str">
            <v>TOTAL SISTEMA</v>
          </cell>
          <cell r="R2741">
            <v>52</v>
          </cell>
          <cell r="S2741" t="b">
            <v>0</v>
          </cell>
        </row>
        <row r="2742">
          <cell r="P2742" t="str">
            <v>TOTAL SISTEMA</v>
          </cell>
          <cell r="R2742">
            <v>52</v>
          </cell>
          <cell r="S2742" t="b">
            <v>0</v>
          </cell>
        </row>
        <row r="2743">
          <cell r="P2743" t="str">
            <v>TOTAL SISTEMA</v>
          </cell>
          <cell r="R2743">
            <v>52</v>
          </cell>
          <cell r="S2743" t="b">
            <v>0</v>
          </cell>
        </row>
        <row r="2744">
          <cell r="P2744" t="str">
            <v>TOTAL SISTEMA</v>
          </cell>
          <cell r="R2744">
            <v>52</v>
          </cell>
          <cell r="S2744" t="b">
            <v>0</v>
          </cell>
        </row>
        <row r="2745">
          <cell r="P2745" t="str">
            <v>TOTAL SISTEMA</v>
          </cell>
          <cell r="R2745">
            <v>52</v>
          </cell>
          <cell r="S2745" t="b">
            <v>0</v>
          </cell>
        </row>
        <row r="2746">
          <cell r="P2746" t="str">
            <v>TOTAL SISTEMA</v>
          </cell>
          <cell r="R2746">
            <v>52</v>
          </cell>
          <cell r="S2746" t="b">
            <v>0</v>
          </cell>
        </row>
        <row r="2747">
          <cell r="P2747" t="str">
            <v>TOTAL SISTEMA</v>
          </cell>
          <cell r="R2747">
            <v>52</v>
          </cell>
          <cell r="S2747" t="b">
            <v>0</v>
          </cell>
        </row>
        <row r="2748">
          <cell r="P2748" t="str">
            <v>TOTAL SISTEMA</v>
          </cell>
          <cell r="R2748">
            <v>52</v>
          </cell>
          <cell r="S2748" t="b">
            <v>0</v>
          </cell>
        </row>
        <row r="2749">
          <cell r="P2749" t="str">
            <v>TOTAL SISTEMA</v>
          </cell>
          <cell r="R2749">
            <v>52</v>
          </cell>
          <cell r="S2749" t="b">
            <v>0</v>
          </cell>
        </row>
        <row r="2750">
          <cell r="P2750" t="str">
            <v>TOTAL SISTEMA</v>
          </cell>
          <cell r="R2750">
            <v>52</v>
          </cell>
          <cell r="S2750" t="b">
            <v>0</v>
          </cell>
        </row>
        <row r="2751">
          <cell r="P2751" t="str">
            <v>TOTAL SISTEMA</v>
          </cell>
          <cell r="R2751">
            <v>52</v>
          </cell>
          <cell r="S2751" t="b">
            <v>0</v>
          </cell>
        </row>
        <row r="2752">
          <cell r="P2752" t="str">
            <v>TOTAL SISTEMA</v>
          </cell>
          <cell r="R2752">
            <v>52</v>
          </cell>
          <cell r="S2752" t="b">
            <v>0</v>
          </cell>
        </row>
        <row r="2753">
          <cell r="P2753" t="str">
            <v>TOTAL SISTEMA</v>
          </cell>
          <cell r="R2753">
            <v>52</v>
          </cell>
          <cell r="S2753" t="b">
            <v>0</v>
          </cell>
        </row>
        <row r="2754">
          <cell r="P2754" t="str">
            <v>TOTAL SISTEMA</v>
          </cell>
          <cell r="R2754">
            <v>52</v>
          </cell>
          <cell r="S2754" t="b">
            <v>0</v>
          </cell>
        </row>
        <row r="2755">
          <cell r="P2755" t="str">
            <v>TOTAL SISTEMA</v>
          </cell>
          <cell r="R2755">
            <v>52</v>
          </cell>
          <cell r="S2755" t="b">
            <v>0</v>
          </cell>
        </row>
        <row r="2756">
          <cell r="P2756" t="str">
            <v>TOTAL SISTEMA</v>
          </cell>
          <cell r="R2756">
            <v>52</v>
          </cell>
          <cell r="S2756" t="b">
            <v>0</v>
          </cell>
        </row>
        <row r="2757">
          <cell r="P2757" t="str">
            <v>TOTAL SISTEMA</v>
          </cell>
          <cell r="R2757">
            <v>52</v>
          </cell>
          <cell r="S2757" t="b">
            <v>0</v>
          </cell>
        </row>
        <row r="2758">
          <cell r="P2758" t="str">
            <v>TOTAL SISTEMA</v>
          </cell>
          <cell r="R2758">
            <v>52</v>
          </cell>
          <cell r="S2758" t="b">
            <v>0</v>
          </cell>
        </row>
        <row r="2759">
          <cell r="P2759" t="str">
            <v>TOTAL SISTEMA</v>
          </cell>
          <cell r="R2759">
            <v>52</v>
          </cell>
          <cell r="S2759" t="b">
            <v>0</v>
          </cell>
        </row>
        <row r="2760">
          <cell r="P2760" t="str">
            <v>TOTAL SISTEMA</v>
          </cell>
          <cell r="R2760">
            <v>52</v>
          </cell>
          <cell r="S2760" t="b">
            <v>0</v>
          </cell>
        </row>
        <row r="2761">
          <cell r="P2761" t="str">
            <v>TOTAL SISTEMA</v>
          </cell>
          <cell r="R2761">
            <v>52</v>
          </cell>
          <cell r="S2761" t="b">
            <v>0</v>
          </cell>
        </row>
        <row r="2762">
          <cell r="P2762" t="str">
            <v>TOTAL SISTEMA</v>
          </cell>
          <cell r="R2762">
            <v>52</v>
          </cell>
          <cell r="S2762" t="b">
            <v>0</v>
          </cell>
        </row>
        <row r="2763">
          <cell r="P2763" t="str">
            <v>TOTAL SISTEMA</v>
          </cell>
          <cell r="R2763">
            <v>52</v>
          </cell>
          <cell r="S2763" t="b">
            <v>0</v>
          </cell>
        </row>
        <row r="2764">
          <cell r="P2764" t="str">
            <v>TOTAL SISTEMA</v>
          </cell>
          <cell r="R2764">
            <v>52</v>
          </cell>
          <cell r="S2764" t="b">
            <v>0</v>
          </cell>
        </row>
        <row r="2765">
          <cell r="P2765" t="str">
            <v>TOTAL SISTEMA</v>
          </cell>
          <cell r="R2765">
            <v>52</v>
          </cell>
          <cell r="S2765" t="b">
            <v>0</v>
          </cell>
        </row>
        <row r="2766">
          <cell r="P2766" t="str">
            <v>TOTAL SISTEMA</v>
          </cell>
          <cell r="R2766">
            <v>52</v>
          </cell>
          <cell r="S2766" t="b">
            <v>0</v>
          </cell>
        </row>
        <row r="2767">
          <cell r="P2767" t="str">
            <v>TOTAL SISTEMA</v>
          </cell>
          <cell r="R2767">
            <v>52</v>
          </cell>
          <cell r="S2767" t="b">
            <v>0</v>
          </cell>
        </row>
        <row r="2768">
          <cell r="P2768" t="str">
            <v>TOTAL SISTEMA</v>
          </cell>
          <cell r="R2768">
            <v>52</v>
          </cell>
          <cell r="S2768" t="b">
            <v>0</v>
          </cell>
        </row>
        <row r="2769">
          <cell r="P2769" t="str">
            <v>TOTAL SISTEMA</v>
          </cell>
          <cell r="R2769">
            <v>52</v>
          </cell>
          <cell r="S2769" t="b">
            <v>0</v>
          </cell>
        </row>
        <row r="2770">
          <cell r="P2770" t="str">
            <v>TOTAL SISTEMA</v>
          </cell>
          <cell r="R2770">
            <v>52</v>
          </cell>
          <cell r="S2770" t="b">
            <v>0</v>
          </cell>
        </row>
        <row r="2771">
          <cell r="P2771" t="str">
            <v>TOTAL SISTEMA</v>
          </cell>
          <cell r="R2771">
            <v>52</v>
          </cell>
          <cell r="S2771" t="b">
            <v>0</v>
          </cell>
        </row>
        <row r="2772">
          <cell r="P2772" t="str">
            <v>TOTAL SISTEMA</v>
          </cell>
          <cell r="R2772">
            <v>52</v>
          </cell>
          <cell r="S2772" t="b">
            <v>0</v>
          </cell>
        </row>
        <row r="2773">
          <cell r="P2773" t="str">
            <v>TOTAL SISTEMA</v>
          </cell>
          <cell r="R2773">
            <v>52</v>
          </cell>
          <cell r="S2773" t="b">
            <v>0</v>
          </cell>
        </row>
        <row r="2774">
          <cell r="P2774" t="str">
            <v>TOTAL SISTEMA</v>
          </cell>
          <cell r="R2774">
            <v>52</v>
          </cell>
          <cell r="S2774" t="b">
            <v>0</v>
          </cell>
        </row>
        <row r="2775">
          <cell r="P2775" t="str">
            <v>TOTAL SISTEMA</v>
          </cell>
          <cell r="R2775">
            <v>52</v>
          </cell>
          <cell r="S2775" t="b">
            <v>0</v>
          </cell>
        </row>
        <row r="2776">
          <cell r="P2776" t="str">
            <v>TOTAL SISTEMA</v>
          </cell>
          <cell r="R2776">
            <v>52</v>
          </cell>
          <cell r="S2776" t="b">
            <v>0</v>
          </cell>
        </row>
        <row r="2777">
          <cell r="P2777" t="str">
            <v>TOTAL SISTEMA</v>
          </cell>
          <cell r="R2777">
            <v>52</v>
          </cell>
          <cell r="S2777" t="b">
            <v>0</v>
          </cell>
        </row>
        <row r="2778">
          <cell r="P2778" t="str">
            <v>TOTAL SISTEMA</v>
          </cell>
          <cell r="R2778">
            <v>52</v>
          </cell>
          <cell r="S2778" t="b">
            <v>0</v>
          </cell>
        </row>
        <row r="2779">
          <cell r="P2779" t="str">
            <v>TOTAL SISTEMA</v>
          </cell>
          <cell r="R2779">
            <v>52</v>
          </cell>
          <cell r="S2779" t="b">
            <v>0</v>
          </cell>
        </row>
        <row r="2780">
          <cell r="P2780" t="str">
            <v>TOTAL SISTEMA</v>
          </cell>
          <cell r="R2780">
            <v>52</v>
          </cell>
          <cell r="S2780" t="b">
            <v>0</v>
          </cell>
        </row>
        <row r="2781">
          <cell r="P2781" t="str">
            <v>TOTAL SISTEMA</v>
          </cell>
          <cell r="R2781">
            <v>52</v>
          </cell>
          <cell r="S2781" t="b">
            <v>0</v>
          </cell>
        </row>
        <row r="2782">
          <cell r="P2782" t="str">
            <v>TOTAL SISTEMA</v>
          </cell>
          <cell r="R2782">
            <v>52</v>
          </cell>
          <cell r="S2782" t="b">
            <v>0</v>
          </cell>
        </row>
        <row r="2783">
          <cell r="P2783" t="str">
            <v>TOTAL SISTEMA</v>
          </cell>
          <cell r="R2783">
            <v>52</v>
          </cell>
          <cell r="S2783" t="b">
            <v>0</v>
          </cell>
        </row>
        <row r="2784">
          <cell r="P2784" t="str">
            <v>TOTAL SISTEMA</v>
          </cell>
          <cell r="R2784">
            <v>52</v>
          </cell>
          <cell r="S2784" t="b">
            <v>0</v>
          </cell>
        </row>
        <row r="2785">
          <cell r="P2785" t="str">
            <v>TOTAL SISTEMA</v>
          </cell>
          <cell r="R2785">
            <v>52</v>
          </cell>
          <cell r="S2785" t="b">
            <v>0</v>
          </cell>
        </row>
        <row r="2786">
          <cell r="P2786" t="str">
            <v>TOTAL SISTEMA</v>
          </cell>
          <cell r="R2786">
            <v>52</v>
          </cell>
          <cell r="S2786" t="b">
            <v>0</v>
          </cell>
        </row>
        <row r="2787">
          <cell r="P2787" t="str">
            <v>TOTAL SISTEMA</v>
          </cell>
          <cell r="R2787">
            <v>52</v>
          </cell>
          <cell r="S2787" t="b">
            <v>0</v>
          </cell>
        </row>
        <row r="2788">
          <cell r="P2788" t="str">
            <v>TOTAL SISTEMA</v>
          </cell>
          <cell r="R2788">
            <v>52</v>
          </cell>
          <cell r="S2788" t="b">
            <v>0</v>
          </cell>
        </row>
        <row r="2789">
          <cell r="P2789" t="str">
            <v>TOTAL SISTEMA</v>
          </cell>
          <cell r="R2789">
            <v>52</v>
          </cell>
          <cell r="S2789" t="b">
            <v>0</v>
          </cell>
        </row>
        <row r="2790">
          <cell r="P2790" t="str">
            <v>TOTAL SISTEMA</v>
          </cell>
          <cell r="R2790">
            <v>52</v>
          </cell>
          <cell r="S2790" t="b">
            <v>0</v>
          </cell>
        </row>
        <row r="2791">
          <cell r="P2791" t="str">
            <v>TOTAL SISTEMA</v>
          </cell>
          <cell r="R2791">
            <v>52</v>
          </cell>
          <cell r="S2791" t="b">
            <v>0</v>
          </cell>
        </row>
        <row r="2792">
          <cell r="P2792" t="str">
            <v>TOTAL SISTEMA</v>
          </cell>
          <cell r="R2792">
            <v>52</v>
          </cell>
          <cell r="S2792" t="b">
            <v>0</v>
          </cell>
        </row>
        <row r="2793">
          <cell r="P2793" t="str">
            <v>TOTAL SISTEMA</v>
          </cell>
          <cell r="R2793">
            <v>52</v>
          </cell>
          <cell r="S2793" t="b">
            <v>0</v>
          </cell>
        </row>
        <row r="2794">
          <cell r="P2794" t="str">
            <v>TOTAL SISTEMA</v>
          </cell>
          <cell r="R2794">
            <v>52</v>
          </cell>
          <cell r="S2794" t="b">
            <v>0</v>
          </cell>
        </row>
        <row r="2795">
          <cell r="P2795" t="str">
            <v>TOTAL SISTEMA</v>
          </cell>
          <cell r="R2795">
            <v>52</v>
          </cell>
          <cell r="S2795" t="b">
            <v>0</v>
          </cell>
        </row>
        <row r="2796">
          <cell r="P2796" t="str">
            <v>TOTAL SISTEMA</v>
          </cell>
          <cell r="R2796">
            <v>52</v>
          </cell>
          <cell r="S2796" t="b">
            <v>0</v>
          </cell>
        </row>
        <row r="2797">
          <cell r="P2797" t="str">
            <v>TOTAL SISTEMA</v>
          </cell>
          <cell r="R2797">
            <v>52</v>
          </cell>
          <cell r="S2797" t="b">
            <v>0</v>
          </cell>
        </row>
        <row r="2798">
          <cell r="P2798" t="str">
            <v>TOTAL SISTEMA</v>
          </cell>
          <cell r="R2798">
            <v>52</v>
          </cell>
          <cell r="S2798" t="b">
            <v>0</v>
          </cell>
        </row>
        <row r="2799">
          <cell r="P2799" t="str">
            <v>TOTAL SISTEMA</v>
          </cell>
          <cell r="R2799">
            <v>52</v>
          </cell>
          <cell r="S2799" t="b">
            <v>0</v>
          </cell>
        </row>
        <row r="2800">
          <cell r="P2800" t="str">
            <v>TOTAL SISTEMA</v>
          </cell>
          <cell r="R2800">
            <v>52</v>
          </cell>
          <cell r="S2800" t="b">
            <v>0</v>
          </cell>
        </row>
        <row r="2801">
          <cell r="P2801" t="str">
            <v>TOTAL SISTEMA</v>
          </cell>
          <cell r="R2801">
            <v>52</v>
          </cell>
          <cell r="S2801" t="b">
            <v>0</v>
          </cell>
        </row>
        <row r="2802">
          <cell r="P2802" t="str">
            <v>TOTAL SISTEMA</v>
          </cell>
          <cell r="R2802">
            <v>52</v>
          </cell>
          <cell r="S2802" t="b">
            <v>0</v>
          </cell>
        </row>
        <row r="2803">
          <cell r="P2803" t="str">
            <v>TOTAL SISTEMA</v>
          </cell>
          <cell r="R2803">
            <v>52</v>
          </cell>
          <cell r="S2803" t="b">
            <v>0</v>
          </cell>
        </row>
        <row r="2804">
          <cell r="P2804" t="str">
            <v>TOTAL SISTEMA</v>
          </cell>
          <cell r="R2804">
            <v>52</v>
          </cell>
          <cell r="S2804" t="b">
            <v>0</v>
          </cell>
        </row>
        <row r="2805">
          <cell r="P2805" t="str">
            <v>TOTAL SISTEMA</v>
          </cell>
          <cell r="R2805">
            <v>52</v>
          </cell>
          <cell r="S2805" t="b">
            <v>0</v>
          </cell>
        </row>
        <row r="2806">
          <cell r="P2806" t="str">
            <v>TOTAL SISTEMA</v>
          </cell>
          <cell r="R2806">
            <v>52</v>
          </cell>
          <cell r="S2806" t="b">
            <v>0</v>
          </cell>
        </row>
        <row r="2807">
          <cell r="P2807" t="str">
            <v>TOTAL SISTEMA</v>
          </cell>
          <cell r="R2807">
            <v>52</v>
          </cell>
          <cell r="S2807" t="b">
            <v>0</v>
          </cell>
        </row>
        <row r="2808">
          <cell r="P2808" t="str">
            <v>TOTAL SISTEMA</v>
          </cell>
          <cell r="R2808">
            <v>52</v>
          </cell>
          <cell r="S2808" t="b">
            <v>0</v>
          </cell>
        </row>
        <row r="2809">
          <cell r="P2809" t="str">
            <v>TOTAL SISTEMA</v>
          </cell>
          <cell r="R2809">
            <v>52</v>
          </cell>
          <cell r="S2809" t="b">
            <v>0</v>
          </cell>
        </row>
        <row r="2810">
          <cell r="P2810" t="str">
            <v>TOTAL SISTEMA</v>
          </cell>
          <cell r="R2810">
            <v>52</v>
          </cell>
          <cell r="S2810" t="b">
            <v>0</v>
          </cell>
        </row>
        <row r="2811">
          <cell r="P2811" t="str">
            <v>TOTAL SISTEMA</v>
          </cell>
          <cell r="R2811">
            <v>52</v>
          </cell>
          <cell r="S2811" t="b">
            <v>0</v>
          </cell>
        </row>
        <row r="2812">
          <cell r="P2812" t="str">
            <v>TOTAL SISTEMA</v>
          </cell>
          <cell r="R2812">
            <v>52</v>
          </cell>
          <cell r="S2812" t="b">
            <v>0</v>
          </cell>
        </row>
        <row r="2813">
          <cell r="P2813" t="str">
            <v>TOTAL SISTEMA</v>
          </cell>
          <cell r="R2813">
            <v>52</v>
          </cell>
          <cell r="S2813" t="b">
            <v>0</v>
          </cell>
        </row>
        <row r="2814">
          <cell r="P2814" t="str">
            <v>TOTAL SISTEMA</v>
          </cell>
          <cell r="R2814">
            <v>52</v>
          </cell>
          <cell r="S2814" t="b">
            <v>0</v>
          </cell>
        </row>
        <row r="2815">
          <cell r="P2815" t="str">
            <v>TOTAL SISTEMA</v>
          </cell>
          <cell r="R2815">
            <v>52</v>
          </cell>
          <cell r="S2815" t="b">
            <v>0</v>
          </cell>
        </row>
        <row r="2816">
          <cell r="P2816" t="str">
            <v>TOTAL SISTEMA</v>
          </cell>
          <cell r="R2816">
            <v>52</v>
          </cell>
          <cell r="S2816" t="b">
            <v>0</v>
          </cell>
        </row>
        <row r="2817">
          <cell r="P2817" t="str">
            <v>TOTAL SISTEMA</v>
          </cell>
          <cell r="R2817">
            <v>52</v>
          </cell>
          <cell r="S2817" t="b">
            <v>0</v>
          </cell>
        </row>
        <row r="2818">
          <cell r="P2818" t="str">
            <v>TOTAL SISTEMA</v>
          </cell>
          <cell r="R2818">
            <v>52</v>
          </cell>
          <cell r="S2818" t="b">
            <v>0</v>
          </cell>
        </row>
        <row r="2819">
          <cell r="P2819" t="str">
            <v>TOTAL SISTEMA</v>
          </cell>
          <cell r="R2819">
            <v>52</v>
          </cell>
          <cell r="S2819" t="b">
            <v>0</v>
          </cell>
        </row>
        <row r="2820">
          <cell r="P2820" t="str">
            <v>TOTAL SISTEMA</v>
          </cell>
          <cell r="R2820">
            <v>52</v>
          </cell>
          <cell r="S2820" t="b">
            <v>0</v>
          </cell>
        </row>
        <row r="2821">
          <cell r="P2821" t="str">
            <v>TOTAL SISTEMA</v>
          </cell>
          <cell r="R2821">
            <v>52</v>
          </cell>
          <cell r="S2821" t="b">
            <v>0</v>
          </cell>
        </row>
        <row r="2822">
          <cell r="P2822" t="str">
            <v>TOTAL SISTEMA</v>
          </cell>
          <cell r="R2822">
            <v>52</v>
          </cell>
          <cell r="S2822" t="b">
            <v>0</v>
          </cell>
        </row>
        <row r="2823">
          <cell r="P2823" t="str">
            <v>TOTAL SISTEMA</v>
          </cell>
          <cell r="R2823">
            <v>52</v>
          </cell>
          <cell r="S2823" t="b">
            <v>0</v>
          </cell>
        </row>
        <row r="2824">
          <cell r="P2824" t="str">
            <v>TOTAL SISTEMA</v>
          </cell>
          <cell r="R2824">
            <v>52</v>
          </cell>
          <cell r="S2824" t="b">
            <v>0</v>
          </cell>
        </row>
        <row r="2825">
          <cell r="P2825" t="str">
            <v>TOTAL SISTEMA</v>
          </cell>
          <cell r="R2825">
            <v>52</v>
          </cell>
          <cell r="S2825" t="b">
            <v>0</v>
          </cell>
        </row>
        <row r="2826">
          <cell r="P2826" t="str">
            <v>TOTAL SISTEMA</v>
          </cell>
          <cell r="R2826">
            <v>52</v>
          </cell>
          <cell r="S2826" t="b">
            <v>0</v>
          </cell>
        </row>
        <row r="2827">
          <cell r="P2827" t="str">
            <v>TOTAL SISTEMA</v>
          </cell>
          <cell r="R2827">
            <v>52</v>
          </cell>
          <cell r="S2827" t="b">
            <v>0</v>
          </cell>
        </row>
        <row r="2828">
          <cell r="P2828" t="str">
            <v>TOTAL SISTEMA</v>
          </cell>
          <cell r="R2828">
            <v>52</v>
          </cell>
          <cell r="S2828" t="b">
            <v>0</v>
          </cell>
        </row>
        <row r="2829">
          <cell r="P2829" t="str">
            <v>TOTAL SISTEMA</v>
          </cell>
          <cell r="R2829">
            <v>52</v>
          </cell>
          <cell r="S2829" t="b">
            <v>0</v>
          </cell>
        </row>
        <row r="2830">
          <cell r="P2830" t="str">
            <v>TOTAL SISTEMA</v>
          </cell>
          <cell r="R2830">
            <v>52</v>
          </cell>
          <cell r="S2830" t="b">
            <v>0</v>
          </cell>
        </row>
        <row r="2831">
          <cell r="P2831" t="str">
            <v>TOTAL SISTEMA</v>
          </cell>
          <cell r="R2831">
            <v>52</v>
          </cell>
          <cell r="S2831" t="b">
            <v>0</v>
          </cell>
        </row>
        <row r="2832">
          <cell r="P2832" t="str">
            <v>TOTAL SISTEMA</v>
          </cell>
          <cell r="R2832">
            <v>52</v>
          </cell>
          <cell r="S2832" t="b">
            <v>0</v>
          </cell>
        </row>
        <row r="2833">
          <cell r="P2833" t="str">
            <v>TOTAL SISTEMA</v>
          </cell>
          <cell r="R2833">
            <v>52</v>
          </cell>
          <cell r="S2833" t="b">
            <v>0</v>
          </cell>
        </row>
        <row r="2834">
          <cell r="P2834" t="str">
            <v>TOTAL SISTEMA</v>
          </cell>
          <cell r="R2834">
            <v>52</v>
          </cell>
          <cell r="S2834" t="b">
            <v>0</v>
          </cell>
        </row>
        <row r="2835">
          <cell r="P2835" t="str">
            <v>TOTAL SISTEMA</v>
          </cell>
          <cell r="R2835">
            <v>52</v>
          </cell>
          <cell r="S2835" t="b">
            <v>0</v>
          </cell>
        </row>
        <row r="2836">
          <cell r="P2836" t="str">
            <v>TOTAL SISTEMA</v>
          </cell>
          <cell r="R2836">
            <v>52</v>
          </cell>
          <cell r="S2836" t="b">
            <v>0</v>
          </cell>
        </row>
        <row r="2837">
          <cell r="P2837" t="str">
            <v>TOTAL SISTEMA</v>
          </cell>
          <cell r="R2837">
            <v>52</v>
          </cell>
          <cell r="S2837" t="b">
            <v>0</v>
          </cell>
        </row>
        <row r="2838">
          <cell r="P2838" t="str">
            <v>TOTAL SISTEMA</v>
          </cell>
          <cell r="R2838">
            <v>52</v>
          </cell>
          <cell r="S2838" t="b">
            <v>0</v>
          </cell>
        </row>
        <row r="2839">
          <cell r="P2839" t="str">
            <v>TOTAL SISTEMA</v>
          </cell>
          <cell r="R2839">
            <v>52</v>
          </cell>
          <cell r="S2839" t="b">
            <v>0</v>
          </cell>
        </row>
        <row r="2840">
          <cell r="P2840" t="str">
            <v>TOTAL SISTEMA</v>
          </cell>
          <cell r="R2840">
            <v>52</v>
          </cell>
          <cell r="S2840" t="b">
            <v>0</v>
          </cell>
        </row>
        <row r="2841">
          <cell r="P2841" t="str">
            <v>TOTAL SISTEMA</v>
          </cell>
          <cell r="R2841">
            <v>52</v>
          </cell>
          <cell r="S2841" t="b">
            <v>0</v>
          </cell>
        </row>
        <row r="2842">
          <cell r="P2842" t="str">
            <v>TOTAL SISTEMA</v>
          </cell>
          <cell r="R2842">
            <v>52</v>
          </cell>
          <cell r="S2842" t="b">
            <v>0</v>
          </cell>
        </row>
        <row r="2843">
          <cell r="P2843" t="str">
            <v>TOTAL SISTEMA</v>
          </cell>
          <cell r="R2843">
            <v>52</v>
          </cell>
          <cell r="S2843" t="b">
            <v>0</v>
          </cell>
        </row>
        <row r="2844">
          <cell r="P2844" t="str">
            <v>TOTAL SISTEMA</v>
          </cell>
          <cell r="R2844">
            <v>52</v>
          </cell>
          <cell r="S2844" t="b">
            <v>0</v>
          </cell>
        </row>
        <row r="2845">
          <cell r="P2845" t="str">
            <v>TOTAL SISTEMA</v>
          </cell>
          <cell r="R2845">
            <v>52</v>
          </cell>
          <cell r="S2845" t="b">
            <v>0</v>
          </cell>
        </row>
        <row r="2846">
          <cell r="P2846" t="str">
            <v>TOTAL SISTEMA</v>
          </cell>
          <cell r="R2846">
            <v>52</v>
          </cell>
          <cell r="S2846" t="b">
            <v>0</v>
          </cell>
        </row>
        <row r="2847">
          <cell r="P2847" t="str">
            <v>TOTAL SISTEMA</v>
          </cell>
          <cell r="R2847">
            <v>52</v>
          </cell>
          <cell r="S2847" t="b">
            <v>0</v>
          </cell>
        </row>
        <row r="2848">
          <cell r="P2848" t="str">
            <v>TOTAL SISTEMA</v>
          </cell>
          <cell r="R2848">
            <v>52</v>
          </cell>
          <cell r="S2848" t="b">
            <v>0</v>
          </cell>
        </row>
        <row r="2849">
          <cell r="P2849" t="str">
            <v>TOTAL SISTEMA</v>
          </cell>
          <cell r="R2849">
            <v>52</v>
          </cell>
          <cell r="S2849" t="b">
            <v>0</v>
          </cell>
        </row>
        <row r="2850">
          <cell r="P2850" t="str">
            <v>TOTAL SISTEMA</v>
          </cell>
          <cell r="R2850">
            <v>52</v>
          </cell>
          <cell r="S2850" t="b">
            <v>0</v>
          </cell>
        </row>
        <row r="2851">
          <cell r="P2851" t="str">
            <v>TOTAL SISTEMA</v>
          </cell>
          <cell r="R2851">
            <v>52</v>
          </cell>
          <cell r="S2851" t="b">
            <v>0</v>
          </cell>
        </row>
        <row r="2852">
          <cell r="P2852" t="str">
            <v>TOTAL SISTEMA</v>
          </cell>
          <cell r="R2852">
            <v>52</v>
          </cell>
          <cell r="S2852" t="b">
            <v>0</v>
          </cell>
        </row>
        <row r="2853">
          <cell r="P2853" t="str">
            <v>TOTAL SISTEMA</v>
          </cell>
          <cell r="R2853">
            <v>52</v>
          </cell>
          <cell r="S2853" t="b">
            <v>0</v>
          </cell>
        </row>
        <row r="2854">
          <cell r="P2854" t="str">
            <v>TOTAL SISTEMA</v>
          </cell>
          <cell r="R2854">
            <v>52</v>
          </cell>
          <cell r="S2854" t="b">
            <v>0</v>
          </cell>
        </row>
        <row r="2855">
          <cell r="P2855" t="str">
            <v>TOTAL SISTEMA</v>
          </cell>
          <cell r="R2855">
            <v>52</v>
          </cell>
          <cell r="S2855" t="b">
            <v>0</v>
          </cell>
        </row>
        <row r="2856">
          <cell r="P2856" t="str">
            <v>TOTAL SISTEMA</v>
          </cell>
          <cell r="R2856">
            <v>52</v>
          </cell>
          <cell r="S2856" t="b">
            <v>0</v>
          </cell>
        </row>
        <row r="2857">
          <cell r="P2857" t="str">
            <v>TOTAL SISTEMA</v>
          </cell>
          <cell r="R2857">
            <v>52</v>
          </cell>
          <cell r="S2857" t="b">
            <v>0</v>
          </cell>
        </row>
        <row r="2858">
          <cell r="P2858" t="str">
            <v>TOTAL SISTEMA</v>
          </cell>
          <cell r="R2858">
            <v>52</v>
          </cell>
          <cell r="S2858" t="b">
            <v>0</v>
          </cell>
        </row>
        <row r="2859">
          <cell r="P2859" t="str">
            <v>TOTAL SISTEMA</v>
          </cell>
          <cell r="R2859">
            <v>52</v>
          </cell>
          <cell r="S2859" t="b">
            <v>0</v>
          </cell>
        </row>
        <row r="2860">
          <cell r="P2860" t="str">
            <v>TOTAL SISTEMA</v>
          </cell>
          <cell r="R2860">
            <v>52</v>
          </cell>
          <cell r="S2860" t="b">
            <v>0</v>
          </cell>
        </row>
        <row r="2861">
          <cell r="P2861" t="str">
            <v>TOTAL SISTEMA</v>
          </cell>
          <cell r="R2861">
            <v>52</v>
          </cell>
          <cell r="S2861" t="b">
            <v>0</v>
          </cell>
        </row>
        <row r="2862">
          <cell r="P2862" t="str">
            <v>TOTAL SISTEMA</v>
          </cell>
          <cell r="R2862">
            <v>52</v>
          </cell>
          <cell r="S2862" t="b">
            <v>0</v>
          </cell>
        </row>
        <row r="2863">
          <cell r="P2863" t="str">
            <v>TOTAL SISTEMA</v>
          </cell>
          <cell r="R2863">
            <v>52</v>
          </cell>
          <cell r="S2863" t="b">
            <v>0</v>
          </cell>
        </row>
        <row r="2864">
          <cell r="P2864" t="str">
            <v>TOTAL SISTEMA</v>
          </cell>
          <cell r="R2864">
            <v>52</v>
          </cell>
          <cell r="S2864" t="b">
            <v>0</v>
          </cell>
        </row>
        <row r="2865">
          <cell r="P2865" t="str">
            <v>TOTAL SISTEMA</v>
          </cell>
          <cell r="R2865">
            <v>52</v>
          </cell>
          <cell r="S2865" t="b">
            <v>0</v>
          </cell>
        </row>
        <row r="2866">
          <cell r="P2866" t="str">
            <v>TOTAL SISTEMA</v>
          </cell>
          <cell r="R2866">
            <v>52</v>
          </cell>
          <cell r="S2866" t="b">
            <v>0</v>
          </cell>
        </row>
        <row r="2867">
          <cell r="P2867" t="str">
            <v>TOTAL SISTEMA</v>
          </cell>
          <cell r="R2867">
            <v>52</v>
          </cell>
          <cell r="S2867" t="b">
            <v>0</v>
          </cell>
        </row>
        <row r="2868">
          <cell r="P2868" t="str">
            <v>TOTAL SISTEMA</v>
          </cell>
          <cell r="R2868">
            <v>52</v>
          </cell>
          <cell r="S2868" t="b">
            <v>0</v>
          </cell>
        </row>
        <row r="2869">
          <cell r="P2869" t="str">
            <v>TOTAL SISTEMA</v>
          </cell>
          <cell r="R2869">
            <v>52</v>
          </cell>
          <cell r="S2869" t="b">
            <v>0</v>
          </cell>
        </row>
        <row r="2870">
          <cell r="P2870" t="str">
            <v>TOTAL SISTEMA</v>
          </cell>
          <cell r="R2870">
            <v>52</v>
          </cell>
          <cell r="S2870" t="b">
            <v>0</v>
          </cell>
        </row>
        <row r="2871">
          <cell r="P2871" t="str">
            <v>TOTAL SISTEMA</v>
          </cell>
          <cell r="R2871">
            <v>52</v>
          </cell>
          <cell r="S2871" t="b">
            <v>0</v>
          </cell>
        </row>
        <row r="2872">
          <cell r="P2872" t="str">
            <v>TOTAL SISTEMA</v>
          </cell>
          <cell r="R2872">
            <v>52</v>
          </cell>
          <cell r="S2872" t="b">
            <v>0</v>
          </cell>
        </row>
        <row r="2873">
          <cell r="P2873" t="str">
            <v>TOTAL SISTEMA</v>
          </cell>
          <cell r="R2873">
            <v>52</v>
          </cell>
          <cell r="S2873" t="b">
            <v>0</v>
          </cell>
        </row>
        <row r="2874">
          <cell r="P2874" t="str">
            <v>TOTAL SISTEMA</v>
          </cell>
          <cell r="R2874">
            <v>52</v>
          </cell>
          <cell r="S2874" t="b">
            <v>0</v>
          </cell>
        </row>
        <row r="2875">
          <cell r="P2875" t="str">
            <v>TOTAL SISTEMA</v>
          </cell>
          <cell r="R2875">
            <v>52</v>
          </cell>
          <cell r="S2875" t="b">
            <v>0</v>
          </cell>
        </row>
        <row r="2876">
          <cell r="P2876" t="str">
            <v>TOTAL SISTEMA</v>
          </cell>
          <cell r="R2876">
            <v>52</v>
          </cell>
          <cell r="S2876" t="b">
            <v>0</v>
          </cell>
        </row>
        <row r="2877">
          <cell r="P2877" t="str">
            <v>TOTAL SISTEMA</v>
          </cell>
          <cell r="R2877">
            <v>52</v>
          </cell>
          <cell r="S2877" t="b">
            <v>0</v>
          </cell>
        </row>
        <row r="2878">
          <cell r="P2878" t="str">
            <v>TOTAL SISTEMA</v>
          </cell>
          <cell r="R2878">
            <v>52</v>
          </cell>
          <cell r="S2878" t="b">
            <v>0</v>
          </cell>
        </row>
        <row r="2879">
          <cell r="P2879" t="str">
            <v>TOTAL SISTEMA</v>
          </cell>
          <cell r="R2879">
            <v>52</v>
          </cell>
          <cell r="S2879" t="b">
            <v>0</v>
          </cell>
        </row>
        <row r="2880">
          <cell r="P2880" t="str">
            <v>TOTAL SISTEMA</v>
          </cell>
          <cell r="R2880">
            <v>52</v>
          </cell>
          <cell r="S2880" t="b">
            <v>0</v>
          </cell>
        </row>
        <row r="2881">
          <cell r="P2881" t="str">
            <v>TOTAL SISTEMA</v>
          </cell>
          <cell r="R2881">
            <v>52</v>
          </cell>
          <cell r="S2881" t="b">
            <v>0</v>
          </cell>
        </row>
        <row r="2882">
          <cell r="P2882" t="str">
            <v>TOTAL SISTEMA</v>
          </cell>
          <cell r="R2882">
            <v>52</v>
          </cell>
          <cell r="S2882" t="b">
            <v>0</v>
          </cell>
        </row>
        <row r="2883">
          <cell r="P2883" t="str">
            <v>TOTAL SISTEMA</v>
          </cell>
          <cell r="R2883">
            <v>52</v>
          </cell>
          <cell r="S2883" t="b">
            <v>0</v>
          </cell>
        </row>
        <row r="2884">
          <cell r="P2884" t="str">
            <v>TOTAL SISTEMA</v>
          </cell>
          <cell r="R2884">
            <v>52</v>
          </cell>
          <cell r="S2884" t="b">
            <v>0</v>
          </cell>
        </row>
        <row r="2885">
          <cell r="P2885" t="str">
            <v>TOTAL SISTEMA</v>
          </cell>
          <cell r="R2885">
            <v>52</v>
          </cell>
          <cell r="S2885" t="b">
            <v>0</v>
          </cell>
        </row>
        <row r="2886">
          <cell r="P2886" t="str">
            <v>TOTAL SISTEMA</v>
          </cell>
          <cell r="R2886">
            <v>52</v>
          </cell>
          <cell r="S2886" t="b">
            <v>0</v>
          </cell>
        </row>
        <row r="2887">
          <cell r="P2887" t="str">
            <v>TOTAL SISTEMA</v>
          </cell>
          <cell r="R2887">
            <v>52</v>
          </cell>
          <cell r="S2887" t="b">
            <v>0</v>
          </cell>
        </row>
        <row r="2888">
          <cell r="P2888" t="str">
            <v>TOTAL SISTEMA</v>
          </cell>
          <cell r="R2888">
            <v>52</v>
          </cell>
          <cell r="S2888" t="b">
            <v>0</v>
          </cell>
        </row>
        <row r="2889">
          <cell r="P2889" t="str">
            <v>TOTAL SISTEMA</v>
          </cell>
          <cell r="R2889">
            <v>52</v>
          </cell>
          <cell r="S2889" t="b">
            <v>0</v>
          </cell>
        </row>
        <row r="2890">
          <cell r="P2890" t="str">
            <v>TOTAL SISTEMA</v>
          </cell>
          <cell r="R2890">
            <v>52</v>
          </cell>
          <cell r="S2890" t="b">
            <v>0</v>
          </cell>
        </row>
        <row r="2891">
          <cell r="P2891" t="str">
            <v>TOTAL SISTEMA</v>
          </cell>
          <cell r="R2891">
            <v>52</v>
          </cell>
          <cell r="S2891" t="b">
            <v>0</v>
          </cell>
        </row>
        <row r="2892">
          <cell r="P2892" t="str">
            <v>TOTAL SISTEMA</v>
          </cell>
          <cell r="R2892">
            <v>52</v>
          </cell>
          <cell r="S2892" t="b">
            <v>0</v>
          </cell>
        </row>
        <row r="2893">
          <cell r="P2893" t="str">
            <v>TOTAL SISTEMA</v>
          </cell>
          <cell r="R2893">
            <v>52</v>
          </cell>
          <cell r="S2893" t="b">
            <v>0</v>
          </cell>
        </row>
        <row r="2894">
          <cell r="P2894" t="str">
            <v>TOTAL SISTEMA</v>
          </cell>
          <cell r="R2894">
            <v>52</v>
          </cell>
          <cell r="S2894" t="b">
            <v>0</v>
          </cell>
        </row>
        <row r="2895">
          <cell r="P2895" t="str">
            <v>TOTAL SISTEMA</v>
          </cell>
          <cell r="R2895">
            <v>52</v>
          </cell>
          <cell r="S2895" t="b">
            <v>0</v>
          </cell>
        </row>
        <row r="2896">
          <cell r="P2896" t="str">
            <v>TOTAL SISTEMA</v>
          </cell>
          <cell r="R2896">
            <v>52</v>
          </cell>
          <cell r="S2896" t="b">
            <v>0</v>
          </cell>
        </row>
        <row r="2897">
          <cell r="P2897" t="str">
            <v>TOTAL SISTEMA</v>
          </cell>
          <cell r="R2897">
            <v>52</v>
          </cell>
          <cell r="S2897" t="b">
            <v>0</v>
          </cell>
        </row>
        <row r="2898">
          <cell r="P2898" t="str">
            <v>TOTAL SISTEMA</v>
          </cell>
          <cell r="R2898">
            <v>52</v>
          </cell>
          <cell r="S2898" t="b">
            <v>0</v>
          </cell>
        </row>
        <row r="2899">
          <cell r="P2899" t="str">
            <v>TOTAL SISTEMA</v>
          </cell>
          <cell r="R2899">
            <v>52</v>
          </cell>
          <cell r="S2899" t="b">
            <v>0</v>
          </cell>
        </row>
        <row r="2900">
          <cell r="P2900" t="str">
            <v>TOTAL SISTEMA</v>
          </cell>
          <cell r="R2900">
            <v>52</v>
          </cell>
          <cell r="S2900" t="b">
            <v>0</v>
          </cell>
        </row>
        <row r="2901">
          <cell r="P2901" t="str">
            <v>TOTAL SISTEMA</v>
          </cell>
          <cell r="R2901">
            <v>52</v>
          </cell>
          <cell r="S2901" t="b">
            <v>0</v>
          </cell>
        </row>
        <row r="2902">
          <cell r="P2902" t="str">
            <v>TOTAL SISTEMA</v>
          </cell>
          <cell r="R2902">
            <v>52</v>
          </cell>
          <cell r="S2902" t="b">
            <v>0</v>
          </cell>
        </row>
        <row r="2903">
          <cell r="P2903" t="str">
            <v>TOTAL SISTEMA</v>
          </cell>
          <cell r="R2903">
            <v>52</v>
          </cell>
          <cell r="S2903" t="b">
            <v>0</v>
          </cell>
        </row>
        <row r="2904">
          <cell r="P2904" t="str">
            <v>TOTAL SISTEMA</v>
          </cell>
          <cell r="R2904">
            <v>52</v>
          </cell>
          <cell r="S2904" t="b">
            <v>0</v>
          </cell>
        </row>
        <row r="2905">
          <cell r="P2905" t="str">
            <v>TOTAL SISTEMA</v>
          </cell>
          <cell r="R2905">
            <v>52</v>
          </cell>
          <cell r="S2905" t="b">
            <v>0</v>
          </cell>
        </row>
        <row r="2906">
          <cell r="P2906" t="str">
            <v>TOTAL SISTEMA</v>
          </cell>
          <cell r="R2906">
            <v>52</v>
          </cell>
          <cell r="S2906" t="b">
            <v>0</v>
          </cell>
        </row>
        <row r="2907">
          <cell r="P2907" t="str">
            <v>TOTAL SISTEMA</v>
          </cell>
          <cell r="R2907">
            <v>52</v>
          </cell>
          <cell r="S2907" t="b">
            <v>0</v>
          </cell>
        </row>
        <row r="2908">
          <cell r="P2908" t="str">
            <v>TOTAL SISTEMA</v>
          </cell>
          <cell r="R2908">
            <v>52</v>
          </cell>
          <cell r="S2908" t="b">
            <v>0</v>
          </cell>
        </row>
        <row r="2909">
          <cell r="P2909" t="str">
            <v>TOTAL SISTEMA</v>
          </cell>
          <cell r="R2909">
            <v>52</v>
          </cell>
          <cell r="S2909" t="b">
            <v>0</v>
          </cell>
        </row>
        <row r="2910">
          <cell r="P2910" t="str">
            <v>TOTAL SISTEMA</v>
          </cell>
          <cell r="R2910">
            <v>52</v>
          </cell>
          <cell r="S2910" t="b">
            <v>0</v>
          </cell>
        </row>
        <row r="2911">
          <cell r="P2911" t="str">
            <v>TOTAL SISTEMA</v>
          </cell>
          <cell r="R2911">
            <v>52</v>
          </cell>
          <cell r="S2911" t="b">
            <v>0</v>
          </cell>
        </row>
        <row r="2912">
          <cell r="P2912" t="str">
            <v>TOTAL SISTEMA</v>
          </cell>
          <cell r="R2912">
            <v>52</v>
          </cell>
          <cell r="S2912" t="b">
            <v>0</v>
          </cell>
        </row>
        <row r="2913">
          <cell r="P2913" t="str">
            <v>TOTAL SISTEMA</v>
          </cell>
          <cell r="R2913">
            <v>52</v>
          </cell>
          <cell r="S2913" t="b">
            <v>0</v>
          </cell>
        </row>
        <row r="2914">
          <cell r="P2914" t="str">
            <v>TOTAL SISTEMA</v>
          </cell>
          <cell r="R2914">
            <v>52</v>
          </cell>
          <cell r="S2914" t="b">
            <v>0</v>
          </cell>
        </row>
        <row r="2915">
          <cell r="P2915" t="str">
            <v>TOTAL SISTEMA</v>
          </cell>
          <cell r="R2915">
            <v>52</v>
          </cell>
          <cell r="S2915" t="b">
            <v>0</v>
          </cell>
        </row>
        <row r="2916">
          <cell r="P2916" t="str">
            <v>TOTAL SISTEMA</v>
          </cell>
          <cell r="R2916">
            <v>52</v>
          </cell>
          <cell r="S2916" t="b">
            <v>0</v>
          </cell>
        </row>
        <row r="2917">
          <cell r="P2917" t="str">
            <v>TOTAL SISTEMA</v>
          </cell>
          <cell r="R2917">
            <v>52</v>
          </cell>
          <cell r="S2917" t="b">
            <v>0</v>
          </cell>
        </row>
        <row r="2918">
          <cell r="P2918" t="str">
            <v>TOTAL SISTEMA</v>
          </cell>
          <cell r="R2918">
            <v>52</v>
          </cell>
          <cell r="S2918" t="b">
            <v>0</v>
          </cell>
        </row>
        <row r="2919">
          <cell r="P2919" t="str">
            <v>TOTAL SISTEMA</v>
          </cell>
          <cell r="R2919">
            <v>52</v>
          </cell>
          <cell r="S2919" t="b">
            <v>0</v>
          </cell>
        </row>
        <row r="2920">
          <cell r="P2920" t="str">
            <v>TOTAL SISTEMA</v>
          </cell>
          <cell r="R2920">
            <v>52</v>
          </cell>
          <cell r="S2920" t="b">
            <v>0</v>
          </cell>
        </row>
        <row r="2921">
          <cell r="P2921" t="str">
            <v>TOTAL SISTEMA</v>
          </cell>
          <cell r="R2921">
            <v>52</v>
          </cell>
          <cell r="S2921" t="b">
            <v>0</v>
          </cell>
        </row>
        <row r="2922">
          <cell r="P2922" t="str">
            <v>TOTAL SISTEMA</v>
          </cell>
          <cell r="R2922">
            <v>52</v>
          </cell>
          <cell r="S2922" t="b">
            <v>0</v>
          </cell>
        </row>
        <row r="2923">
          <cell r="P2923" t="str">
            <v>TOTAL SISTEMA</v>
          </cell>
          <cell r="R2923">
            <v>52</v>
          </cell>
          <cell r="S2923" t="b">
            <v>0</v>
          </cell>
        </row>
        <row r="2924">
          <cell r="P2924" t="str">
            <v>TOTAL SISTEMA</v>
          </cell>
          <cell r="R2924">
            <v>52</v>
          </cell>
          <cell r="S2924" t="b">
            <v>0</v>
          </cell>
        </row>
        <row r="2925">
          <cell r="P2925" t="str">
            <v>TOTAL SISTEMA</v>
          </cell>
          <cell r="R2925">
            <v>52</v>
          </cell>
          <cell r="S2925" t="b">
            <v>0</v>
          </cell>
        </row>
        <row r="2926">
          <cell r="P2926" t="str">
            <v>TOTAL SISTEMA</v>
          </cell>
          <cell r="R2926">
            <v>52</v>
          </cell>
          <cell r="S2926" t="b">
            <v>0</v>
          </cell>
        </row>
        <row r="2927">
          <cell r="P2927" t="str">
            <v>TOTAL SISTEMA</v>
          </cell>
          <cell r="R2927">
            <v>52</v>
          </cell>
          <cell r="S2927" t="b">
            <v>0</v>
          </cell>
        </row>
        <row r="2928">
          <cell r="P2928" t="str">
            <v>TOTAL SISTEMA</v>
          </cell>
          <cell r="R2928">
            <v>52</v>
          </cell>
          <cell r="S2928" t="b">
            <v>0</v>
          </cell>
        </row>
        <row r="2929">
          <cell r="P2929" t="str">
            <v>TOTAL SISTEMA</v>
          </cell>
          <cell r="R2929">
            <v>52</v>
          </cell>
          <cell r="S2929" t="b">
            <v>0</v>
          </cell>
        </row>
        <row r="2930">
          <cell r="P2930" t="str">
            <v>TOTAL SISTEMA</v>
          </cell>
          <cell r="R2930">
            <v>52</v>
          </cell>
          <cell r="S2930" t="b">
            <v>0</v>
          </cell>
        </row>
        <row r="2931">
          <cell r="P2931" t="str">
            <v>TOTAL SISTEMA</v>
          </cell>
          <cell r="R2931">
            <v>52</v>
          </cell>
          <cell r="S2931" t="b">
            <v>0</v>
          </cell>
        </row>
        <row r="2932">
          <cell r="P2932" t="str">
            <v>TOTAL SISTEMA</v>
          </cell>
          <cell r="R2932">
            <v>52</v>
          </cell>
          <cell r="S2932" t="b">
            <v>0</v>
          </cell>
        </row>
        <row r="2933">
          <cell r="P2933" t="str">
            <v>TOTAL SISTEMA</v>
          </cell>
          <cell r="R2933">
            <v>52</v>
          </cell>
          <cell r="S2933" t="b">
            <v>0</v>
          </cell>
        </row>
        <row r="2934">
          <cell r="P2934" t="str">
            <v>TOTAL SISTEMA</v>
          </cell>
          <cell r="R2934">
            <v>52</v>
          </cell>
          <cell r="S2934" t="b">
            <v>0</v>
          </cell>
        </row>
        <row r="2935">
          <cell r="P2935" t="str">
            <v>TOTAL SISTEMA</v>
          </cell>
          <cell r="R2935">
            <v>52</v>
          </cell>
          <cell r="S2935" t="b">
            <v>0</v>
          </cell>
        </row>
        <row r="2936">
          <cell r="P2936" t="str">
            <v>TOTAL SISTEMA</v>
          </cell>
          <cell r="R2936">
            <v>52</v>
          </cell>
          <cell r="S2936" t="b">
            <v>0</v>
          </cell>
        </row>
        <row r="2937">
          <cell r="P2937" t="str">
            <v>TOTAL SISTEMA</v>
          </cell>
          <cell r="R2937">
            <v>52</v>
          </cell>
          <cell r="S2937" t="b">
            <v>0</v>
          </cell>
        </row>
        <row r="2938">
          <cell r="P2938" t="str">
            <v>TOTAL SISTEMA</v>
          </cell>
          <cell r="R2938">
            <v>52</v>
          </cell>
          <cell r="S2938" t="b">
            <v>0</v>
          </cell>
        </row>
        <row r="2939">
          <cell r="P2939" t="str">
            <v>TOTAL SISTEMA</v>
          </cell>
          <cell r="R2939">
            <v>52</v>
          </cell>
          <cell r="S2939" t="b">
            <v>0</v>
          </cell>
        </row>
        <row r="2940">
          <cell r="P2940" t="str">
            <v>TOTAL SISTEMA</v>
          </cell>
          <cell r="R2940">
            <v>52</v>
          </cell>
          <cell r="S2940" t="b">
            <v>0</v>
          </cell>
        </row>
        <row r="2941">
          <cell r="P2941" t="str">
            <v>TOTAL SISTEMA</v>
          </cell>
          <cell r="R2941">
            <v>52</v>
          </cell>
          <cell r="S2941" t="b">
            <v>0</v>
          </cell>
        </row>
        <row r="2942">
          <cell r="P2942" t="str">
            <v>TOTAL SISTEMA</v>
          </cell>
          <cell r="R2942">
            <v>52</v>
          </cell>
          <cell r="S2942" t="b">
            <v>0</v>
          </cell>
        </row>
        <row r="2943">
          <cell r="P2943" t="str">
            <v>TOTAL SISTEMA</v>
          </cell>
          <cell r="R2943">
            <v>52</v>
          </cell>
          <cell r="S2943" t="b">
            <v>0</v>
          </cell>
        </row>
        <row r="2944">
          <cell r="P2944" t="str">
            <v>TOTAL SISTEMA</v>
          </cell>
          <cell r="R2944">
            <v>52</v>
          </cell>
          <cell r="S2944" t="b">
            <v>0</v>
          </cell>
        </row>
        <row r="2945">
          <cell r="P2945" t="str">
            <v>TOTAL SISTEMA</v>
          </cell>
          <cell r="R2945">
            <v>52</v>
          </cell>
          <cell r="S2945" t="b">
            <v>0</v>
          </cell>
        </row>
        <row r="2946">
          <cell r="P2946" t="str">
            <v>TOTAL SISTEMA</v>
          </cell>
          <cell r="R2946">
            <v>52</v>
          </cell>
          <cell r="S2946" t="b">
            <v>0</v>
          </cell>
        </row>
        <row r="2947">
          <cell r="P2947" t="str">
            <v>TOTAL SISTEMA</v>
          </cell>
          <cell r="R2947">
            <v>52</v>
          </cell>
          <cell r="S2947" t="b">
            <v>0</v>
          </cell>
        </row>
        <row r="2948">
          <cell r="P2948" t="str">
            <v>TOTAL SISTEMA</v>
          </cell>
          <cell r="R2948">
            <v>52</v>
          </cell>
          <cell r="S2948" t="b">
            <v>0</v>
          </cell>
        </row>
        <row r="2949">
          <cell r="P2949" t="str">
            <v>TOTAL SISTEMA</v>
          </cell>
          <cell r="R2949">
            <v>52</v>
          </cell>
          <cell r="S2949" t="b">
            <v>0</v>
          </cell>
        </row>
        <row r="2950">
          <cell r="P2950" t="str">
            <v>TOTAL SISTEMA</v>
          </cell>
          <cell r="R2950">
            <v>52</v>
          </cell>
          <cell r="S2950" t="b">
            <v>0</v>
          </cell>
        </row>
        <row r="2951">
          <cell r="P2951" t="str">
            <v>TOTAL SISTEMA</v>
          </cell>
          <cell r="R2951">
            <v>52</v>
          </cell>
          <cell r="S2951" t="b">
            <v>0</v>
          </cell>
        </row>
        <row r="2952">
          <cell r="P2952" t="str">
            <v>TOTAL SISTEMA</v>
          </cell>
          <cell r="R2952">
            <v>52</v>
          </cell>
          <cell r="S2952" t="b">
            <v>0</v>
          </cell>
        </row>
        <row r="2953">
          <cell r="P2953" t="str">
            <v>TOTAL SISTEMA</v>
          </cell>
          <cell r="R2953">
            <v>52</v>
          </cell>
          <cell r="S2953" t="b">
            <v>0</v>
          </cell>
        </row>
        <row r="2954">
          <cell r="P2954" t="str">
            <v>TOTAL SISTEMA</v>
          </cell>
          <cell r="R2954">
            <v>52</v>
          </cell>
          <cell r="S2954" t="b">
            <v>0</v>
          </cell>
        </row>
        <row r="2955">
          <cell r="P2955" t="str">
            <v>TOTAL SISTEMA</v>
          </cell>
          <cell r="R2955">
            <v>52</v>
          </cell>
          <cell r="S2955" t="b">
            <v>0</v>
          </cell>
        </row>
        <row r="2956">
          <cell r="P2956" t="str">
            <v>TOTAL SISTEMA</v>
          </cell>
          <cell r="R2956">
            <v>52</v>
          </cell>
          <cell r="S2956" t="b">
            <v>0</v>
          </cell>
        </row>
        <row r="2957">
          <cell r="P2957" t="str">
            <v>TOTAL SISTEMA</v>
          </cell>
          <cell r="R2957">
            <v>52</v>
          </cell>
          <cell r="S2957" t="b">
            <v>0</v>
          </cell>
        </row>
        <row r="2958">
          <cell r="P2958" t="str">
            <v>TOTAL SISTEMA</v>
          </cell>
          <cell r="R2958">
            <v>52</v>
          </cell>
          <cell r="S2958" t="b">
            <v>0</v>
          </cell>
        </row>
        <row r="2959">
          <cell r="P2959" t="str">
            <v>TOTAL SISTEMA</v>
          </cell>
          <cell r="R2959">
            <v>52</v>
          </cell>
          <cell r="S2959" t="b">
            <v>0</v>
          </cell>
        </row>
        <row r="2960">
          <cell r="P2960" t="str">
            <v>TOTAL SISTEMA</v>
          </cell>
          <cell r="R2960">
            <v>52</v>
          </cell>
          <cell r="S2960" t="b">
            <v>0</v>
          </cell>
        </row>
        <row r="2961">
          <cell r="P2961" t="str">
            <v>TOTAL SISTEMA</v>
          </cell>
          <cell r="R2961">
            <v>52</v>
          </cell>
          <cell r="S2961" t="b">
            <v>0</v>
          </cell>
        </row>
        <row r="2962">
          <cell r="P2962" t="str">
            <v>TOTAL SISTEMA</v>
          </cell>
          <cell r="R2962">
            <v>52</v>
          </cell>
          <cell r="S2962" t="b">
            <v>0</v>
          </cell>
        </row>
        <row r="2963">
          <cell r="P2963" t="str">
            <v>TOTAL SISTEMA</v>
          </cell>
          <cell r="R2963">
            <v>52</v>
          </cell>
          <cell r="S2963" t="b">
            <v>0</v>
          </cell>
        </row>
        <row r="2964">
          <cell r="P2964" t="str">
            <v>TOTAL SISTEMA</v>
          </cell>
          <cell r="R2964">
            <v>52</v>
          </cell>
          <cell r="S2964" t="b">
            <v>0</v>
          </cell>
        </row>
        <row r="2965">
          <cell r="P2965" t="str">
            <v>TOTAL SISTEMA</v>
          </cell>
          <cell r="R2965">
            <v>52</v>
          </cell>
          <cell r="S2965" t="b">
            <v>0</v>
          </cell>
        </row>
        <row r="2966">
          <cell r="P2966" t="str">
            <v>TOTAL SISTEMA</v>
          </cell>
          <cell r="R2966">
            <v>52</v>
          </cell>
          <cell r="S2966" t="b">
            <v>0</v>
          </cell>
        </row>
        <row r="2967">
          <cell r="P2967" t="str">
            <v>TOTAL SISTEMA</v>
          </cell>
          <cell r="R2967">
            <v>52</v>
          </cell>
          <cell r="S2967" t="b">
            <v>0</v>
          </cell>
        </row>
        <row r="2968">
          <cell r="P2968" t="str">
            <v>TOTAL SISTEMA</v>
          </cell>
          <cell r="R2968">
            <v>52</v>
          </cell>
          <cell r="S2968" t="b">
            <v>0</v>
          </cell>
        </row>
        <row r="2969">
          <cell r="P2969" t="str">
            <v>TOTAL SISTEMA</v>
          </cell>
          <cell r="R2969">
            <v>52</v>
          </cell>
          <cell r="S2969" t="b">
            <v>0</v>
          </cell>
        </row>
        <row r="2970">
          <cell r="P2970" t="str">
            <v>TOTAL SISTEMA</v>
          </cell>
          <cell r="R2970">
            <v>52</v>
          </cell>
          <cell r="S2970" t="b">
            <v>0</v>
          </cell>
        </row>
        <row r="2971">
          <cell r="P2971" t="str">
            <v>TOTAL SISTEMA</v>
          </cell>
          <cell r="R2971">
            <v>52</v>
          </cell>
          <cell r="S2971" t="b">
            <v>0</v>
          </cell>
        </row>
        <row r="2972">
          <cell r="P2972" t="str">
            <v>TOTAL SISTEMA</v>
          </cell>
          <cell r="R2972">
            <v>52</v>
          </cell>
          <cell r="S2972" t="b">
            <v>0</v>
          </cell>
        </row>
        <row r="2973">
          <cell r="P2973" t="str">
            <v>TOTAL SISTEMA</v>
          </cell>
          <cell r="R2973">
            <v>52</v>
          </cell>
          <cell r="S2973" t="b">
            <v>0</v>
          </cell>
        </row>
        <row r="2974">
          <cell r="P2974" t="str">
            <v>TOTAL SISTEMA</v>
          </cell>
          <cell r="R2974">
            <v>52</v>
          </cell>
          <cell r="S2974" t="b">
            <v>0</v>
          </cell>
        </row>
        <row r="2975">
          <cell r="P2975" t="str">
            <v>TOTAL SISTEMA</v>
          </cell>
          <cell r="R2975">
            <v>52</v>
          </cell>
          <cell r="S2975" t="b">
            <v>0</v>
          </cell>
        </row>
        <row r="2976">
          <cell r="P2976" t="str">
            <v>TOTAL SISTEMA</v>
          </cell>
          <cell r="R2976">
            <v>52</v>
          </cell>
          <cell r="S2976" t="b">
            <v>0</v>
          </cell>
        </row>
        <row r="2977">
          <cell r="P2977" t="str">
            <v>TOTAL SISTEMA</v>
          </cell>
          <cell r="R2977">
            <v>52</v>
          </cell>
          <cell r="S2977" t="b">
            <v>0</v>
          </cell>
        </row>
        <row r="2978">
          <cell r="P2978" t="str">
            <v>TOTAL SISTEMA</v>
          </cell>
          <cell r="R2978">
            <v>52</v>
          </cell>
          <cell r="S2978" t="b">
            <v>0</v>
          </cell>
        </row>
        <row r="2979">
          <cell r="P2979" t="str">
            <v>TOTAL SISTEMA</v>
          </cell>
          <cell r="R2979">
            <v>52</v>
          </cell>
          <cell r="S2979" t="b">
            <v>0</v>
          </cell>
        </row>
        <row r="2980">
          <cell r="P2980" t="str">
            <v>TOTAL SISTEMA</v>
          </cell>
          <cell r="R2980">
            <v>52</v>
          </cell>
          <cell r="S2980" t="b">
            <v>0</v>
          </cell>
        </row>
        <row r="2981">
          <cell r="P2981" t="str">
            <v>TOTAL SISTEMA</v>
          </cell>
          <cell r="R2981">
            <v>52</v>
          </cell>
          <cell r="S2981" t="b">
            <v>0</v>
          </cell>
        </row>
        <row r="2982">
          <cell r="P2982" t="str">
            <v>TOTAL SISTEMA</v>
          </cell>
          <cell r="R2982">
            <v>52</v>
          </cell>
          <cell r="S2982" t="b">
            <v>0</v>
          </cell>
        </row>
        <row r="2983">
          <cell r="P2983" t="str">
            <v>TOTAL SISTEMA</v>
          </cell>
          <cell r="R2983">
            <v>52</v>
          </cell>
          <cell r="S2983" t="b">
            <v>0</v>
          </cell>
        </row>
        <row r="2984">
          <cell r="P2984" t="str">
            <v>TOTAL SISTEMA</v>
          </cell>
          <cell r="R2984">
            <v>52</v>
          </cell>
          <cell r="S2984" t="b">
            <v>0</v>
          </cell>
        </row>
        <row r="2985">
          <cell r="P2985" t="str">
            <v>TOTAL SISTEMA</v>
          </cell>
          <cell r="R2985">
            <v>52</v>
          </cell>
          <cell r="S2985" t="b">
            <v>0</v>
          </cell>
        </row>
        <row r="2986">
          <cell r="P2986" t="str">
            <v>TOTAL SISTEMA</v>
          </cell>
          <cell r="R2986">
            <v>52</v>
          </cell>
          <cell r="S2986" t="b">
            <v>0</v>
          </cell>
        </row>
        <row r="2987">
          <cell r="P2987" t="str">
            <v>TOTAL SISTEMA</v>
          </cell>
          <cell r="R2987">
            <v>52</v>
          </cell>
          <cell r="S2987" t="b">
            <v>0</v>
          </cell>
        </row>
        <row r="2988">
          <cell r="P2988" t="str">
            <v>TOTAL SISTEMA</v>
          </cell>
          <cell r="R2988">
            <v>52</v>
          </cell>
          <cell r="S2988" t="b">
            <v>0</v>
          </cell>
        </row>
        <row r="2989">
          <cell r="P2989" t="str">
            <v>TOTAL SISTEMA</v>
          </cell>
          <cell r="R2989">
            <v>52</v>
          </cell>
          <cell r="S2989" t="b">
            <v>0</v>
          </cell>
        </row>
        <row r="2990">
          <cell r="P2990" t="str">
            <v>TOTAL SISTEMA</v>
          </cell>
          <cell r="R2990">
            <v>52</v>
          </cell>
          <cell r="S2990" t="b">
            <v>0</v>
          </cell>
        </row>
        <row r="2991">
          <cell r="P2991" t="str">
            <v>TOTAL SISTEMA</v>
          </cell>
          <cell r="R2991">
            <v>52</v>
          </cell>
          <cell r="S2991" t="b">
            <v>0</v>
          </cell>
        </row>
        <row r="2992">
          <cell r="P2992" t="str">
            <v>TOTAL SISTEMA</v>
          </cell>
          <cell r="R2992">
            <v>52</v>
          </cell>
          <cell r="S2992" t="b">
            <v>0</v>
          </cell>
        </row>
        <row r="2993">
          <cell r="P2993" t="str">
            <v>TOTAL SISTEMA</v>
          </cell>
          <cell r="R2993">
            <v>52</v>
          </cell>
          <cell r="S2993" t="b">
            <v>0</v>
          </cell>
        </row>
        <row r="2994">
          <cell r="P2994" t="str">
            <v>TOTAL SISTEMA</v>
          </cell>
          <cell r="R2994">
            <v>52</v>
          </cell>
          <cell r="S2994" t="b">
            <v>0</v>
          </cell>
        </row>
        <row r="2995">
          <cell r="P2995" t="str">
            <v>TOTAL SISTEMA</v>
          </cell>
          <cell r="R2995">
            <v>52</v>
          </cell>
          <cell r="S2995" t="b">
            <v>0</v>
          </cell>
        </row>
        <row r="2996">
          <cell r="P2996" t="str">
            <v>TOTAL SISTEMA</v>
          </cell>
          <cell r="R2996">
            <v>52</v>
          </cell>
          <cell r="S2996" t="b">
            <v>0</v>
          </cell>
        </row>
        <row r="2997">
          <cell r="P2997" t="str">
            <v>TOTAL SISTEMA</v>
          </cell>
          <cell r="R2997">
            <v>52</v>
          </cell>
          <cell r="S2997" t="b">
            <v>0</v>
          </cell>
        </row>
        <row r="2998">
          <cell r="P2998" t="str">
            <v>TOTAL SISTEMA</v>
          </cell>
          <cell r="R2998">
            <v>52</v>
          </cell>
          <cell r="S2998" t="b">
            <v>0</v>
          </cell>
        </row>
        <row r="2999">
          <cell r="P2999" t="str">
            <v>TOTAL SISTEMA</v>
          </cell>
          <cell r="R2999">
            <v>52</v>
          </cell>
          <cell r="S2999" t="b">
            <v>0</v>
          </cell>
        </row>
        <row r="3000">
          <cell r="P3000" t="str">
            <v>TOTAL SISTEMA</v>
          </cell>
          <cell r="R3000">
            <v>52</v>
          </cell>
          <cell r="S3000" t="b">
            <v>0</v>
          </cell>
        </row>
      </sheetData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s mensuales (3)"/>
      <sheetName val="Series desestacionalizadas"/>
      <sheetName val="diaria"/>
      <sheetName val="reg1"/>
      <sheetName val="reg2"/>
      <sheetName val="graf"/>
      <sheetName val="SEXOS"/>
      <sheetName val="EXT"/>
      <sheetName val="total"/>
      <sheetName val="graf (2)"/>
      <sheetName val="FIEBRE"/>
      <sheetName val="gral"/>
      <sheetName val="sectores gral"/>
      <sheetName val="Hoja2"/>
      <sheetName val="auto"/>
      <sheetName val="sectores autonomos)"/>
      <sheetName val="secautgraf"/>
      <sheetName val="rea"/>
      <sheetName val="mar"/>
      <sheetName val="carbon"/>
      <sheetName val="hogar"/>
      <sheetName val="afpen"/>
      <sheetName val="Hoja 2"/>
      <sheetName val="provm."/>
      <sheetName val="provm2"/>
      <sheetName val="Hoja3"/>
      <sheetName val="presen"/>
      <sheetName val="medias"/>
      <sheetName val="Hoja5"/>
    </sheetNames>
    <sheetDataSet>
      <sheetData sheetId="0"/>
      <sheetData sheetId="1"/>
      <sheetData sheetId="2"/>
      <sheetData sheetId="3"/>
      <sheetData sheetId="4"/>
      <sheetData sheetId="5">
        <row r="6">
          <cell r="A6" t="str">
            <v>Enero 01</v>
          </cell>
          <cell r="B6">
            <v>15208970.5</v>
          </cell>
          <cell r="D6" t="str">
            <v>. MEDIAS MENSUALES</v>
          </cell>
        </row>
        <row r="7">
          <cell r="A7" t="str">
            <v>Enero 02</v>
          </cell>
          <cell r="B7">
            <v>15712862.299999999</v>
          </cell>
          <cell r="C7">
            <v>503891.79999999888</v>
          </cell>
        </row>
        <row r="8">
          <cell r="A8" t="str">
            <v>Enero 03</v>
          </cell>
          <cell r="B8">
            <v>16201975.590322582</v>
          </cell>
          <cell r="C8">
            <v>489113.29032258317</v>
          </cell>
        </row>
        <row r="9">
          <cell r="A9" t="str">
            <v>Enero 04</v>
          </cell>
          <cell r="B9">
            <v>16622379.864516128</v>
          </cell>
          <cell r="C9">
            <v>420404.2741935458</v>
          </cell>
        </row>
        <row r="10">
          <cell r="A10" t="str">
            <v>Enero 05</v>
          </cell>
          <cell r="B10">
            <v>17175028.899999999</v>
          </cell>
          <cell r="C10">
            <v>552649.03548387066</v>
          </cell>
        </row>
        <row r="11">
          <cell r="A11" t="str">
            <v>Enero 06</v>
          </cell>
          <cell r="B11">
            <v>18145717</v>
          </cell>
          <cell r="C11">
            <v>970688.10000000149</v>
          </cell>
        </row>
        <row r="12">
          <cell r="A12" t="str">
            <v>Enero 07</v>
          </cell>
          <cell r="B12">
            <v>18778597</v>
          </cell>
          <cell r="C12">
            <v>632880</v>
          </cell>
        </row>
        <row r="13">
          <cell r="A13" t="str">
            <v>Enero 08</v>
          </cell>
          <cell r="B13">
            <v>19160798</v>
          </cell>
          <cell r="C13">
            <v>382201</v>
          </cell>
        </row>
        <row r="14">
          <cell r="A14" t="str">
            <v>Enero 09</v>
          </cell>
          <cell r="B14">
            <v>18181742.699999999</v>
          </cell>
          <cell r="C14">
            <v>-979055.30000000075</v>
          </cell>
        </row>
        <row r="15">
          <cell r="A15" t="str">
            <v>Enero 10</v>
          </cell>
          <cell r="B15">
            <v>17546011.050000001</v>
          </cell>
          <cell r="C15">
            <v>-635731.64999999851</v>
          </cell>
        </row>
        <row r="20">
          <cell r="B20" t="str">
            <v>Afiliados</v>
          </cell>
        </row>
        <row r="21">
          <cell r="B21" t="str">
            <v>MEDIOS</v>
          </cell>
        </row>
        <row r="22">
          <cell r="A22" t="str">
            <v>año 01</v>
          </cell>
          <cell r="B22">
            <v>15689504</v>
          </cell>
        </row>
        <row r="23">
          <cell r="A23" t="str">
            <v>año 02</v>
          </cell>
          <cell r="B23">
            <v>16171455</v>
          </cell>
        </row>
        <row r="24">
          <cell r="A24" t="str">
            <v>año 03</v>
          </cell>
          <cell r="B24">
            <v>16682440</v>
          </cell>
        </row>
        <row r="25">
          <cell r="A25" t="str">
            <v>año 04</v>
          </cell>
          <cell r="B25">
            <v>17144217.808743168</v>
          </cell>
        </row>
        <row r="26">
          <cell r="A26" t="str">
            <v>año 05</v>
          </cell>
          <cell r="B26">
            <v>17904252</v>
          </cell>
        </row>
        <row r="27">
          <cell r="A27" t="str">
            <v>año 06</v>
          </cell>
          <cell r="B27">
            <v>18667598.6630137</v>
          </cell>
        </row>
        <row r="28">
          <cell r="A28" t="str">
            <v>año 07</v>
          </cell>
          <cell r="B28">
            <v>19231986</v>
          </cell>
        </row>
        <row r="29">
          <cell r="A29" t="str">
            <v>año 08</v>
          </cell>
          <cell r="B29">
            <v>19136055</v>
          </cell>
        </row>
        <row r="30">
          <cell r="A30" t="str">
            <v>año 09</v>
          </cell>
          <cell r="B30">
            <v>18020470</v>
          </cell>
        </row>
        <row r="31">
          <cell r="A31" t="str">
            <v>año 10</v>
          </cell>
          <cell r="B31">
            <v>17546011.050000001</v>
          </cell>
        </row>
        <row r="42">
          <cell r="D42" t="str">
            <v>. MEDIAS ANUALES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Medias mensuales"/>
      <sheetName val="Grafico deses."/>
      <sheetName val="Series desestacionalizadas"/>
      <sheetName val="Convenios"/>
      <sheetName val="C.GENERAL"/>
      <sheetName val="CMAR"/>
      <sheetName val="CCARBON"/>
      <sheetName val="ctotal"/>
      <sheetName val="diaria"/>
      <sheetName val="reg1 (2)"/>
      <sheetName val="reg2"/>
      <sheetName val="graf (3)"/>
      <sheetName val="graf"/>
      <sheetName val="SEXOS"/>
      <sheetName val="EXT"/>
      <sheetName val="total"/>
      <sheetName val="graf (2)"/>
      <sheetName val="gral"/>
      <sheetName val="Grafico sectores"/>
      <sheetName val="sectores gral"/>
      <sheetName val="admon"/>
      <sheetName val="auto "/>
      <sheetName val="sectores autonomos)"/>
      <sheetName val="mar"/>
      <sheetName val="carbon"/>
      <sheetName val="afpen"/>
      <sheetName val="provm."/>
      <sheetName val="provm. (2)"/>
      <sheetName val="provm2"/>
      <sheetName val="Hoja3"/>
      <sheetName val="Mes (2)"/>
      <sheetName val="Hoja1"/>
      <sheetName val="Hoja2"/>
      <sheetName val="FIEBRE"/>
      <sheetName val="reg1"/>
      <sheetName val="rea"/>
      <sheetName val="hogar"/>
      <sheetName val="afdiariamedia"/>
      <sheetName val="auto"/>
      <sheetName val="Conceptos"/>
      <sheetName val="sectores nota"/>
      <sheetName val="gral (2)"/>
      <sheetName val="grafico hogar"/>
      <sheetName val="Medias mensuales (3)"/>
      <sheetName val="Series desestacionalizadas (2)"/>
      <sheetName val="Hoja5"/>
      <sheetName val="Medias mensuales (2)"/>
      <sheetName val="secautgraf"/>
      <sheetName val="Hoja 2"/>
      <sheetName val="presen"/>
      <sheetName val="medias"/>
      <sheetName val="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dic- 01</v>
          </cell>
        </row>
      </sheetData>
      <sheetData sheetId="12"/>
      <sheetData sheetId="13">
        <row r="6">
          <cell r="A6" t="str">
            <v>01</v>
          </cell>
          <cell r="B6">
            <v>15326583.349999998</v>
          </cell>
          <cell r="C6">
            <v>-38695.650000002235</v>
          </cell>
          <cell r="D6" t="str">
            <v>. MEDIAS MENSUALES MES DE FEBRERO</v>
          </cell>
        </row>
        <row r="7">
          <cell r="A7" t="str">
            <v>02</v>
          </cell>
          <cell r="B7">
            <v>15834338.25</v>
          </cell>
          <cell r="C7">
            <v>507754.90000000224</v>
          </cell>
        </row>
        <row r="8">
          <cell r="A8" t="str">
            <v>03</v>
          </cell>
          <cell r="B8">
            <v>16365395.649999997</v>
          </cell>
          <cell r="C8">
            <v>531057.39999999665</v>
          </cell>
        </row>
        <row r="9">
          <cell r="A9" t="str">
            <v>04</v>
          </cell>
          <cell r="B9">
            <v>16808648.850000001</v>
          </cell>
          <cell r="C9">
            <v>443253.20000000484</v>
          </cell>
        </row>
        <row r="10">
          <cell r="A10" t="str">
            <v>05</v>
          </cell>
          <cell r="B10">
            <v>17320383.800000001</v>
          </cell>
          <cell r="C10">
            <v>511734.94999999925</v>
          </cell>
        </row>
        <row r="11">
          <cell r="A11" t="str">
            <v>06</v>
          </cell>
          <cell r="B11">
            <v>18286896.75</v>
          </cell>
          <cell r="C11">
            <v>966512.94999999925</v>
          </cell>
        </row>
        <row r="12">
          <cell r="A12" t="str">
            <v>07</v>
          </cell>
          <cell r="B12">
            <v>18915997.349999998</v>
          </cell>
          <cell r="C12">
            <v>629100.59999999776</v>
          </cell>
        </row>
        <row r="13">
          <cell r="A13" t="str">
            <v>08</v>
          </cell>
          <cell r="B13">
            <v>19245226.760000005</v>
          </cell>
          <cell r="C13">
            <v>329229.4100000076</v>
          </cell>
        </row>
        <row r="14">
          <cell r="A14" t="str">
            <v>09</v>
          </cell>
          <cell r="B14">
            <v>18112610.600000005</v>
          </cell>
          <cell r="C14">
            <v>-1132616.1600000001</v>
          </cell>
        </row>
        <row r="15">
          <cell r="A15" t="str">
            <v>10</v>
          </cell>
          <cell r="B15">
            <v>17572351.149999999</v>
          </cell>
          <cell r="C15">
            <v>-540259.45000000671</v>
          </cell>
        </row>
        <row r="16">
          <cell r="A16" t="str">
            <v>11</v>
          </cell>
          <cell r="B16">
            <v>17347094.299999997</v>
          </cell>
          <cell r="C16">
            <v>-225256.85000000149</v>
          </cell>
        </row>
        <row r="17">
          <cell r="A17" t="str">
            <v>12</v>
          </cell>
          <cell r="B17">
            <v>16897111.57</v>
          </cell>
          <cell r="C17">
            <v>-449982.72999999672</v>
          </cell>
        </row>
        <row r="18">
          <cell r="A18" t="str">
            <v>13</v>
          </cell>
          <cell r="B18">
            <v>16150746.6</v>
          </cell>
          <cell r="C18">
            <v>-746364.97000000067</v>
          </cell>
        </row>
        <row r="19">
          <cell r="A19" t="str">
            <v>14</v>
          </cell>
          <cell r="B19">
            <v>16212303.800000001</v>
          </cell>
          <cell r="C19">
            <v>61557.200000001118</v>
          </cell>
        </row>
        <row r="20">
          <cell r="A20" t="str">
            <v>15</v>
          </cell>
          <cell r="B20">
            <v>16672221.6</v>
          </cell>
          <cell r="C20">
            <v>459917.79999999888</v>
          </cell>
        </row>
        <row r="21">
          <cell r="A21" t="str">
            <v>16</v>
          </cell>
          <cell r="B21">
            <v>17167712.09</v>
          </cell>
          <cell r="C21">
            <v>495490.49000000022</v>
          </cell>
        </row>
        <row r="22">
          <cell r="A22" t="str">
            <v>17</v>
          </cell>
          <cell r="B22">
            <v>17748254.850000001</v>
          </cell>
          <cell r="C22">
            <v>580542.76000000164</v>
          </cell>
        </row>
        <row r="23">
          <cell r="A23" t="str">
            <v>18</v>
          </cell>
          <cell r="B23">
            <v>18363514.199999999</v>
          </cell>
          <cell r="C23">
            <v>615259.34999999776</v>
          </cell>
        </row>
        <row r="24">
          <cell r="A24" t="str">
            <v>19</v>
          </cell>
          <cell r="B24">
            <v>18888471.899999999</v>
          </cell>
          <cell r="C24">
            <v>524957.69999999925</v>
          </cell>
        </row>
        <row r="25">
          <cell r="A25" t="str">
            <v>20</v>
          </cell>
          <cell r="B25">
            <v>19250228.949999999</v>
          </cell>
          <cell r="C25">
            <v>361757.05000000075</v>
          </cell>
        </row>
        <row r="26">
          <cell r="A26" t="str">
            <v>MEDIA</v>
          </cell>
          <cell r="B26">
            <v>17424304.618499998</v>
          </cell>
          <cell r="C26">
            <v>19250228.949999999</v>
          </cell>
        </row>
        <row r="27">
          <cell r="A27">
            <v>2006</v>
          </cell>
          <cell r="B27">
            <v>1825924.3315000013</v>
          </cell>
        </row>
        <row r="28">
          <cell r="A28">
            <v>2007</v>
          </cell>
          <cell r="B28" t="str">
            <v>Afiliados</v>
          </cell>
        </row>
        <row r="29">
          <cell r="A29">
            <v>2008</v>
          </cell>
          <cell r="B29" t="str">
            <v>MEDIOS</v>
          </cell>
        </row>
        <row r="30">
          <cell r="A30" t="str">
            <v>01</v>
          </cell>
          <cell r="B30">
            <v>15684284.189999999</v>
          </cell>
        </row>
        <row r="31">
          <cell r="A31" t="str">
            <v>02</v>
          </cell>
          <cell r="B31">
            <v>15479028.1</v>
          </cell>
        </row>
        <row r="32">
          <cell r="A32" t="str">
            <v>03</v>
          </cell>
          <cell r="B32">
            <v>16692149.880000001</v>
          </cell>
        </row>
        <row r="33">
          <cell r="A33" t="str">
            <v>04</v>
          </cell>
          <cell r="B33">
            <v>17153050.859999999</v>
          </cell>
        </row>
        <row r="34">
          <cell r="A34" t="str">
            <v>05</v>
          </cell>
          <cell r="B34">
            <v>17912633.600000001</v>
          </cell>
          <cell r="D34" t="str">
            <v>. MEDIAS ANUALES</v>
          </cell>
        </row>
        <row r="35">
          <cell r="A35" t="str">
            <v>06</v>
          </cell>
          <cell r="B35">
            <v>18674002.760000002</v>
          </cell>
          <cell r="D35" t="str">
            <v>. MEDIAS ANUALES</v>
          </cell>
        </row>
        <row r="36">
          <cell r="A36" t="str">
            <v>07</v>
          </cell>
          <cell r="B36">
            <v>19231824.129999999</v>
          </cell>
          <cell r="D36" t="str">
            <v>. MEDIAS ANUALES</v>
          </cell>
        </row>
        <row r="37">
          <cell r="A37" t="str">
            <v>08</v>
          </cell>
          <cell r="B37">
            <v>19139726.739999998</v>
          </cell>
          <cell r="D37" t="str">
            <v>. MEDIAS ANUALES</v>
          </cell>
        </row>
        <row r="38">
          <cell r="A38" t="str">
            <v>09</v>
          </cell>
          <cell r="B38">
            <v>18020470.210000001</v>
          </cell>
          <cell r="D38" t="str">
            <v>. MEDIAS ANUALES</v>
          </cell>
        </row>
        <row r="39">
          <cell r="A39" t="str">
            <v>10</v>
          </cell>
          <cell r="B39">
            <v>17670376</v>
          </cell>
          <cell r="D39" t="str">
            <v>. MEDIAS ANUALES</v>
          </cell>
        </row>
        <row r="40">
          <cell r="A40" t="str">
            <v>11</v>
          </cell>
          <cell r="B40">
            <v>17433161</v>
          </cell>
        </row>
        <row r="41">
          <cell r="A41" t="str">
            <v>12</v>
          </cell>
          <cell r="B41">
            <v>16853210</v>
          </cell>
        </row>
        <row r="42">
          <cell r="A42" t="str">
            <v>13</v>
          </cell>
          <cell r="B42">
            <v>16299515</v>
          </cell>
          <cell r="H42">
            <v>17</v>
          </cell>
        </row>
        <row r="43">
          <cell r="A43" t="str">
            <v>14</v>
          </cell>
          <cell r="B43">
            <v>16555988</v>
          </cell>
          <cell r="H43">
            <v>17</v>
          </cell>
        </row>
        <row r="44">
          <cell r="A44" t="str">
            <v>15</v>
          </cell>
          <cell r="B44">
            <v>17087348</v>
          </cell>
        </row>
        <row r="45">
          <cell r="A45" t="str">
            <v>16</v>
          </cell>
          <cell r="B45">
            <v>17600801</v>
          </cell>
        </row>
        <row r="46">
          <cell r="A46" t="str">
            <v>17</v>
          </cell>
          <cell r="B46">
            <v>18222519</v>
          </cell>
        </row>
        <row r="47">
          <cell r="A47" t="str">
            <v>18</v>
          </cell>
          <cell r="B47">
            <v>18787377</v>
          </cell>
          <cell r="C47">
            <v>82139</v>
          </cell>
        </row>
        <row r="48">
          <cell r="A48" t="str">
            <v>19</v>
          </cell>
          <cell r="B48">
            <v>19278721</v>
          </cell>
        </row>
        <row r="49">
          <cell r="A49" t="str">
            <v>20 (*)</v>
          </cell>
          <cell r="B49">
            <v>19206316</v>
          </cell>
          <cell r="C49">
            <v>-72405</v>
          </cell>
        </row>
        <row r="50">
          <cell r="A50">
            <v>2014</v>
          </cell>
          <cell r="B50">
            <v>16853210</v>
          </cell>
        </row>
        <row r="51">
          <cell r="A51">
            <v>2015</v>
          </cell>
          <cell r="B51">
            <v>16853210</v>
          </cell>
        </row>
        <row r="52">
          <cell r="A52">
            <v>2016</v>
          </cell>
          <cell r="B52">
            <v>16853210</v>
          </cell>
        </row>
        <row r="66">
          <cell r="D66" t="str">
            <v>media Enero</v>
          </cell>
          <cell r="H6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69">
          <cell r="D69" t="str">
            <v>Se actualiza solo:</v>
          </cell>
        </row>
        <row r="70">
          <cell r="D70" t="str">
            <v>Comprobación:</v>
          </cell>
        </row>
        <row r="71">
          <cell r="D71" t="str">
            <v>Se actualiza solo:</v>
          </cell>
          <cell r="J71">
            <v>18</v>
          </cell>
        </row>
        <row r="72">
          <cell r="D72" t="str">
            <v>Comprobación:</v>
          </cell>
          <cell r="H72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3">
          <cell r="D73" t="str">
            <v>Grafico azul: el valor de 2017 igual a B26 de pestaña reg1 (2)</v>
          </cell>
        </row>
        <row r="74">
          <cell r="D74" t="str">
            <v>Grafico azul: el valor de 2017 igual a H39  de pestaña reg2</v>
          </cell>
          <cell r="H74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6">
          <cell r="H76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8">
          <cell r="H78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79">
          <cell r="H79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81">
          <cell r="H81" t="str">
            <v xml:space="preserve">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186">
          <cell r="E186">
            <v>0</v>
          </cell>
        </row>
        <row r="187">
          <cell r="E187">
            <v>2086399.8</v>
          </cell>
        </row>
        <row r="188">
          <cell r="E188">
            <v>0</v>
          </cell>
        </row>
        <row r="189">
          <cell r="E189">
            <v>2086399.8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8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3.emf"/><Relationship Id="rId4" Type="http://schemas.openxmlformats.org/officeDocument/2006/relationships/oleObject" Target="../embeddings/Microsoft_Excel_97-2003_Worksheet.xls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2">
    <pageSetUpPr autoPageBreaks="0" fitToPage="1"/>
  </sheetPr>
  <dimension ref="I2:M14"/>
  <sheetViews>
    <sheetView showGridLines="0" showRowColHeaders="0" tabSelected="1" topLeftCell="A13" zoomScaleNormal="100" workbookViewId="0">
      <selection activeCell="L33" sqref="L33"/>
    </sheetView>
  </sheetViews>
  <sheetFormatPr baseColWidth="10" defaultRowHeight="12.75"/>
  <cols>
    <col min="1" max="1" width="11.42578125" style="1" customWidth="1"/>
    <col min="2" max="5" width="11.42578125" style="1"/>
    <col min="6" max="6" width="11.42578125" style="1" customWidth="1"/>
    <col min="7" max="16384" width="11.42578125" style="1"/>
  </cols>
  <sheetData>
    <row r="2" spans="9:13">
      <c r="I2" s="314"/>
      <c r="J2" s="314"/>
      <c r="K2" s="314"/>
      <c r="L2" s="314"/>
      <c r="M2" s="314"/>
    </row>
    <row r="3" spans="9:13">
      <c r="I3" s="314"/>
      <c r="J3" s="314"/>
      <c r="K3" s="314"/>
      <c r="L3" s="314"/>
      <c r="M3" s="314"/>
    </row>
    <row r="4" spans="9:13">
      <c r="I4" s="314"/>
      <c r="J4" s="314"/>
      <c r="K4" s="314"/>
      <c r="L4" s="314"/>
      <c r="M4" s="314"/>
    </row>
    <row r="5" spans="9:13">
      <c r="I5" s="314"/>
      <c r="J5" s="314"/>
      <c r="K5" s="314"/>
      <c r="L5" s="314"/>
      <c r="M5" s="314"/>
    </row>
    <row r="6" spans="9:13">
      <c r="I6" s="314"/>
      <c r="J6" s="314"/>
      <c r="K6" s="314"/>
      <c r="L6" s="314"/>
      <c r="M6" s="314"/>
    </row>
    <row r="7" spans="9:13">
      <c r="I7" s="314"/>
      <c r="J7" s="314"/>
      <c r="K7" s="314"/>
      <c r="L7" s="314"/>
      <c r="M7" s="314"/>
    </row>
    <row r="8" spans="9:13">
      <c r="I8" s="314"/>
      <c r="J8" s="314"/>
      <c r="K8" s="314"/>
      <c r="L8" s="314"/>
      <c r="M8" s="314"/>
    </row>
    <row r="9" spans="9:13">
      <c r="I9" s="314"/>
      <c r="J9" s="314"/>
      <c r="K9" s="314"/>
      <c r="L9" s="314"/>
      <c r="M9" s="314"/>
    </row>
    <row r="10" spans="9:13">
      <c r="I10" s="314"/>
      <c r="J10" s="314"/>
      <c r="K10" s="314"/>
      <c r="L10" s="314"/>
      <c r="M10" s="314"/>
    </row>
    <row r="11" spans="9:13">
      <c r="I11" s="314"/>
      <c r="J11" s="314"/>
      <c r="K11" s="314"/>
      <c r="L11" s="314"/>
      <c r="M11" s="314"/>
    </row>
    <row r="12" spans="9:13">
      <c r="I12" s="314"/>
      <c r="J12" s="314"/>
      <c r="K12" s="314"/>
      <c r="L12" s="314"/>
      <c r="M12" s="314"/>
    </row>
    <row r="13" spans="9:13">
      <c r="I13" s="314"/>
      <c r="J13" s="314"/>
      <c r="K13" s="314"/>
      <c r="L13" s="314"/>
      <c r="M13" s="314"/>
    </row>
    <row r="14" spans="9:13">
      <c r="I14" s="314"/>
      <c r="J14" s="314"/>
      <c r="K14" s="314"/>
      <c r="L14" s="314"/>
      <c r="M14" s="314"/>
    </row>
  </sheetData>
  <printOptions horizontalCentered="1"/>
  <pageMargins left="0.31496062992125984" right="0.31496062992125984" top="0.35433070866141736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pageSetUpPr autoPageBreaks="0" fitToPage="1"/>
  </sheetPr>
  <dimension ref="A1:K52"/>
  <sheetViews>
    <sheetView showGridLines="0" showRowColHeaders="0" zoomScaleNormal="100" workbookViewId="0">
      <pane ySplit="4" topLeftCell="A5" activePane="bottomLeft" state="frozen"/>
      <selection pane="bottomLeft" activeCell="K24" sqref="K24"/>
    </sheetView>
  </sheetViews>
  <sheetFormatPr baseColWidth="10" defaultColWidth="11.5703125" defaultRowHeight="15"/>
  <cols>
    <col min="1" max="1" width="3" style="27" customWidth="1"/>
    <col min="2" max="2" width="14.7109375" style="91" customWidth="1"/>
    <col min="3" max="7" width="12.5703125" style="76" customWidth="1"/>
    <col min="8" max="8" width="11.5703125" style="59"/>
    <col min="9" max="9" width="11.5703125" style="8"/>
    <col min="10" max="11" width="11.5703125" style="60"/>
    <col min="12" max="16384" width="11.5703125" style="59"/>
  </cols>
  <sheetData>
    <row r="1" spans="1:11" s="9" customFormat="1" ht="21.2" customHeight="1">
      <c r="A1" s="27"/>
      <c r="B1" s="1090" t="s">
        <v>183</v>
      </c>
      <c r="C1" s="1090"/>
      <c r="D1" s="1090"/>
      <c r="E1" s="1090"/>
      <c r="F1" s="1090"/>
      <c r="G1" s="1090"/>
      <c r="H1" s="1090"/>
      <c r="I1" s="1090"/>
      <c r="J1" s="320"/>
      <c r="K1" s="320"/>
    </row>
    <row r="2" spans="1:11" s="9" customFormat="1" ht="17.850000000000001" customHeight="1">
      <c r="A2" s="27"/>
      <c r="B2" s="1091" t="s">
        <v>163</v>
      </c>
      <c r="C2" s="1091"/>
      <c r="D2" s="1091"/>
      <c r="E2" s="1091"/>
      <c r="F2" s="1091"/>
      <c r="G2" s="1091"/>
      <c r="H2" s="1091"/>
      <c r="I2" s="1091"/>
      <c r="J2" s="320"/>
      <c r="K2" s="320"/>
    </row>
    <row r="3" spans="1:11" s="9" customFormat="1" ht="2.1" customHeight="1">
      <c r="A3" s="27"/>
      <c r="B3" s="129"/>
      <c r="C3" s="75"/>
      <c r="D3" s="75"/>
      <c r="E3" s="75"/>
      <c r="F3" s="75"/>
      <c r="G3" s="75"/>
      <c r="H3" s="78"/>
      <c r="I3" s="79"/>
      <c r="J3" s="320"/>
      <c r="K3" s="320"/>
    </row>
    <row r="4" spans="1:11" ht="39.950000000000003" customHeight="1">
      <c r="B4" s="453" t="s">
        <v>630</v>
      </c>
      <c r="C4" s="451" t="s">
        <v>525</v>
      </c>
      <c r="D4" s="451" t="s">
        <v>526</v>
      </c>
      <c r="E4" s="451" t="s">
        <v>159</v>
      </c>
      <c r="F4" s="451" t="s">
        <v>160</v>
      </c>
      <c r="G4" s="451" t="s">
        <v>161</v>
      </c>
      <c r="H4" s="451" t="s">
        <v>162</v>
      </c>
      <c r="I4" s="451" t="s">
        <v>12</v>
      </c>
    </row>
    <row r="5" spans="1:11">
      <c r="B5" s="28">
        <v>2009</v>
      </c>
      <c r="C5" s="62">
        <v>9</v>
      </c>
      <c r="D5" s="62">
        <v>12</v>
      </c>
      <c r="E5" s="62">
        <v>37</v>
      </c>
      <c r="F5" s="62">
        <v>12</v>
      </c>
      <c r="G5" s="62">
        <v>13</v>
      </c>
      <c r="H5" s="62">
        <v>2</v>
      </c>
      <c r="I5" s="62">
        <v>85</v>
      </c>
    </row>
    <row r="6" spans="1:11">
      <c r="B6" s="28">
        <v>2010</v>
      </c>
      <c r="C6" s="62">
        <v>7</v>
      </c>
      <c r="D6" s="62">
        <v>18</v>
      </c>
      <c r="E6" s="62">
        <v>29</v>
      </c>
      <c r="F6" s="62">
        <v>11</v>
      </c>
      <c r="G6" s="62">
        <v>11</v>
      </c>
      <c r="H6" s="62">
        <v>2</v>
      </c>
      <c r="I6" s="62">
        <v>78</v>
      </c>
    </row>
    <row r="7" spans="1:11">
      <c r="B7" s="28">
        <v>2011</v>
      </c>
      <c r="C7" s="62">
        <v>9</v>
      </c>
      <c r="D7" s="62">
        <v>14</v>
      </c>
      <c r="E7" s="62">
        <v>29</v>
      </c>
      <c r="F7" s="62">
        <v>13</v>
      </c>
      <c r="G7" s="62">
        <v>10</v>
      </c>
      <c r="H7" s="62">
        <v>1</v>
      </c>
      <c r="I7" s="62">
        <v>76</v>
      </c>
    </row>
    <row r="8" spans="1:11">
      <c r="B8" s="28">
        <v>2012</v>
      </c>
      <c r="C8" s="62">
        <v>12</v>
      </c>
      <c r="D8" s="62">
        <v>15</v>
      </c>
      <c r="E8" s="62">
        <v>27</v>
      </c>
      <c r="F8" s="62">
        <v>10</v>
      </c>
      <c r="G8" s="62">
        <v>9</v>
      </c>
      <c r="H8" s="62">
        <v>1</v>
      </c>
      <c r="I8" s="62">
        <v>74</v>
      </c>
    </row>
    <row r="9" spans="1:11">
      <c r="B9" s="28">
        <v>2013</v>
      </c>
      <c r="C9" s="62">
        <v>10</v>
      </c>
      <c r="D9" s="62">
        <v>11</v>
      </c>
      <c r="E9" s="62">
        <v>22</v>
      </c>
      <c r="F9" s="62">
        <v>10</v>
      </c>
      <c r="G9" s="62">
        <v>8</v>
      </c>
      <c r="H9" s="62">
        <v>1</v>
      </c>
      <c r="I9" s="62">
        <v>62</v>
      </c>
    </row>
    <row r="10" spans="1:11">
      <c r="B10" s="28">
        <v>2014</v>
      </c>
      <c r="C10" s="62">
        <v>9</v>
      </c>
      <c r="D10" s="62">
        <v>9</v>
      </c>
      <c r="E10" s="62">
        <v>24</v>
      </c>
      <c r="F10" s="62">
        <v>7</v>
      </c>
      <c r="G10" s="62">
        <v>7</v>
      </c>
      <c r="H10" s="62">
        <v>1</v>
      </c>
      <c r="I10" s="62">
        <v>57</v>
      </c>
    </row>
    <row r="11" spans="1:11">
      <c r="B11" s="28">
        <v>2015</v>
      </c>
      <c r="C11" s="62">
        <v>9</v>
      </c>
      <c r="D11" s="62">
        <v>8</v>
      </c>
      <c r="E11" s="62">
        <v>25</v>
      </c>
      <c r="F11" s="62">
        <v>6</v>
      </c>
      <c r="G11" s="62">
        <v>6</v>
      </c>
      <c r="H11" s="62">
        <v>1</v>
      </c>
      <c r="I11" s="62">
        <v>55</v>
      </c>
    </row>
    <row r="12" spans="1:11">
      <c r="B12" s="28">
        <v>2016</v>
      </c>
      <c r="C12" s="62">
        <v>13</v>
      </c>
      <c r="D12" s="62">
        <v>10</v>
      </c>
      <c r="E12" s="62">
        <v>17</v>
      </c>
      <c r="F12" s="62">
        <v>4</v>
      </c>
      <c r="G12" s="62">
        <v>6</v>
      </c>
      <c r="H12" s="62">
        <v>1</v>
      </c>
      <c r="I12" s="62">
        <v>51</v>
      </c>
    </row>
    <row r="13" spans="1:11">
      <c r="B13" s="28">
        <v>2017</v>
      </c>
      <c r="C13" s="62">
        <v>8</v>
      </c>
      <c r="D13" s="62">
        <v>5</v>
      </c>
      <c r="E13" s="62">
        <v>16</v>
      </c>
      <c r="F13" s="62">
        <v>7</v>
      </c>
      <c r="G13" s="62">
        <v>2</v>
      </c>
      <c r="H13" s="62">
        <v>1</v>
      </c>
      <c r="I13" s="62">
        <v>39</v>
      </c>
    </row>
    <row r="14" spans="1:11">
      <c r="B14" s="65">
        <v>2018</v>
      </c>
      <c r="C14" s="954"/>
      <c r="D14" s="954"/>
      <c r="E14" s="954"/>
      <c r="F14" s="954"/>
      <c r="G14" s="954"/>
      <c r="H14" s="954"/>
      <c r="I14" s="82"/>
    </row>
    <row r="15" spans="1:11">
      <c r="B15" s="130" t="s">
        <v>9</v>
      </c>
      <c r="C15" s="67">
        <v>10</v>
      </c>
      <c r="D15" s="67">
        <v>4</v>
      </c>
      <c r="E15" s="67">
        <v>18</v>
      </c>
      <c r="F15" s="67">
        <v>6</v>
      </c>
      <c r="G15" s="67">
        <v>3</v>
      </c>
      <c r="H15" s="67">
        <v>1</v>
      </c>
      <c r="I15" s="67">
        <v>42</v>
      </c>
    </row>
    <row r="16" spans="1:11">
      <c r="B16" s="130" t="s">
        <v>10</v>
      </c>
      <c r="C16" s="67">
        <v>13</v>
      </c>
      <c r="D16" s="67">
        <v>2</v>
      </c>
      <c r="E16" s="67">
        <v>17</v>
      </c>
      <c r="F16" s="67">
        <v>4</v>
      </c>
      <c r="G16" s="67">
        <v>4</v>
      </c>
      <c r="H16" s="67">
        <v>1</v>
      </c>
      <c r="I16" s="67">
        <v>41</v>
      </c>
    </row>
    <row r="17" spans="2:9">
      <c r="B17" s="131" t="s">
        <v>65</v>
      </c>
      <c r="C17" s="69">
        <v>14</v>
      </c>
      <c r="D17" s="69">
        <v>2</v>
      </c>
      <c r="E17" s="69">
        <v>16</v>
      </c>
      <c r="F17" s="69">
        <v>4</v>
      </c>
      <c r="G17" s="69">
        <v>4</v>
      </c>
      <c r="H17" s="69">
        <v>1</v>
      </c>
      <c r="I17" s="69">
        <v>41</v>
      </c>
    </row>
    <row r="18" spans="2:9">
      <c r="B18" s="130" t="s">
        <v>66</v>
      </c>
      <c r="C18" s="67">
        <v>13</v>
      </c>
      <c r="D18" s="67">
        <v>2</v>
      </c>
      <c r="E18" s="67">
        <v>16</v>
      </c>
      <c r="F18" s="67">
        <v>4</v>
      </c>
      <c r="G18" s="67">
        <v>4</v>
      </c>
      <c r="H18" s="67">
        <v>1</v>
      </c>
      <c r="I18" s="67">
        <v>40</v>
      </c>
    </row>
    <row r="19" spans="2:9">
      <c r="B19" s="130" t="s">
        <v>67</v>
      </c>
      <c r="C19" s="67">
        <v>13</v>
      </c>
      <c r="D19" s="67">
        <v>1</v>
      </c>
      <c r="E19" s="67">
        <v>17</v>
      </c>
      <c r="F19" s="67">
        <v>4</v>
      </c>
      <c r="G19" s="67">
        <v>4</v>
      </c>
      <c r="H19" s="67">
        <v>1</v>
      </c>
      <c r="I19" s="67">
        <v>40</v>
      </c>
    </row>
    <row r="20" spans="2:9">
      <c r="B20" s="130" t="s">
        <v>68</v>
      </c>
      <c r="C20" s="67">
        <v>10</v>
      </c>
      <c r="D20" s="67">
        <v>2</v>
      </c>
      <c r="E20" s="67">
        <v>16</v>
      </c>
      <c r="F20" s="67">
        <v>4</v>
      </c>
      <c r="G20" s="67">
        <v>4</v>
      </c>
      <c r="H20" s="67">
        <v>1</v>
      </c>
      <c r="I20" s="67">
        <v>37</v>
      </c>
    </row>
    <row r="21" spans="2:9">
      <c r="B21" s="130" t="s">
        <v>69</v>
      </c>
      <c r="C21" s="67">
        <v>10</v>
      </c>
      <c r="D21" s="67">
        <v>3</v>
      </c>
      <c r="E21" s="67">
        <v>13</v>
      </c>
      <c r="F21" s="67">
        <v>5</v>
      </c>
      <c r="G21" s="67">
        <v>4</v>
      </c>
      <c r="H21" s="67">
        <v>1</v>
      </c>
      <c r="I21" s="67">
        <v>36</v>
      </c>
    </row>
    <row r="22" spans="2:9">
      <c r="B22" s="130" t="s">
        <v>70</v>
      </c>
      <c r="C22" s="67">
        <v>9</v>
      </c>
      <c r="D22" s="67">
        <v>4</v>
      </c>
      <c r="E22" s="67">
        <v>13</v>
      </c>
      <c r="F22" s="67">
        <v>5</v>
      </c>
      <c r="G22" s="67">
        <v>4</v>
      </c>
      <c r="H22" s="67">
        <v>1</v>
      </c>
      <c r="I22" s="67">
        <v>36</v>
      </c>
    </row>
    <row r="23" spans="2:9">
      <c r="B23" s="130" t="s">
        <v>77</v>
      </c>
      <c r="C23" s="67">
        <v>9</v>
      </c>
      <c r="D23" s="67">
        <v>5</v>
      </c>
      <c r="E23" s="67">
        <v>12</v>
      </c>
      <c r="F23" s="67">
        <v>6</v>
      </c>
      <c r="G23" s="67">
        <v>4</v>
      </c>
      <c r="H23" s="67">
        <v>1</v>
      </c>
      <c r="I23" s="67">
        <v>37</v>
      </c>
    </row>
    <row r="24" spans="2:9">
      <c r="B24" s="130" t="s">
        <v>78</v>
      </c>
      <c r="C24" s="67">
        <v>10</v>
      </c>
      <c r="D24" s="67">
        <v>5</v>
      </c>
      <c r="E24" s="67">
        <v>12</v>
      </c>
      <c r="F24" s="67">
        <v>7</v>
      </c>
      <c r="G24" s="67">
        <v>2</v>
      </c>
      <c r="H24" s="67">
        <v>1</v>
      </c>
      <c r="I24" s="67">
        <v>37</v>
      </c>
    </row>
    <row r="25" spans="2:9">
      <c r="B25" s="130" t="s">
        <v>79</v>
      </c>
      <c r="C25" s="67">
        <v>10</v>
      </c>
      <c r="D25" s="67">
        <v>4</v>
      </c>
      <c r="E25" s="67">
        <v>10</v>
      </c>
      <c r="F25" s="67">
        <v>7</v>
      </c>
      <c r="G25" s="67">
        <v>2</v>
      </c>
      <c r="H25" s="67">
        <v>1</v>
      </c>
      <c r="I25" s="67">
        <v>34</v>
      </c>
    </row>
    <row r="26" spans="2:9">
      <c r="B26" s="132" t="s">
        <v>80</v>
      </c>
      <c r="C26" s="71">
        <v>9</v>
      </c>
      <c r="D26" s="71">
        <v>5</v>
      </c>
      <c r="E26" s="71">
        <v>11</v>
      </c>
      <c r="F26" s="71">
        <v>5</v>
      </c>
      <c r="G26" s="71">
        <v>2</v>
      </c>
      <c r="H26" s="71">
        <v>1</v>
      </c>
      <c r="I26" s="71">
        <v>33</v>
      </c>
    </row>
    <row r="27" spans="2:9">
      <c r="B27" s="72">
        <v>2019</v>
      </c>
      <c r="C27" s="955"/>
      <c r="D27" s="955"/>
      <c r="E27" s="955"/>
      <c r="F27" s="955"/>
      <c r="G27" s="955"/>
      <c r="H27" s="955"/>
      <c r="I27" s="955"/>
    </row>
    <row r="28" spans="2:9">
      <c r="B28" s="130" t="s">
        <v>9</v>
      </c>
      <c r="C28" s="67">
        <v>9</v>
      </c>
      <c r="D28" s="67">
        <v>4</v>
      </c>
      <c r="E28" s="67">
        <v>12</v>
      </c>
      <c r="F28" s="67">
        <v>3</v>
      </c>
      <c r="G28" s="67">
        <v>1</v>
      </c>
      <c r="H28" s="67">
        <v>1</v>
      </c>
      <c r="I28" s="67">
        <v>30</v>
      </c>
    </row>
    <row r="29" spans="2:9">
      <c r="B29" s="130" t="s">
        <v>10</v>
      </c>
      <c r="C29" s="67">
        <v>10</v>
      </c>
      <c r="D29" s="67">
        <v>3</v>
      </c>
      <c r="E29" s="67">
        <v>12</v>
      </c>
      <c r="F29" s="67">
        <v>3</v>
      </c>
      <c r="G29" s="67">
        <v>1</v>
      </c>
      <c r="H29" s="67">
        <v>1</v>
      </c>
      <c r="I29" s="67">
        <v>30</v>
      </c>
    </row>
    <row r="30" spans="2:9">
      <c r="B30" s="131" t="s">
        <v>65</v>
      </c>
      <c r="C30" s="69">
        <v>9</v>
      </c>
      <c r="D30" s="69">
        <v>3</v>
      </c>
      <c r="E30" s="69">
        <v>11</v>
      </c>
      <c r="F30" s="69">
        <v>3</v>
      </c>
      <c r="G30" s="69">
        <v>1</v>
      </c>
      <c r="H30" s="69">
        <v>1</v>
      </c>
      <c r="I30" s="69">
        <v>28</v>
      </c>
    </row>
    <row r="31" spans="2:9">
      <c r="B31" s="130" t="s">
        <v>66</v>
      </c>
      <c r="C31" s="67">
        <v>9</v>
      </c>
      <c r="D31" s="67">
        <v>3</v>
      </c>
      <c r="E31" s="67">
        <v>11</v>
      </c>
      <c r="F31" s="67">
        <v>3</v>
      </c>
      <c r="G31" s="67">
        <v>1</v>
      </c>
      <c r="H31" s="67">
        <v>1</v>
      </c>
      <c r="I31" s="67">
        <v>28</v>
      </c>
    </row>
    <row r="32" spans="2:9">
      <c r="B32" s="130" t="s">
        <v>67</v>
      </c>
      <c r="C32" s="67">
        <v>8</v>
      </c>
      <c r="D32" s="67">
        <v>3</v>
      </c>
      <c r="E32" s="67">
        <v>11</v>
      </c>
      <c r="F32" s="67">
        <v>3</v>
      </c>
      <c r="G32" s="67">
        <v>1</v>
      </c>
      <c r="H32" s="67">
        <v>1</v>
      </c>
      <c r="I32" s="67">
        <v>27</v>
      </c>
    </row>
    <row r="33" spans="2:9">
      <c r="B33" s="130" t="s">
        <v>68</v>
      </c>
      <c r="C33" s="67">
        <v>7</v>
      </c>
      <c r="D33" s="67">
        <v>3</v>
      </c>
      <c r="E33" s="67">
        <v>11</v>
      </c>
      <c r="F33" s="67">
        <v>3</v>
      </c>
      <c r="G33" s="67">
        <v>1</v>
      </c>
      <c r="H33" s="67">
        <v>1</v>
      </c>
      <c r="I33" s="67">
        <v>26</v>
      </c>
    </row>
    <row r="34" spans="2:9">
      <c r="B34" s="130" t="s">
        <v>69</v>
      </c>
      <c r="C34" s="67">
        <v>5</v>
      </c>
      <c r="D34" s="67">
        <v>3</v>
      </c>
      <c r="E34" s="67">
        <v>10</v>
      </c>
      <c r="F34" s="67">
        <v>4</v>
      </c>
      <c r="G34" s="67">
        <v>1</v>
      </c>
      <c r="H34" s="67">
        <v>1</v>
      </c>
      <c r="I34" s="67">
        <v>24</v>
      </c>
    </row>
    <row r="35" spans="2:9">
      <c r="B35" s="130" t="s">
        <v>70</v>
      </c>
      <c r="C35" s="67">
        <v>5</v>
      </c>
      <c r="D35" s="67">
        <v>4</v>
      </c>
      <c r="E35" s="67">
        <v>10</v>
      </c>
      <c r="F35" s="67">
        <v>5</v>
      </c>
      <c r="G35" s="67">
        <v>1</v>
      </c>
      <c r="H35" s="67"/>
      <c r="I35" s="67">
        <v>25</v>
      </c>
    </row>
    <row r="36" spans="2:9">
      <c r="B36" s="130" t="s">
        <v>77</v>
      </c>
      <c r="C36" s="67">
        <v>5</v>
      </c>
      <c r="D36" s="67">
        <v>4</v>
      </c>
      <c r="E36" s="67">
        <v>10</v>
      </c>
      <c r="F36" s="67">
        <v>4</v>
      </c>
      <c r="G36" s="67">
        <v>1</v>
      </c>
      <c r="H36" s="67">
        <v>1</v>
      </c>
      <c r="I36" s="67">
        <v>25</v>
      </c>
    </row>
    <row r="37" spans="2:9">
      <c r="B37" s="130" t="s">
        <v>78</v>
      </c>
      <c r="C37" s="67">
        <v>5</v>
      </c>
      <c r="D37" s="67">
        <v>4</v>
      </c>
      <c r="E37" s="67">
        <v>10</v>
      </c>
      <c r="F37" s="67">
        <v>5</v>
      </c>
      <c r="G37" s="67"/>
      <c r="H37" s="67">
        <v>1</v>
      </c>
      <c r="I37" s="67">
        <v>25</v>
      </c>
    </row>
    <row r="38" spans="2:9">
      <c r="B38" s="130" t="s">
        <v>79</v>
      </c>
      <c r="C38" s="67">
        <v>5</v>
      </c>
      <c r="D38" s="67">
        <v>4</v>
      </c>
      <c r="E38" s="67">
        <v>11</v>
      </c>
      <c r="F38" s="67">
        <v>4</v>
      </c>
      <c r="G38" s="67"/>
      <c r="H38" s="67">
        <v>1</v>
      </c>
      <c r="I38" s="67">
        <v>25</v>
      </c>
    </row>
    <row r="39" spans="2:9">
      <c r="B39" s="132" t="s">
        <v>80</v>
      </c>
      <c r="C39" s="71">
        <v>5</v>
      </c>
      <c r="D39" s="71">
        <v>5</v>
      </c>
      <c r="E39" s="71">
        <v>9</v>
      </c>
      <c r="F39" s="71">
        <v>3</v>
      </c>
      <c r="G39" s="71">
        <v>1</v>
      </c>
      <c r="H39" s="71">
        <v>1</v>
      </c>
      <c r="I39" s="71">
        <v>24</v>
      </c>
    </row>
    <row r="40" spans="2:9">
      <c r="B40" s="72">
        <v>2020</v>
      </c>
      <c r="C40" s="955"/>
      <c r="D40" s="955"/>
      <c r="E40" s="955"/>
      <c r="F40" s="955"/>
      <c r="G40" s="955"/>
      <c r="H40" s="955"/>
      <c r="I40" s="955"/>
    </row>
    <row r="41" spans="2:9">
      <c r="B41" s="130" t="s">
        <v>9</v>
      </c>
      <c r="C41" s="67">
        <v>4</v>
      </c>
      <c r="D41" s="67">
        <v>5</v>
      </c>
      <c r="E41" s="67">
        <v>9</v>
      </c>
      <c r="F41" s="67">
        <v>4</v>
      </c>
      <c r="G41" s="67"/>
      <c r="H41" s="67">
        <v>1</v>
      </c>
      <c r="I41" s="67">
        <v>23</v>
      </c>
    </row>
    <row r="42" spans="2:9">
      <c r="B42" s="130" t="s">
        <v>10</v>
      </c>
      <c r="C42" s="67">
        <v>5</v>
      </c>
      <c r="D42" s="67">
        <v>5</v>
      </c>
      <c r="E42" s="67">
        <v>9</v>
      </c>
      <c r="F42" s="67">
        <v>4</v>
      </c>
      <c r="G42" s="67"/>
      <c r="H42" s="67">
        <v>1</v>
      </c>
      <c r="I42" s="67">
        <v>24</v>
      </c>
    </row>
    <row r="43" spans="2:9">
      <c r="B43" s="131" t="s">
        <v>65</v>
      </c>
      <c r="C43" s="69">
        <v>6</v>
      </c>
      <c r="D43" s="69">
        <v>5</v>
      </c>
      <c r="E43" s="69">
        <v>9</v>
      </c>
      <c r="F43" s="69">
        <v>4</v>
      </c>
      <c r="G43" s="69"/>
      <c r="H43" s="69">
        <v>1</v>
      </c>
      <c r="I43" s="69">
        <v>25</v>
      </c>
    </row>
    <row r="44" spans="2:9">
      <c r="B44" s="130" t="s">
        <v>66</v>
      </c>
      <c r="C44" s="67">
        <v>6</v>
      </c>
      <c r="D44" s="67">
        <v>5</v>
      </c>
      <c r="E44" s="67">
        <v>9</v>
      </c>
      <c r="F44" s="67">
        <v>4</v>
      </c>
      <c r="G44" s="67"/>
      <c r="H44" s="67">
        <v>1</v>
      </c>
      <c r="I44" s="67">
        <v>25</v>
      </c>
    </row>
    <row r="45" spans="2:9">
      <c r="B45" s="130" t="s">
        <v>67</v>
      </c>
      <c r="C45" s="67">
        <v>6</v>
      </c>
      <c r="D45" s="67">
        <v>5</v>
      </c>
      <c r="E45" s="67">
        <v>9</v>
      </c>
      <c r="F45" s="67">
        <v>4</v>
      </c>
      <c r="G45" s="67"/>
      <c r="H45" s="67">
        <v>1</v>
      </c>
      <c r="I45" s="67">
        <v>25</v>
      </c>
    </row>
    <row r="46" spans="2:9">
      <c r="B46" s="130" t="s">
        <v>68</v>
      </c>
      <c r="C46" s="67">
        <v>6</v>
      </c>
      <c r="D46" s="67">
        <v>6</v>
      </c>
      <c r="E46" s="67">
        <v>9</v>
      </c>
      <c r="F46" s="67">
        <v>4</v>
      </c>
      <c r="G46" s="67"/>
      <c r="H46" s="67">
        <v>1</v>
      </c>
      <c r="I46" s="67">
        <v>26</v>
      </c>
    </row>
    <row r="47" spans="2:9">
      <c r="B47" s="130" t="s">
        <v>69</v>
      </c>
      <c r="C47" s="67">
        <v>3</v>
      </c>
      <c r="D47" s="67">
        <v>7</v>
      </c>
      <c r="E47" s="67">
        <v>8</v>
      </c>
      <c r="F47" s="67">
        <v>5</v>
      </c>
      <c r="G47" s="67"/>
      <c r="H47" s="67">
        <v>1</v>
      </c>
      <c r="I47" s="67">
        <v>24</v>
      </c>
    </row>
    <row r="48" spans="2:9">
      <c r="B48" s="130" t="s">
        <v>70</v>
      </c>
      <c r="C48" s="67">
        <v>3</v>
      </c>
      <c r="D48" s="67">
        <v>6</v>
      </c>
      <c r="E48" s="67">
        <v>8</v>
      </c>
      <c r="F48" s="67">
        <v>5</v>
      </c>
      <c r="G48" s="67"/>
      <c r="H48" s="67">
        <v>1</v>
      </c>
      <c r="I48" s="67">
        <v>23</v>
      </c>
    </row>
    <row r="49" spans="2:9">
      <c r="B49" s="130" t="s">
        <v>77</v>
      </c>
      <c r="C49" s="67">
        <v>3</v>
      </c>
      <c r="D49" s="67">
        <v>5</v>
      </c>
      <c r="E49" s="67">
        <v>10</v>
      </c>
      <c r="F49" s="67">
        <v>4</v>
      </c>
      <c r="G49" s="67"/>
      <c r="H49" s="67">
        <v>1</v>
      </c>
      <c r="I49" s="67">
        <v>23</v>
      </c>
    </row>
    <row r="50" spans="2:9">
      <c r="B50" s="130" t="s">
        <v>78</v>
      </c>
      <c r="C50" s="67">
        <v>3</v>
      </c>
      <c r="D50" s="67">
        <v>6</v>
      </c>
      <c r="E50" s="67">
        <v>11</v>
      </c>
      <c r="F50" s="67">
        <v>4</v>
      </c>
      <c r="G50" s="67"/>
      <c r="H50" s="67">
        <v>1</v>
      </c>
      <c r="I50" s="67">
        <v>25</v>
      </c>
    </row>
    <row r="51" spans="2:9">
      <c r="B51" s="130" t="s">
        <v>79</v>
      </c>
      <c r="C51" s="67">
        <v>4</v>
      </c>
      <c r="D51" s="67">
        <v>6</v>
      </c>
      <c r="E51" s="67">
        <v>10</v>
      </c>
      <c r="F51" s="67">
        <v>4</v>
      </c>
      <c r="G51" s="67"/>
      <c r="H51" s="67">
        <v>1</v>
      </c>
      <c r="I51" s="67">
        <v>25</v>
      </c>
    </row>
    <row r="52" spans="2:9">
      <c r="B52" s="132" t="s">
        <v>80</v>
      </c>
      <c r="C52" s="71">
        <v>4</v>
      </c>
      <c r="D52" s="71">
        <v>6</v>
      </c>
      <c r="E52" s="71">
        <v>10</v>
      </c>
      <c r="F52" s="71">
        <v>4</v>
      </c>
      <c r="G52" s="71"/>
      <c r="H52" s="71">
        <v>1</v>
      </c>
      <c r="I52" s="71">
        <v>25</v>
      </c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8">
    <pageSetUpPr autoPageBreaks="0" fitToPage="1"/>
  </sheetPr>
  <dimension ref="A1:G53"/>
  <sheetViews>
    <sheetView showGridLines="0" showRowColHeaders="0" zoomScaleNormal="100" workbookViewId="0">
      <pane ySplit="4" topLeftCell="A26" activePane="bottomLeft" state="frozen"/>
      <selection pane="bottomLeft" activeCell="B8" sqref="B8"/>
    </sheetView>
  </sheetViews>
  <sheetFormatPr baseColWidth="10" defaultColWidth="11.5703125" defaultRowHeight="15"/>
  <cols>
    <col min="1" max="1" width="3" style="27" customWidth="1"/>
    <col min="2" max="2" width="14.28515625" style="91" customWidth="1"/>
    <col min="3" max="3" width="17.85546875" style="76" customWidth="1"/>
    <col min="4" max="4" width="16.140625" style="76" customWidth="1"/>
    <col min="5" max="5" width="13.85546875" style="76" customWidth="1"/>
    <col min="6" max="6" width="16.42578125" style="76" customWidth="1"/>
    <col min="7" max="7" width="16.140625" style="76" customWidth="1"/>
    <col min="8" max="16384" width="11.5703125" style="59"/>
  </cols>
  <sheetData>
    <row r="1" spans="1:7" s="9" customFormat="1" ht="21.4" customHeight="1">
      <c r="A1" s="27"/>
      <c r="B1" s="1090" t="s">
        <v>197</v>
      </c>
      <c r="C1" s="1090"/>
      <c r="D1" s="1090"/>
      <c r="E1" s="1090"/>
      <c r="F1" s="1090"/>
      <c r="G1" s="1090"/>
    </row>
    <row r="2" spans="1:7" s="9" customFormat="1" ht="17.850000000000001" customHeight="1">
      <c r="A2" s="27"/>
      <c r="B2" s="1096" t="s">
        <v>163</v>
      </c>
      <c r="C2" s="1096"/>
      <c r="D2" s="1096"/>
      <c r="E2" s="1096"/>
      <c r="F2" s="1096"/>
      <c r="G2" s="1096"/>
    </row>
    <row r="3" spans="1:7" ht="20.100000000000001" customHeight="1">
      <c r="B3" s="1092" t="s">
        <v>630</v>
      </c>
      <c r="C3" s="1094" t="s">
        <v>12</v>
      </c>
      <c r="D3" s="454" t="s">
        <v>233</v>
      </c>
      <c r="E3" s="454"/>
      <c r="F3" s="454" t="s">
        <v>234</v>
      </c>
      <c r="G3" s="454"/>
    </row>
    <row r="4" spans="1:7" ht="23.25" customHeight="1">
      <c r="B4" s="1093"/>
      <c r="C4" s="1095"/>
      <c r="D4" s="455" t="s">
        <v>11</v>
      </c>
      <c r="E4" s="455" t="s">
        <v>192</v>
      </c>
      <c r="F4" s="455" t="s">
        <v>11</v>
      </c>
      <c r="G4" s="455" t="s">
        <v>192</v>
      </c>
    </row>
    <row r="5" spans="1:7">
      <c r="B5" s="28">
        <v>2009</v>
      </c>
      <c r="C5" s="62">
        <v>1475775</v>
      </c>
      <c r="D5" s="80">
        <v>-13696</v>
      </c>
      <c r="E5" s="81">
        <v>-9.1952109171645757E-3</v>
      </c>
      <c r="F5" s="80">
        <v>-78951</v>
      </c>
      <c r="G5" s="81">
        <v>-5.0781295225010736E-2</v>
      </c>
    </row>
    <row r="6" spans="1:7" ht="17.850000000000001" customHeight="1">
      <c r="B6" s="28">
        <v>2010</v>
      </c>
      <c r="C6" s="62">
        <v>1450271</v>
      </c>
      <c r="D6" s="80">
        <v>-10336</v>
      </c>
      <c r="E6" s="81">
        <v>-7.076509971539191E-3</v>
      </c>
      <c r="F6" s="80">
        <v>-25504</v>
      </c>
      <c r="G6" s="81">
        <v>-1.728176720706065E-2</v>
      </c>
    </row>
    <row r="7" spans="1:7" ht="17.25" customHeight="1">
      <c r="B7" s="28">
        <v>2011</v>
      </c>
      <c r="C7" s="62">
        <v>1423944</v>
      </c>
      <c r="D7" s="80">
        <v>-11347</v>
      </c>
      <c r="E7" s="81">
        <v>-7.9057138935588744E-3</v>
      </c>
      <c r="F7" s="80">
        <v>-26327</v>
      </c>
      <c r="G7" s="81">
        <v>-1.8153158961325189E-2</v>
      </c>
    </row>
    <row r="8" spans="1:7">
      <c r="B8" s="28">
        <v>2012</v>
      </c>
      <c r="C8" s="62">
        <v>1384439</v>
      </c>
      <c r="D8" s="80">
        <v>-7051</v>
      </c>
      <c r="E8" s="81">
        <v>-5.0672300914846868E-3</v>
      </c>
      <c r="F8" s="80">
        <v>-39505</v>
      </c>
      <c r="G8" s="81">
        <v>-2.7743366312158346E-2</v>
      </c>
    </row>
    <row r="9" spans="1:7">
      <c r="B9" s="28">
        <v>2013</v>
      </c>
      <c r="C9" s="62">
        <v>1388591</v>
      </c>
      <c r="D9" s="80">
        <v>-9984</v>
      </c>
      <c r="E9" s="81">
        <v>-7.1386947428632164E-3</v>
      </c>
      <c r="F9" s="80">
        <v>4152</v>
      </c>
      <c r="G9" s="81">
        <v>2.9990487121498433E-3</v>
      </c>
    </row>
    <row r="10" spans="1:7">
      <c r="B10" s="28">
        <v>2014</v>
      </c>
      <c r="C10" s="62">
        <v>1423679</v>
      </c>
      <c r="D10" s="80">
        <v>-7081</v>
      </c>
      <c r="E10" s="81">
        <v>-4.9491179512985983E-3</v>
      </c>
      <c r="F10" s="80">
        <v>35088</v>
      </c>
      <c r="G10" s="81">
        <v>2.5268779647858786E-2</v>
      </c>
    </row>
    <row r="11" spans="1:7">
      <c r="B11" s="28">
        <v>2015</v>
      </c>
      <c r="C11" s="62">
        <v>1463553</v>
      </c>
      <c r="D11" s="80">
        <v>-3517</v>
      </c>
      <c r="E11" s="81">
        <v>-2.3972952892500343E-3</v>
      </c>
      <c r="F11" s="80">
        <v>39874</v>
      </c>
      <c r="G11" s="81">
        <v>2.8007718031944018E-2</v>
      </c>
    </row>
    <row r="12" spans="1:7">
      <c r="B12" s="28">
        <v>2016</v>
      </c>
      <c r="C12" s="62">
        <v>1472855</v>
      </c>
      <c r="D12" s="80">
        <v>-5281</v>
      </c>
      <c r="E12" s="81">
        <v>-3.5727429681706724E-3</v>
      </c>
      <c r="F12" s="80">
        <v>9302</v>
      </c>
      <c r="G12" s="81">
        <v>6.3557657290169711E-3</v>
      </c>
    </row>
    <row r="13" spans="1:7">
      <c r="B13" s="28">
        <v>2017</v>
      </c>
      <c r="C13" s="62">
        <v>1481290</v>
      </c>
      <c r="D13" s="80">
        <v>-5733</v>
      </c>
      <c r="E13" s="81">
        <v>-3.8553539521580804E-3</v>
      </c>
      <c r="F13" s="80">
        <v>8435</v>
      </c>
      <c r="G13" s="81">
        <v>5.7269724446737946E-3</v>
      </c>
    </row>
    <row r="14" spans="1:7">
      <c r="B14" s="28">
        <v>2018</v>
      </c>
      <c r="C14" s="83"/>
      <c r="D14" s="956"/>
      <c r="E14" s="957"/>
      <c r="F14" s="956"/>
      <c r="G14" s="958"/>
    </row>
    <row r="15" spans="1:7">
      <c r="B15" s="130" t="s">
        <v>9</v>
      </c>
      <c r="C15" s="67">
        <v>1470190</v>
      </c>
      <c r="D15" s="84">
        <v>-11100</v>
      </c>
      <c r="E15" s="85">
        <v>-7.4934685308075677E-3</v>
      </c>
      <c r="F15" s="84">
        <v>9258</v>
      </c>
      <c r="G15" s="85">
        <v>6.3370505950994804E-3</v>
      </c>
    </row>
    <row r="16" spans="1:7">
      <c r="B16" s="130" t="s">
        <v>10</v>
      </c>
      <c r="C16" s="67">
        <v>1478366</v>
      </c>
      <c r="D16" s="84">
        <v>8176</v>
      </c>
      <c r="E16" s="85">
        <v>5.5611859691604426E-3</v>
      </c>
      <c r="F16" s="84">
        <v>7771</v>
      </c>
      <c r="G16" s="85">
        <v>5.2842556924237449E-3</v>
      </c>
    </row>
    <row r="17" spans="2:7">
      <c r="B17" s="131" t="s">
        <v>65</v>
      </c>
      <c r="C17" s="69">
        <v>1497138</v>
      </c>
      <c r="D17" s="86">
        <v>18772</v>
      </c>
      <c r="E17" s="87">
        <v>1.2697802844491735E-2</v>
      </c>
      <c r="F17" s="86">
        <v>15774</v>
      </c>
      <c r="G17" s="87">
        <v>1.0648294409746795E-2</v>
      </c>
    </row>
    <row r="18" spans="2:7">
      <c r="B18" s="130" t="s">
        <v>66</v>
      </c>
      <c r="C18" s="67">
        <v>1505348</v>
      </c>
      <c r="D18" s="84">
        <v>8210</v>
      </c>
      <c r="E18" s="85">
        <v>5.4837964168967801E-3</v>
      </c>
      <c r="F18" s="84">
        <v>2720</v>
      </c>
      <c r="G18" s="85">
        <v>1.810161929632681E-3</v>
      </c>
    </row>
    <row r="19" spans="2:7">
      <c r="B19" s="130" t="s">
        <v>67</v>
      </c>
      <c r="C19" s="67">
        <v>1513057</v>
      </c>
      <c r="D19" s="84">
        <v>7709</v>
      </c>
      <c r="E19" s="85">
        <v>5.1210749939549771E-3</v>
      </c>
      <c r="F19" s="84">
        <v>7302</v>
      </c>
      <c r="G19" s="85">
        <v>4.8493944898073682E-3</v>
      </c>
    </row>
    <row r="20" spans="2:7">
      <c r="B20" s="130" t="s">
        <v>68</v>
      </c>
      <c r="C20" s="67">
        <v>1525067</v>
      </c>
      <c r="D20" s="84">
        <v>12010</v>
      </c>
      <c r="E20" s="85">
        <v>7.937572741806731E-3</v>
      </c>
      <c r="F20" s="84">
        <v>19063</v>
      </c>
      <c r="G20" s="85">
        <v>1.2658000908364109E-2</v>
      </c>
    </row>
    <row r="21" spans="2:7">
      <c r="B21" s="130" t="s">
        <v>69</v>
      </c>
      <c r="C21" s="67">
        <v>1509786</v>
      </c>
      <c r="D21" s="84">
        <v>-15281</v>
      </c>
      <c r="E21" s="85">
        <v>-1.0019887650837611E-2</v>
      </c>
      <c r="F21" s="84">
        <v>7113</v>
      </c>
      <c r="G21" s="85">
        <v>4.7335647875486053E-3</v>
      </c>
    </row>
    <row r="22" spans="2:7">
      <c r="B22" s="130" t="s">
        <v>70</v>
      </c>
      <c r="C22" s="67">
        <v>1490260</v>
      </c>
      <c r="D22" s="84">
        <v>-19526</v>
      </c>
      <c r="E22" s="85">
        <v>-1.2932958710704656E-2</v>
      </c>
      <c r="F22" s="84">
        <v>5999</v>
      </c>
      <c r="G22" s="85">
        <v>4.0417419847318392E-3</v>
      </c>
    </row>
    <row r="23" spans="2:7">
      <c r="B23" s="130" t="s">
        <v>77</v>
      </c>
      <c r="C23" s="67">
        <v>1504189</v>
      </c>
      <c r="D23" s="84">
        <v>13929</v>
      </c>
      <c r="E23" s="85">
        <v>9.3466911814046316E-3</v>
      </c>
      <c r="F23" s="84">
        <v>7670</v>
      </c>
      <c r="G23" s="85">
        <v>5.1252272774351404E-3</v>
      </c>
    </row>
    <row r="24" spans="2:7">
      <c r="B24" s="130" t="s">
        <v>78</v>
      </c>
      <c r="C24" s="67">
        <v>1493233</v>
      </c>
      <c r="D24" s="84">
        <v>-10956</v>
      </c>
      <c r="E24" s="85">
        <v>-7.2836591678306917E-3</v>
      </c>
      <c r="F24" s="84">
        <v>6170</v>
      </c>
      <c r="G24" s="85">
        <v>4.1491180938535432E-3</v>
      </c>
    </row>
    <row r="25" spans="2:7">
      <c r="B25" s="130" t="s">
        <v>79</v>
      </c>
      <c r="C25" s="67">
        <v>1493553</v>
      </c>
      <c r="D25" s="84">
        <v>320</v>
      </c>
      <c r="E25" s="85">
        <v>2.1430011257450587E-4</v>
      </c>
      <c r="F25" s="84">
        <v>6530</v>
      </c>
      <c r="G25" s="85">
        <v>4.3913241422628424E-3</v>
      </c>
    </row>
    <row r="26" spans="2:7">
      <c r="B26" s="132" t="s">
        <v>80</v>
      </c>
      <c r="C26" s="71">
        <v>1490179</v>
      </c>
      <c r="D26" s="88">
        <v>-3374</v>
      </c>
      <c r="E26" s="89">
        <v>-2.2590426988530199E-3</v>
      </c>
      <c r="F26" s="88">
        <v>8889</v>
      </c>
      <c r="G26" s="89">
        <v>6.0008506099413772E-3</v>
      </c>
    </row>
    <row r="27" spans="2:7">
      <c r="B27" s="28">
        <v>2019</v>
      </c>
      <c r="C27" s="90"/>
      <c r="D27" s="959"/>
      <c r="E27" s="957"/>
      <c r="F27" s="959"/>
      <c r="G27" s="957"/>
    </row>
    <row r="28" spans="2:7">
      <c r="B28" s="130" t="s">
        <v>9</v>
      </c>
      <c r="C28" s="67">
        <v>1480331</v>
      </c>
      <c r="D28" s="84">
        <v>-9848</v>
      </c>
      <c r="E28" s="85">
        <v>-6.6086020538471679E-3</v>
      </c>
      <c r="F28" s="84">
        <v>10141</v>
      </c>
      <c r="G28" s="85">
        <v>6.8977479101339778E-3</v>
      </c>
    </row>
    <row r="29" spans="2:7">
      <c r="B29" s="130" t="s">
        <v>10</v>
      </c>
      <c r="C29" s="67">
        <v>1490703</v>
      </c>
      <c r="D29" s="84">
        <v>10372</v>
      </c>
      <c r="E29" s="85">
        <v>7.0065411046582593E-3</v>
      </c>
      <c r="F29" s="84">
        <v>12337</v>
      </c>
      <c r="G29" s="85">
        <v>8.3450241685754101E-3</v>
      </c>
    </row>
    <row r="30" spans="2:7">
      <c r="B30" s="131" t="s">
        <v>65</v>
      </c>
      <c r="C30" s="69">
        <v>1509854</v>
      </c>
      <c r="D30" s="86">
        <v>19151</v>
      </c>
      <c r="E30" s="87">
        <v>1.2846958783875762E-2</v>
      </c>
      <c r="F30" s="86">
        <v>12716</v>
      </c>
      <c r="G30" s="87">
        <v>8.4935390057563342E-3</v>
      </c>
    </row>
    <row r="31" spans="2:7">
      <c r="B31" s="130" t="s">
        <v>66</v>
      </c>
      <c r="C31" s="67">
        <v>1515721</v>
      </c>
      <c r="D31" s="84">
        <v>5867</v>
      </c>
      <c r="E31" s="85">
        <v>3.8858061772859553E-3</v>
      </c>
      <c r="F31" s="84">
        <v>10373</v>
      </c>
      <c r="G31" s="85">
        <v>6.8907654575554034E-3</v>
      </c>
    </row>
    <row r="32" spans="2:7">
      <c r="B32" s="130" t="s">
        <v>67</v>
      </c>
      <c r="C32" s="67">
        <v>1522092</v>
      </c>
      <c r="D32" s="84">
        <v>6371</v>
      </c>
      <c r="E32" s="85">
        <v>4.2032801551208365E-3</v>
      </c>
      <c r="F32" s="84">
        <v>9035</v>
      </c>
      <c r="G32" s="85">
        <v>5.971354681284291E-3</v>
      </c>
    </row>
    <row r="33" spans="2:7">
      <c r="B33" s="130" t="s">
        <v>68</v>
      </c>
      <c r="C33" s="67">
        <v>1530190</v>
      </c>
      <c r="D33" s="84">
        <v>8098</v>
      </c>
      <c r="E33" s="85">
        <v>5.3203091534546054E-3</v>
      </c>
      <c r="F33" s="84">
        <v>5123</v>
      </c>
      <c r="G33" s="85">
        <v>3.3591966779165094E-3</v>
      </c>
    </row>
    <row r="34" spans="2:7">
      <c r="B34" s="130" t="s">
        <v>69</v>
      </c>
      <c r="C34" s="67">
        <v>1514548</v>
      </c>
      <c r="D34" s="84">
        <v>-15642</v>
      </c>
      <c r="E34" s="85">
        <v>-1.0222259980786741E-2</v>
      </c>
      <c r="F34" s="84">
        <v>4762</v>
      </c>
      <c r="G34" s="85">
        <v>3.1540893875026121E-3</v>
      </c>
    </row>
    <row r="35" spans="2:7">
      <c r="B35" s="130" t="s">
        <v>70</v>
      </c>
      <c r="C35" s="67">
        <v>1504788</v>
      </c>
      <c r="D35" s="84">
        <v>-9760</v>
      </c>
      <c r="E35" s="85">
        <v>-6.4441668405359476E-3</v>
      </c>
      <c r="F35" s="84">
        <v>14528</v>
      </c>
      <c r="G35" s="85">
        <v>9.7486344664690083E-3</v>
      </c>
    </row>
    <row r="36" spans="2:7">
      <c r="B36" s="130" t="s">
        <v>77</v>
      </c>
      <c r="C36" s="67">
        <v>1497301</v>
      </c>
      <c r="D36" s="84">
        <v>-7487</v>
      </c>
      <c r="E36" s="85">
        <v>-4.9754516915339053E-3</v>
      </c>
      <c r="F36" s="84">
        <v>-6888</v>
      </c>
      <c r="G36" s="85">
        <v>-4.579211787880344E-3</v>
      </c>
    </row>
    <row r="37" spans="2:7">
      <c r="B37" s="130" t="s">
        <v>78</v>
      </c>
      <c r="C37" s="67">
        <v>1494843</v>
      </c>
      <c r="D37" s="84">
        <v>-2458</v>
      </c>
      <c r="E37" s="85">
        <v>-1.6416204891334107E-3</v>
      </c>
      <c r="F37" s="84">
        <v>1610</v>
      </c>
      <c r="G37" s="85">
        <v>1.0781974413904827E-3</v>
      </c>
    </row>
    <row r="38" spans="2:7">
      <c r="B38" s="130" t="s">
        <v>79</v>
      </c>
      <c r="C38" s="67">
        <v>1503002</v>
      </c>
      <c r="D38" s="84">
        <v>8159</v>
      </c>
      <c r="E38" s="85">
        <v>5.4580982752034934E-3</v>
      </c>
      <c r="F38" s="84">
        <v>9449</v>
      </c>
      <c r="G38" s="85">
        <v>6.3265247366515176E-3</v>
      </c>
    </row>
    <row r="39" spans="2:7">
      <c r="B39" s="132" t="s">
        <v>80</v>
      </c>
      <c r="C39" s="71">
        <v>1489561</v>
      </c>
      <c r="D39" s="88">
        <v>-13441</v>
      </c>
      <c r="E39" s="89">
        <v>-8.9427692045652707E-3</v>
      </c>
      <c r="F39" s="88">
        <v>-618</v>
      </c>
      <c r="G39" s="89">
        <v>-4.1471527917114059E-4</v>
      </c>
    </row>
    <row r="40" spans="2:7">
      <c r="B40" s="72">
        <v>2020</v>
      </c>
      <c r="C40" s="90"/>
      <c r="D40" s="959"/>
      <c r="E40" s="957"/>
      <c r="F40" s="959"/>
      <c r="G40" s="957"/>
    </row>
    <row r="41" spans="2:7">
      <c r="B41" s="130" t="s">
        <v>9</v>
      </c>
      <c r="C41" s="67">
        <v>1476814</v>
      </c>
      <c r="D41" s="84">
        <v>-12747</v>
      </c>
      <c r="E41" s="85">
        <v>-8.5575548769066812E-3</v>
      </c>
      <c r="F41" s="84">
        <v>-3517</v>
      </c>
      <c r="G41" s="85">
        <v>-2.3758200024184273E-3</v>
      </c>
    </row>
    <row r="42" spans="2:7">
      <c r="B42" s="130" t="s">
        <v>10</v>
      </c>
      <c r="C42" s="67">
        <v>1489733</v>
      </c>
      <c r="D42" s="84">
        <v>12919</v>
      </c>
      <c r="E42" s="85">
        <v>8.7478856511382652E-3</v>
      </c>
      <c r="F42" s="84">
        <v>-970</v>
      </c>
      <c r="G42" s="85">
        <v>-6.5069970342856998E-4</v>
      </c>
    </row>
    <row r="43" spans="2:7">
      <c r="B43" s="131" t="s">
        <v>65</v>
      </c>
      <c r="C43" s="69">
        <v>1367906</v>
      </c>
      <c r="D43" s="86">
        <v>-121827</v>
      </c>
      <c r="E43" s="87">
        <v>-8.1777741380502422E-2</v>
      </c>
      <c r="F43" s="86">
        <v>-141948</v>
      </c>
      <c r="G43" s="87">
        <v>-9.4014388146138606E-2</v>
      </c>
    </row>
    <row r="44" spans="2:7">
      <c r="B44" s="130" t="s">
        <v>66</v>
      </c>
      <c r="C44" s="67">
        <v>1355976</v>
      </c>
      <c r="D44" s="84">
        <v>-11930</v>
      </c>
      <c r="E44" s="85">
        <v>-8.7213595086211848E-3</v>
      </c>
      <c r="F44" s="84">
        <v>-159745</v>
      </c>
      <c r="G44" s="85">
        <v>-0.10539208733005612</v>
      </c>
    </row>
    <row r="45" spans="2:7">
      <c r="B45" s="130" t="s">
        <v>67</v>
      </c>
      <c r="C45" s="67">
        <v>1381819</v>
      </c>
      <c r="D45" s="84">
        <v>25843</v>
      </c>
      <c r="E45" s="85">
        <v>-8.7213595086211848E-3</v>
      </c>
      <c r="F45" s="84">
        <v>-140273</v>
      </c>
      <c r="G45" s="85">
        <v>-9.2158029869416569E-2</v>
      </c>
    </row>
    <row r="46" spans="2:7">
      <c r="B46" s="130" t="s">
        <v>68</v>
      </c>
      <c r="C46" s="67">
        <v>1398097</v>
      </c>
      <c r="D46" s="84">
        <v>16278</v>
      </c>
      <c r="E46" s="85">
        <v>1.1780124603873565E-2</v>
      </c>
      <c r="F46" s="84">
        <v>-132093</v>
      </c>
      <c r="G46" s="85">
        <v>-8.6324574072500826E-2</v>
      </c>
    </row>
    <row r="47" spans="2:7">
      <c r="B47" s="130" t="s">
        <v>69</v>
      </c>
      <c r="C47" s="67">
        <v>1412734</v>
      </c>
      <c r="D47" s="84">
        <v>14637</v>
      </c>
      <c r="E47" s="85">
        <v>1.046923067569705E-2</v>
      </c>
      <c r="F47" s="84">
        <v>-101814</v>
      </c>
      <c r="G47" s="85">
        <v>-6.7224016670320075E-2</v>
      </c>
    </row>
    <row r="48" spans="2:7">
      <c r="B48" s="130" t="s">
        <v>70</v>
      </c>
      <c r="C48" s="67">
        <v>1404337</v>
      </c>
      <c r="D48" s="84">
        <v>-8397</v>
      </c>
      <c r="E48" s="85">
        <v>-5.9437940900409769E-3</v>
      </c>
      <c r="F48" s="84">
        <v>-100451</v>
      </c>
      <c r="G48" s="85">
        <v>-6.6754253755346271E-2</v>
      </c>
    </row>
    <row r="49" spans="2:7">
      <c r="B49" s="130" t="s">
        <v>77</v>
      </c>
      <c r="C49" s="67">
        <v>1405741</v>
      </c>
      <c r="D49" s="84">
        <v>1404</v>
      </c>
      <c r="E49" s="85">
        <v>9.9976002910984185E-4</v>
      </c>
      <c r="F49" s="84">
        <v>-91560</v>
      </c>
      <c r="G49" s="85">
        <v>-6.115002928602864E-2</v>
      </c>
    </row>
    <row r="50" spans="2:7">
      <c r="B50" s="130" t="s">
        <v>78</v>
      </c>
      <c r="C50" s="67">
        <v>1408893</v>
      </c>
      <c r="D50" s="84">
        <v>3152</v>
      </c>
      <c r="E50" s="85">
        <v>2.2422338112071394E-3</v>
      </c>
      <c r="F50" s="84">
        <v>-85950</v>
      </c>
      <c r="G50" s="85">
        <v>-5.7497677013572668E-2</v>
      </c>
    </row>
    <row r="51" spans="2:7">
      <c r="B51" s="130" t="s">
        <v>79</v>
      </c>
      <c r="C51" s="67">
        <v>1395409</v>
      </c>
      <c r="D51" s="84">
        <v>-13484</v>
      </c>
      <c r="E51" s="85">
        <v>-9.5706345336373788E-3</v>
      </c>
      <c r="F51" s="84">
        <v>-107593</v>
      </c>
      <c r="G51" s="85">
        <v>-7.158540041862882E-2</v>
      </c>
    </row>
    <row r="52" spans="2:7">
      <c r="B52" s="132" t="s">
        <v>80</v>
      </c>
      <c r="C52" s="71">
        <v>1388475</v>
      </c>
      <c r="D52" s="88">
        <v>-6934</v>
      </c>
      <c r="E52" s="89">
        <v>-4.9691524133784748E-3</v>
      </c>
      <c r="F52" s="88">
        <v>-101086</v>
      </c>
      <c r="G52" s="89">
        <v>-6.7862947539577112E-2</v>
      </c>
    </row>
    <row r="53" spans="2:7">
      <c r="B53" s="1088" t="s">
        <v>273</v>
      </c>
      <c r="C53" s="1097"/>
      <c r="D53" s="1097"/>
      <c r="E53" s="1097"/>
      <c r="F53" s="1097"/>
      <c r="G53" s="1097"/>
    </row>
  </sheetData>
  <mergeCells count="5">
    <mergeCell ref="B3:B4"/>
    <mergeCell ref="C3:C4"/>
    <mergeCell ref="B1:G1"/>
    <mergeCell ref="B2:G2"/>
    <mergeCell ref="B53:G53"/>
  </mergeCells>
  <printOptions horizontalCentered="1" verticalCentered="1"/>
  <pageMargins left="0.39370078740157483" right="0.39370078740157483" top="0.19685039370078741" bottom="0.19685039370078741" header="0.31496062992125984" footer="0.19685039370078741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>
    <pageSetUpPr autoPageBreaks="0" fitToPage="1"/>
  </sheetPr>
  <dimension ref="A1:I1207"/>
  <sheetViews>
    <sheetView showGridLines="0" showRowColHeaders="0" zoomScaleNormal="100" workbookViewId="0">
      <pane ySplit="4" topLeftCell="A14" activePane="bottomLeft" state="frozen"/>
      <selection pane="bottomLeft" activeCell="M25" sqref="M25"/>
    </sheetView>
  </sheetViews>
  <sheetFormatPr baseColWidth="10" defaultColWidth="11.42578125" defaultRowHeight="12.75"/>
  <cols>
    <col min="1" max="1" width="3" style="27" customWidth="1"/>
    <col min="2" max="2" width="19.7109375" style="31" customWidth="1"/>
    <col min="3" max="3" width="15" style="92" customWidth="1"/>
    <col min="4" max="4" width="13.85546875" style="31" customWidth="1"/>
    <col min="5" max="5" width="13.140625" style="93" customWidth="1"/>
    <col min="6" max="6" width="15.42578125" style="31" customWidth="1"/>
    <col min="7" max="7" width="15.5703125" style="31" customWidth="1"/>
    <col min="8" max="8" width="11.42578125" style="94" customWidth="1"/>
    <col min="9" max="16384" width="11.42578125" style="31"/>
  </cols>
  <sheetData>
    <row r="1" spans="1:9" s="95" customFormat="1" ht="22.5" customHeight="1">
      <c r="A1" s="27"/>
      <c r="B1" s="398" t="s">
        <v>642</v>
      </c>
      <c r="C1" s="398"/>
      <c r="D1" s="399"/>
      <c r="E1" s="399"/>
      <c r="F1" s="399"/>
      <c r="G1" s="399"/>
      <c r="H1" s="96"/>
    </row>
    <row r="2" spans="1:9" s="95" customFormat="1" ht="6.95" customHeight="1">
      <c r="A2" s="27"/>
      <c r="B2" s="97"/>
      <c r="C2" s="97"/>
      <c r="D2" s="97"/>
      <c r="E2" s="97"/>
      <c r="F2" s="97"/>
      <c r="G2" s="97"/>
      <c r="H2" s="96"/>
    </row>
    <row r="3" spans="1:9" s="92" customFormat="1" ht="39.200000000000003" customHeight="1">
      <c r="A3" s="27"/>
      <c r="B3" s="852" t="s">
        <v>53</v>
      </c>
      <c r="C3" s="853" t="s">
        <v>54</v>
      </c>
      <c r="D3" s="853" t="s">
        <v>55</v>
      </c>
      <c r="E3" s="854" t="s">
        <v>56</v>
      </c>
      <c r="F3" s="853" t="s">
        <v>283</v>
      </c>
      <c r="G3" s="855" t="s">
        <v>148</v>
      </c>
      <c r="H3" s="98"/>
    </row>
    <row r="4" spans="1:9" ht="14.25" hidden="1" customHeight="1">
      <c r="A4" s="37"/>
      <c r="B4" s="856"/>
      <c r="C4" s="857"/>
      <c r="D4" s="858"/>
      <c r="E4" s="859"/>
      <c r="F4" s="860"/>
      <c r="G4" s="861"/>
    </row>
    <row r="5" spans="1:9" s="92" customFormat="1" ht="29.45" customHeight="1">
      <c r="A5" s="27"/>
      <c r="B5" s="862">
        <v>44195</v>
      </c>
      <c r="C5" s="863">
        <v>18904852</v>
      </c>
      <c r="D5" s="640"/>
      <c r="E5" s="640"/>
      <c r="F5" s="864"/>
      <c r="G5" s="865"/>
      <c r="H5" s="99"/>
    </row>
    <row r="6" spans="1:9" ht="29.45" customHeight="1">
      <c r="B6" s="862">
        <v>43834</v>
      </c>
      <c r="C6" s="863">
        <v>18787369</v>
      </c>
      <c r="D6" s="863">
        <v>393906</v>
      </c>
      <c r="E6" s="863">
        <v>511013</v>
      </c>
      <c r="F6" s="863">
        <v>-117107</v>
      </c>
      <c r="G6" s="866">
        <v>-117107</v>
      </c>
      <c r="H6" s="99"/>
      <c r="I6" s="834"/>
    </row>
    <row r="7" spans="1:9" ht="29.45" customHeight="1">
      <c r="B7" s="862">
        <v>43835</v>
      </c>
      <c r="C7" s="863">
        <v>18777159</v>
      </c>
      <c r="D7" s="863">
        <v>74187</v>
      </c>
      <c r="E7" s="863">
        <v>81587</v>
      </c>
      <c r="F7" s="863">
        <v>-7400</v>
      </c>
      <c r="G7" s="866">
        <v>-124507</v>
      </c>
      <c r="H7" s="99"/>
      <c r="I7" s="834"/>
    </row>
    <row r="8" spans="1:9" ht="29.45" customHeight="1">
      <c r="B8" s="862">
        <v>43837</v>
      </c>
      <c r="C8" s="863">
        <v>18797302</v>
      </c>
      <c r="D8" s="863">
        <v>113991</v>
      </c>
      <c r="E8" s="863">
        <v>95325</v>
      </c>
      <c r="F8" s="863">
        <v>18666</v>
      </c>
      <c r="G8" s="866">
        <v>-105841</v>
      </c>
      <c r="H8" s="99"/>
      <c r="I8" s="835"/>
    </row>
    <row r="9" spans="1:9" ht="29.45" customHeight="1">
      <c r="B9" s="862">
        <v>43838</v>
      </c>
      <c r="C9" s="863">
        <v>18768982</v>
      </c>
      <c r="D9" s="863">
        <v>50941</v>
      </c>
      <c r="E9" s="863">
        <v>81483</v>
      </c>
      <c r="F9" s="863">
        <v>-30542</v>
      </c>
      <c r="G9" s="866">
        <v>-136383</v>
      </c>
      <c r="H9" s="99"/>
      <c r="I9" s="834"/>
    </row>
    <row r="10" spans="1:9" ht="29.45" customHeight="1">
      <c r="B10" s="862">
        <v>43841</v>
      </c>
      <c r="C10" s="863">
        <v>18824831</v>
      </c>
      <c r="D10" s="863">
        <v>194382</v>
      </c>
      <c r="E10" s="863">
        <v>130604</v>
      </c>
      <c r="F10" s="863">
        <v>63778</v>
      </c>
      <c r="G10" s="866">
        <v>-72605</v>
      </c>
      <c r="H10" s="99"/>
      <c r="I10" s="834"/>
    </row>
    <row r="11" spans="1:9" ht="29.45" customHeight="1">
      <c r="B11" s="862">
        <v>43842</v>
      </c>
      <c r="C11" s="863">
        <v>18830930</v>
      </c>
      <c r="D11" s="863">
        <v>75586</v>
      </c>
      <c r="E11" s="863">
        <v>64029</v>
      </c>
      <c r="F11" s="863">
        <v>11557</v>
      </c>
      <c r="G11" s="866">
        <v>-124826</v>
      </c>
      <c r="H11" s="99"/>
      <c r="I11" s="834"/>
    </row>
    <row r="12" spans="1:9" ht="29.45" customHeight="1">
      <c r="B12" s="862">
        <v>43843</v>
      </c>
      <c r="C12" s="863">
        <v>18829487</v>
      </c>
      <c r="D12" s="863">
        <v>70926</v>
      </c>
      <c r="E12" s="863">
        <v>69156</v>
      </c>
      <c r="F12" s="863">
        <v>1770</v>
      </c>
      <c r="G12" s="866">
        <v>-123056</v>
      </c>
      <c r="H12" s="99"/>
      <c r="I12" s="834"/>
    </row>
    <row r="13" spans="1:9" ht="29.45" customHeight="1">
      <c r="B13" s="862">
        <v>43844</v>
      </c>
      <c r="C13" s="863">
        <v>18842602</v>
      </c>
      <c r="D13" s="863">
        <v>56798</v>
      </c>
      <c r="E13" s="863">
        <v>48844</v>
      </c>
      <c r="F13" s="863">
        <v>7954</v>
      </c>
      <c r="G13" s="866">
        <v>-115102</v>
      </c>
      <c r="H13" s="99"/>
      <c r="I13" s="834"/>
    </row>
    <row r="14" spans="1:9" ht="29.45" customHeight="1">
      <c r="B14" s="862">
        <v>43845</v>
      </c>
      <c r="C14" s="863">
        <v>18816207</v>
      </c>
      <c r="D14" s="863">
        <v>56805</v>
      </c>
      <c r="E14" s="863">
        <v>82897</v>
      </c>
      <c r="F14" s="863">
        <v>-26092</v>
      </c>
      <c r="G14" s="866">
        <v>-141194</v>
      </c>
      <c r="H14" s="99"/>
      <c r="I14" s="834"/>
    </row>
    <row r="15" spans="1:9" ht="29.45" customHeight="1">
      <c r="B15" s="862">
        <v>43848</v>
      </c>
      <c r="C15" s="863">
        <v>18845258</v>
      </c>
      <c r="D15" s="863">
        <v>164485</v>
      </c>
      <c r="E15" s="863">
        <v>131775</v>
      </c>
      <c r="F15" s="863">
        <v>32710</v>
      </c>
      <c r="G15" s="866">
        <v>-108484</v>
      </c>
      <c r="H15" s="99"/>
      <c r="I15" s="834"/>
    </row>
    <row r="16" spans="1:9" ht="29.45" customHeight="1">
      <c r="B16" s="862">
        <v>43849</v>
      </c>
      <c r="C16" s="863">
        <v>18850726</v>
      </c>
      <c r="D16" s="863">
        <v>66319</v>
      </c>
      <c r="E16" s="863">
        <v>61154</v>
      </c>
      <c r="F16" s="863">
        <v>5165</v>
      </c>
      <c r="G16" s="866">
        <v>-103319</v>
      </c>
      <c r="H16" s="99"/>
      <c r="I16" s="834"/>
    </row>
    <row r="17" spans="1:9" ht="29.45" customHeight="1">
      <c r="B17" s="862">
        <v>43850</v>
      </c>
      <c r="C17" s="863">
        <v>18853588</v>
      </c>
      <c r="D17" s="863">
        <v>56008</v>
      </c>
      <c r="E17" s="863">
        <v>56433</v>
      </c>
      <c r="F17" s="863">
        <v>-425</v>
      </c>
      <c r="G17" s="866">
        <v>-103744</v>
      </c>
      <c r="H17" s="99"/>
      <c r="I17" s="834"/>
    </row>
    <row r="18" spans="1:9" ht="29.45" customHeight="1">
      <c r="B18" s="862">
        <v>43851</v>
      </c>
      <c r="C18" s="863">
        <v>18851517</v>
      </c>
      <c r="D18" s="863">
        <v>49178</v>
      </c>
      <c r="E18" s="863">
        <v>54558</v>
      </c>
      <c r="F18" s="863">
        <v>-5380</v>
      </c>
      <c r="G18" s="866">
        <v>-109124</v>
      </c>
      <c r="H18" s="99"/>
      <c r="I18" s="834"/>
    </row>
    <row r="19" spans="1:9" ht="29.45" customHeight="1">
      <c r="B19" s="862">
        <v>43852</v>
      </c>
      <c r="C19" s="863">
        <v>18832000</v>
      </c>
      <c r="D19" s="863">
        <v>41938</v>
      </c>
      <c r="E19" s="863">
        <v>63634</v>
      </c>
      <c r="F19" s="863">
        <v>-21696</v>
      </c>
      <c r="G19" s="866">
        <v>-130820</v>
      </c>
      <c r="H19" s="99"/>
      <c r="I19" s="834"/>
    </row>
    <row r="20" spans="1:9" ht="29.45" customHeight="1">
      <c r="B20" s="862">
        <v>43855</v>
      </c>
      <c r="C20" s="863">
        <v>18850405</v>
      </c>
      <c r="D20" s="863">
        <v>120687</v>
      </c>
      <c r="E20" s="863">
        <v>101617</v>
      </c>
      <c r="F20" s="863">
        <v>19070</v>
      </c>
      <c r="G20" s="866">
        <v>-111750</v>
      </c>
      <c r="H20" s="99"/>
      <c r="I20" s="834"/>
    </row>
    <row r="21" spans="1:9" ht="29.45" customHeight="1">
      <c r="B21" s="862">
        <v>43856</v>
      </c>
      <c r="C21" s="863">
        <v>18856544</v>
      </c>
      <c r="D21" s="863">
        <v>57320</v>
      </c>
      <c r="E21" s="863">
        <v>51067</v>
      </c>
      <c r="F21" s="863">
        <v>6253</v>
      </c>
      <c r="G21" s="866">
        <v>-105497</v>
      </c>
      <c r="H21" s="99"/>
      <c r="I21" s="834"/>
    </row>
    <row r="22" spans="1:9" ht="29.45" customHeight="1">
      <c r="B22" s="862">
        <v>43857</v>
      </c>
      <c r="C22" s="863">
        <v>18860137</v>
      </c>
      <c r="D22" s="863">
        <v>51459</v>
      </c>
      <c r="E22" s="863">
        <v>47098</v>
      </c>
      <c r="F22" s="863">
        <v>4361</v>
      </c>
      <c r="G22" s="866">
        <v>-101136</v>
      </c>
      <c r="H22" s="99"/>
      <c r="I22" s="834"/>
    </row>
    <row r="23" spans="1:9" ht="29.45" customHeight="1">
      <c r="B23" s="862">
        <v>43858</v>
      </c>
      <c r="C23" s="863">
        <v>18858448</v>
      </c>
      <c r="D23" s="863">
        <v>46057</v>
      </c>
      <c r="E23" s="863">
        <v>46675</v>
      </c>
      <c r="F23" s="863">
        <v>-618</v>
      </c>
      <c r="G23" s="866">
        <v>-101754</v>
      </c>
      <c r="H23" s="99"/>
      <c r="I23" s="834"/>
    </row>
    <row r="24" spans="1:9" ht="29.45" customHeight="1">
      <c r="B24" s="862">
        <v>43859</v>
      </c>
      <c r="C24" s="863">
        <v>18826631</v>
      </c>
      <c r="D24" s="863">
        <v>39164</v>
      </c>
      <c r="E24" s="863">
        <v>73887</v>
      </c>
      <c r="F24" s="863">
        <v>-34723</v>
      </c>
      <c r="G24" s="866">
        <v>-136477</v>
      </c>
      <c r="H24" s="99"/>
      <c r="I24" s="834"/>
    </row>
    <row r="25" spans="1:9" ht="29.45" customHeight="1">
      <c r="B25" s="867" t="s">
        <v>641</v>
      </c>
      <c r="C25" s="868">
        <v>18829480</v>
      </c>
      <c r="D25" s="869"/>
      <c r="E25" s="869"/>
      <c r="F25" s="870"/>
      <c r="G25" s="871"/>
    </row>
    <row r="26" spans="1:9" ht="11.85" customHeight="1">
      <c r="A26" s="37"/>
      <c r="B26" s="101"/>
      <c r="C26" s="102"/>
      <c r="D26" s="101"/>
      <c r="E26" s="103"/>
      <c r="F26" s="101"/>
      <c r="G26" s="400"/>
    </row>
    <row r="27" spans="1:9" ht="11.85" customHeight="1">
      <c r="A27" s="37"/>
      <c r="B27" s="1098" t="s">
        <v>199</v>
      </c>
      <c r="C27" s="1098"/>
      <c r="D27" s="1098"/>
      <c r="E27" s="1098"/>
      <c r="F27" s="1098"/>
      <c r="G27" s="1098"/>
    </row>
    <row r="28" spans="1:9" ht="43.35" customHeight="1">
      <c r="A28" s="37"/>
      <c r="B28" s="101"/>
      <c r="C28" s="102"/>
      <c r="D28" s="101"/>
      <c r="E28" s="103"/>
      <c r="F28" s="101"/>
      <c r="G28" s="640"/>
    </row>
    <row r="29" spans="1:9" ht="43.7" customHeight="1">
      <c r="A29" s="37"/>
      <c r="B29" s="101"/>
      <c r="C29" s="102"/>
      <c r="D29" s="101"/>
      <c r="E29" s="103"/>
      <c r="F29" s="101"/>
      <c r="G29" s="101"/>
    </row>
    <row r="30" spans="1:9">
      <c r="A30" s="37"/>
      <c r="B30" s="101"/>
      <c r="C30" s="102"/>
      <c r="D30" s="101"/>
      <c r="E30" s="103"/>
      <c r="F30" s="101"/>
      <c r="G30" s="101"/>
    </row>
    <row r="31" spans="1:9" ht="43.35" customHeight="1">
      <c r="A31" s="37"/>
      <c r="B31" s="101"/>
      <c r="C31" s="102"/>
      <c r="D31" s="101"/>
      <c r="E31" s="103"/>
      <c r="F31" s="101"/>
      <c r="G31" s="101"/>
    </row>
    <row r="32" spans="1:9">
      <c r="A32" s="37"/>
      <c r="B32" s="101"/>
      <c r="C32" s="102"/>
      <c r="D32" s="101"/>
      <c r="E32" s="103"/>
      <c r="F32" s="101"/>
      <c r="G32" s="101"/>
    </row>
    <row r="33" spans="1:7">
      <c r="A33" s="37"/>
      <c r="B33" s="101"/>
      <c r="C33" s="102"/>
      <c r="D33" s="101"/>
      <c r="E33" s="103"/>
      <c r="F33" s="101"/>
      <c r="G33" s="101"/>
    </row>
    <row r="34" spans="1:7">
      <c r="A34" s="37"/>
      <c r="B34" s="101"/>
      <c r="C34" s="102"/>
      <c r="D34" s="101"/>
      <c r="E34" s="103"/>
      <c r="F34" s="101"/>
      <c r="G34" s="101"/>
    </row>
    <row r="35" spans="1:7" ht="18.95" customHeight="1">
      <c r="A35" s="37"/>
      <c r="B35" s="101"/>
      <c r="C35" s="102"/>
      <c r="D35" s="101"/>
      <c r="E35" s="103"/>
      <c r="F35" s="101"/>
      <c r="G35" s="101"/>
    </row>
    <row r="36" spans="1:7" ht="24" customHeight="1">
      <c r="A36" s="37"/>
      <c r="B36" s="157"/>
      <c r="C36" s="104"/>
      <c r="D36" s="104"/>
      <c r="E36" s="104"/>
      <c r="F36" s="104"/>
      <c r="G36" s="104"/>
    </row>
    <row r="37" spans="1:7" ht="12.75" customHeight="1">
      <c r="A37" s="37"/>
      <c r="B37" s="101"/>
      <c r="C37" s="1099"/>
      <c r="D37" s="1099"/>
      <c r="E37" s="1099"/>
      <c r="F37" s="1099"/>
      <c r="G37" s="1099"/>
    </row>
    <row r="38" spans="1:7" ht="28.35" customHeight="1">
      <c r="A38" s="37"/>
      <c r="B38" s="101"/>
      <c r="C38" s="1099"/>
      <c r="D38" s="1099"/>
      <c r="E38" s="1099"/>
      <c r="F38" s="1099"/>
      <c r="G38" s="1099"/>
    </row>
    <row r="39" spans="1:7" ht="24.95" customHeight="1">
      <c r="A39" s="37"/>
      <c r="B39" s="101"/>
      <c r="C39" s="1099"/>
      <c r="D39" s="1099"/>
      <c r="E39" s="1099"/>
      <c r="F39" s="1099"/>
      <c r="G39" s="1099"/>
    </row>
    <row r="40" spans="1:7" ht="21.95" customHeight="1">
      <c r="A40" s="37"/>
      <c r="B40" s="101"/>
      <c r="C40" s="1099"/>
      <c r="D40" s="1099"/>
      <c r="E40" s="1099"/>
      <c r="F40" s="1099"/>
      <c r="G40" s="1099"/>
    </row>
    <row r="41" spans="1:7" ht="5.85" customHeight="1">
      <c r="A41" s="37"/>
      <c r="B41" s="101"/>
      <c r="C41" s="1099"/>
      <c r="D41" s="1099"/>
      <c r="E41" s="1099"/>
      <c r="F41" s="1099"/>
      <c r="G41" s="1099"/>
    </row>
    <row r="42" spans="1:7" ht="29.1" customHeight="1">
      <c r="A42" s="37"/>
      <c r="B42" s="101"/>
      <c r="C42" s="1099"/>
      <c r="D42" s="1099"/>
      <c r="E42" s="1099"/>
      <c r="F42" s="1099"/>
      <c r="G42" s="1099"/>
    </row>
    <row r="43" spans="1:7" ht="10.5" customHeight="1">
      <c r="A43" s="37"/>
      <c r="B43" s="101"/>
      <c r="C43" s="1099"/>
      <c r="D43" s="1099"/>
      <c r="E43" s="1099"/>
      <c r="F43" s="1099"/>
      <c r="G43" s="1099"/>
    </row>
    <row r="44" spans="1:7" ht="41.1" customHeight="1">
      <c r="A44" s="37"/>
      <c r="B44" s="101"/>
      <c r="C44" s="1099"/>
      <c r="D44" s="1099"/>
      <c r="E44" s="1099"/>
      <c r="F44" s="1099"/>
      <c r="G44" s="1099"/>
    </row>
    <row r="45" spans="1:7">
      <c r="A45" s="37"/>
      <c r="B45" s="101"/>
      <c r="C45" s="102"/>
      <c r="D45" s="101"/>
      <c r="E45" s="103"/>
      <c r="F45" s="101"/>
      <c r="G45" s="101"/>
    </row>
    <row r="46" spans="1:7">
      <c r="A46" s="37"/>
      <c r="B46" s="101"/>
      <c r="C46" s="102"/>
      <c r="D46" s="101"/>
      <c r="E46" s="103"/>
      <c r="F46" s="101"/>
      <c r="G46" s="101"/>
    </row>
    <row r="47" spans="1:7">
      <c r="A47" s="37"/>
      <c r="B47" s="101"/>
      <c r="C47" s="102"/>
      <c r="D47" s="101"/>
      <c r="E47" s="103"/>
      <c r="F47" s="101"/>
      <c r="G47" s="101"/>
    </row>
    <row r="48" spans="1:7">
      <c r="A48" s="37"/>
      <c r="B48" s="641"/>
      <c r="C48" s="642"/>
      <c r="D48" s="101"/>
      <c r="E48" s="103"/>
      <c r="F48" s="101"/>
      <c r="G48" s="101"/>
    </row>
    <row r="49" spans="1:7">
      <c r="A49" s="37"/>
      <c r="B49" s="641"/>
      <c r="C49" s="642"/>
      <c r="D49" s="101"/>
      <c r="E49" s="103"/>
      <c r="F49" s="101"/>
      <c r="G49" s="101"/>
    </row>
    <row r="50" spans="1:7">
      <c r="A50" s="37"/>
      <c r="B50" s="641"/>
      <c r="C50" s="642"/>
      <c r="D50" s="101"/>
      <c r="E50" s="103"/>
      <c r="F50" s="101"/>
      <c r="G50" s="101"/>
    </row>
    <row r="51" spans="1:7">
      <c r="A51" s="37"/>
      <c r="B51" s="641"/>
      <c r="C51" s="642"/>
      <c r="D51" s="101"/>
      <c r="E51" s="103"/>
      <c r="F51" s="101"/>
      <c r="G51" s="101"/>
    </row>
    <row r="52" spans="1:7">
      <c r="A52" s="37"/>
      <c r="B52" s="641"/>
      <c r="C52" s="642"/>
      <c r="D52" s="101"/>
      <c r="E52" s="103"/>
      <c r="F52" s="101"/>
      <c r="G52" s="101"/>
    </row>
    <row r="53" spans="1:7">
      <c r="A53" s="37"/>
      <c r="B53" s="641"/>
      <c r="C53" s="642"/>
      <c r="D53" s="101"/>
      <c r="E53" s="103"/>
      <c r="F53" s="101"/>
      <c r="G53" s="101"/>
    </row>
    <row r="54" spans="1:7">
      <c r="A54" s="37"/>
      <c r="B54" s="641"/>
      <c r="C54" s="642"/>
      <c r="D54" s="101"/>
      <c r="E54" s="103"/>
      <c r="F54" s="101"/>
      <c r="G54" s="101"/>
    </row>
    <row r="55" spans="1:7">
      <c r="A55" s="37"/>
      <c r="B55" s="641"/>
      <c r="C55" s="642"/>
      <c r="D55" s="101"/>
      <c r="E55" s="103"/>
      <c r="F55" s="101"/>
      <c r="G55" s="101"/>
    </row>
    <row r="56" spans="1:7">
      <c r="A56" s="37"/>
      <c r="B56" s="641"/>
      <c r="C56" s="642"/>
      <c r="D56" s="101"/>
      <c r="E56" s="103"/>
      <c r="F56" s="101"/>
      <c r="G56" s="101"/>
    </row>
    <row r="57" spans="1:7">
      <c r="A57" s="37"/>
      <c r="B57" s="641"/>
      <c r="C57" s="642"/>
      <c r="D57" s="101"/>
      <c r="E57" s="103"/>
      <c r="F57" s="101"/>
      <c r="G57" s="101"/>
    </row>
    <row r="58" spans="1:7">
      <c r="A58" s="37"/>
      <c r="B58" s="641"/>
      <c r="C58" s="642"/>
      <c r="D58" s="101"/>
      <c r="E58" s="103"/>
      <c r="F58" s="101"/>
      <c r="G58" s="101"/>
    </row>
    <row r="59" spans="1:7">
      <c r="A59" s="37"/>
      <c r="B59" s="641"/>
      <c r="C59" s="642"/>
      <c r="D59" s="101"/>
      <c r="E59" s="103"/>
      <c r="F59" s="101"/>
      <c r="G59" s="101"/>
    </row>
    <row r="60" spans="1:7">
      <c r="A60" s="37"/>
      <c r="B60" s="641"/>
      <c r="C60" s="642"/>
      <c r="D60" s="101"/>
      <c r="E60" s="103"/>
      <c r="F60" s="101"/>
      <c r="G60" s="101"/>
    </row>
    <row r="61" spans="1:7">
      <c r="A61" s="37"/>
      <c r="B61" s="643"/>
      <c r="C61" s="642"/>
      <c r="D61" s="101"/>
      <c r="E61" s="103"/>
      <c r="F61" s="101"/>
      <c r="G61" s="101"/>
    </row>
    <row r="62" spans="1:7">
      <c r="A62" s="37"/>
      <c r="B62" s="641"/>
      <c r="C62" s="642"/>
      <c r="D62" s="101"/>
      <c r="E62" s="103"/>
      <c r="F62" s="101"/>
      <c r="G62" s="101"/>
    </row>
    <row r="63" spans="1:7">
      <c r="A63" s="37"/>
      <c r="B63" s="641"/>
      <c r="C63" s="642"/>
      <c r="D63" s="101"/>
      <c r="E63" s="103"/>
      <c r="F63" s="101"/>
      <c r="G63" s="101"/>
    </row>
    <row r="64" spans="1:7">
      <c r="A64" s="37"/>
      <c r="B64" s="101"/>
      <c r="C64" s="102"/>
      <c r="D64" s="101"/>
      <c r="E64" s="103"/>
      <c r="F64" s="101"/>
      <c r="G64" s="101"/>
    </row>
    <row r="65" spans="1:7">
      <c r="A65" s="37"/>
      <c r="B65" s="101"/>
      <c r="C65" s="102"/>
      <c r="D65" s="101"/>
      <c r="E65" s="103"/>
      <c r="F65" s="101"/>
      <c r="G65" s="101"/>
    </row>
    <row r="66" spans="1:7">
      <c r="A66" s="37"/>
      <c r="B66" s="101"/>
      <c r="C66" s="102"/>
      <c r="D66" s="101"/>
      <c r="E66" s="103"/>
      <c r="F66" s="101"/>
      <c r="G66" s="101"/>
    </row>
    <row r="67" spans="1:7">
      <c r="A67" s="37"/>
      <c r="B67" s="101"/>
      <c r="C67" s="102"/>
      <c r="D67" s="101"/>
      <c r="E67" s="103"/>
      <c r="F67" s="101"/>
      <c r="G67" s="101"/>
    </row>
    <row r="68" spans="1:7">
      <c r="A68" s="37"/>
      <c r="B68" s="101"/>
      <c r="C68" s="102"/>
      <c r="D68" s="101"/>
      <c r="E68" s="103"/>
      <c r="F68" s="101"/>
      <c r="G68" s="101"/>
    </row>
    <row r="69" spans="1:7">
      <c r="A69" s="37"/>
      <c r="B69" s="101"/>
      <c r="C69" s="102"/>
      <c r="D69" s="101"/>
      <c r="E69" s="103"/>
      <c r="F69" s="101"/>
      <c r="G69" s="101"/>
    </row>
    <row r="70" spans="1:7">
      <c r="A70" s="37"/>
      <c r="B70" s="101"/>
      <c r="C70" s="102"/>
      <c r="D70" s="101"/>
      <c r="E70" s="103"/>
      <c r="F70" s="101"/>
      <c r="G70" s="101"/>
    </row>
    <row r="71" spans="1:7">
      <c r="A71" s="37"/>
      <c r="B71" s="101"/>
      <c r="C71" s="102"/>
      <c r="D71" s="101"/>
      <c r="E71" s="103"/>
      <c r="F71" s="101"/>
      <c r="G71" s="101"/>
    </row>
    <row r="72" spans="1:7">
      <c r="A72" s="37"/>
      <c r="B72" s="101"/>
      <c r="C72" s="102"/>
      <c r="D72" s="101"/>
      <c r="E72" s="103"/>
      <c r="F72" s="101"/>
      <c r="G72" s="101"/>
    </row>
    <row r="73" spans="1:7">
      <c r="A73" s="37"/>
      <c r="B73" s="101"/>
      <c r="C73" s="102"/>
      <c r="D73" s="101"/>
      <c r="E73" s="103"/>
      <c r="F73" s="101"/>
      <c r="G73" s="101"/>
    </row>
    <row r="74" spans="1:7">
      <c r="A74" s="37"/>
      <c r="B74" s="101"/>
      <c r="C74" s="102"/>
      <c r="D74" s="101"/>
      <c r="E74" s="103"/>
      <c r="F74" s="101"/>
      <c r="G74" s="101"/>
    </row>
    <row r="75" spans="1:7">
      <c r="A75" s="37"/>
      <c r="B75" s="101"/>
      <c r="C75" s="102"/>
      <c r="D75" s="101"/>
      <c r="E75" s="103"/>
      <c r="F75" s="101"/>
      <c r="G75" s="101"/>
    </row>
    <row r="76" spans="1:7">
      <c r="A76" s="37"/>
      <c r="B76" s="101"/>
      <c r="C76" s="102"/>
      <c r="D76" s="101"/>
      <c r="E76" s="103"/>
      <c r="F76" s="101"/>
      <c r="G76" s="101"/>
    </row>
    <row r="77" spans="1:7">
      <c r="A77" s="37"/>
      <c r="B77" s="101"/>
      <c r="C77" s="102"/>
      <c r="D77" s="101"/>
      <c r="E77" s="103"/>
      <c r="F77" s="101"/>
      <c r="G77" s="101"/>
    </row>
    <row r="78" spans="1:7">
      <c r="A78" s="37"/>
      <c r="B78" s="101"/>
      <c r="C78" s="102"/>
      <c r="D78" s="101"/>
      <c r="E78" s="103"/>
      <c r="F78" s="101"/>
      <c r="G78" s="101"/>
    </row>
    <row r="79" spans="1:7">
      <c r="A79" s="37"/>
      <c r="B79" s="101"/>
      <c r="C79" s="102"/>
      <c r="D79" s="101"/>
      <c r="E79" s="103"/>
      <c r="F79" s="101"/>
      <c r="G79" s="101"/>
    </row>
    <row r="80" spans="1:7">
      <c r="A80" s="37"/>
      <c r="B80" s="101"/>
      <c r="C80" s="102"/>
      <c r="D80" s="101"/>
      <c r="E80" s="103"/>
      <c r="F80" s="101"/>
      <c r="G80" s="101"/>
    </row>
    <row r="81" spans="1:7">
      <c r="A81" s="37"/>
      <c r="B81" s="101"/>
      <c r="C81" s="102"/>
      <c r="D81" s="101"/>
      <c r="E81" s="103"/>
      <c r="F81" s="101"/>
      <c r="G81" s="101"/>
    </row>
    <row r="82" spans="1:7">
      <c r="A82" s="37"/>
      <c r="B82" s="101"/>
      <c r="C82" s="102"/>
      <c r="D82" s="101"/>
      <c r="E82" s="103"/>
      <c r="F82" s="101"/>
      <c r="G82" s="101"/>
    </row>
    <row r="83" spans="1:7">
      <c r="A83" s="37"/>
      <c r="B83" s="101"/>
      <c r="C83" s="102"/>
      <c r="D83" s="101"/>
      <c r="E83" s="103"/>
      <c r="F83" s="101"/>
      <c r="G83" s="101"/>
    </row>
    <row r="84" spans="1:7">
      <c r="A84" s="37"/>
      <c r="B84" s="101"/>
      <c r="C84" s="102"/>
      <c r="D84" s="101"/>
      <c r="E84" s="103"/>
      <c r="F84" s="101"/>
      <c r="G84" s="101"/>
    </row>
    <row r="85" spans="1:7">
      <c r="A85" s="37"/>
      <c r="B85" s="101"/>
      <c r="C85" s="102"/>
      <c r="D85" s="101"/>
      <c r="E85" s="103"/>
      <c r="F85" s="101"/>
      <c r="G85" s="101"/>
    </row>
    <row r="86" spans="1:7">
      <c r="A86" s="37"/>
      <c r="B86" s="101"/>
      <c r="C86" s="102"/>
      <c r="D86" s="101"/>
      <c r="E86" s="103"/>
      <c r="F86" s="101"/>
      <c r="G86" s="101"/>
    </row>
    <row r="87" spans="1:7">
      <c r="A87" s="37"/>
      <c r="B87" s="101"/>
      <c r="C87" s="102"/>
      <c r="D87" s="101"/>
      <c r="E87" s="103"/>
      <c r="F87" s="101"/>
      <c r="G87" s="101"/>
    </row>
    <row r="88" spans="1:7">
      <c r="A88" s="37"/>
      <c r="B88" s="101"/>
      <c r="C88" s="102"/>
      <c r="D88" s="101"/>
      <c r="E88" s="103"/>
      <c r="F88" s="101"/>
      <c r="G88" s="101"/>
    </row>
    <row r="89" spans="1:7">
      <c r="A89" s="37"/>
      <c r="B89" s="101"/>
      <c r="C89" s="102"/>
      <c r="D89" s="101"/>
      <c r="E89" s="103"/>
      <c r="F89" s="101"/>
      <c r="G89" s="101"/>
    </row>
    <row r="90" spans="1:7">
      <c r="A90" s="37"/>
      <c r="B90" s="101"/>
      <c r="C90" s="102"/>
      <c r="D90" s="101"/>
      <c r="E90" s="103"/>
      <c r="F90" s="101"/>
      <c r="G90" s="101"/>
    </row>
    <row r="91" spans="1:7">
      <c r="A91" s="37"/>
      <c r="B91" s="101"/>
      <c r="C91" s="102"/>
      <c r="D91" s="101"/>
      <c r="E91" s="103"/>
      <c r="F91" s="101"/>
      <c r="G91" s="101"/>
    </row>
    <row r="92" spans="1:7">
      <c r="A92" s="37"/>
      <c r="B92" s="101"/>
      <c r="C92" s="102"/>
      <c r="D92" s="101"/>
      <c r="E92" s="103"/>
      <c r="F92" s="101"/>
      <c r="G92" s="101"/>
    </row>
    <row r="93" spans="1:7">
      <c r="A93" s="37"/>
      <c r="B93" s="101"/>
      <c r="C93" s="102"/>
      <c r="D93" s="101"/>
      <c r="E93" s="103"/>
      <c r="F93" s="101"/>
      <c r="G93" s="101"/>
    </row>
    <row r="94" spans="1:7">
      <c r="A94" s="37"/>
      <c r="B94" s="101"/>
      <c r="C94" s="102"/>
      <c r="D94" s="101"/>
      <c r="E94" s="103"/>
      <c r="F94" s="101"/>
      <c r="G94" s="101"/>
    </row>
    <row r="95" spans="1:7">
      <c r="A95" s="37"/>
      <c r="B95" s="101"/>
      <c r="C95" s="102"/>
      <c r="D95" s="101"/>
      <c r="E95" s="103"/>
      <c r="F95" s="101"/>
      <c r="G95" s="101"/>
    </row>
    <row r="96" spans="1:7">
      <c r="A96" s="37"/>
      <c r="B96" s="101"/>
      <c r="C96" s="102"/>
      <c r="D96" s="101"/>
      <c r="E96" s="103"/>
      <c r="F96" s="101"/>
      <c r="G96" s="101"/>
    </row>
    <row r="97" spans="1:7">
      <c r="A97" s="37"/>
      <c r="B97" s="101"/>
      <c r="C97" s="102"/>
      <c r="D97" s="101"/>
      <c r="E97" s="103"/>
      <c r="F97" s="101"/>
      <c r="G97" s="101"/>
    </row>
    <row r="98" spans="1:7">
      <c r="A98" s="37"/>
      <c r="B98" s="101"/>
      <c r="C98" s="102"/>
      <c r="D98" s="101"/>
      <c r="E98" s="103"/>
      <c r="F98" s="101"/>
      <c r="G98" s="101"/>
    </row>
    <row r="99" spans="1:7">
      <c r="A99" s="37"/>
      <c r="B99" s="101"/>
      <c r="C99" s="102"/>
      <c r="D99" s="101"/>
      <c r="E99" s="103"/>
      <c r="F99" s="101"/>
      <c r="G99" s="101"/>
    </row>
    <row r="100" spans="1:7">
      <c r="A100" s="37"/>
      <c r="B100" s="101"/>
      <c r="C100" s="102"/>
      <c r="D100" s="101"/>
      <c r="E100" s="103"/>
      <c r="F100" s="101"/>
      <c r="G100" s="101"/>
    </row>
    <row r="101" spans="1:7">
      <c r="A101" s="37"/>
      <c r="B101" s="101"/>
      <c r="C101" s="102"/>
      <c r="D101" s="101"/>
      <c r="E101" s="103"/>
      <c r="F101" s="101"/>
      <c r="G101" s="101"/>
    </row>
    <row r="102" spans="1:7">
      <c r="A102" s="37"/>
      <c r="B102" s="101"/>
      <c r="C102" s="102"/>
      <c r="D102" s="101"/>
      <c r="E102" s="103"/>
      <c r="F102" s="101"/>
      <c r="G102" s="101"/>
    </row>
    <row r="103" spans="1:7">
      <c r="A103" s="37"/>
      <c r="B103" s="101"/>
      <c r="C103" s="102"/>
      <c r="D103" s="101"/>
      <c r="E103" s="103"/>
      <c r="F103" s="101"/>
      <c r="G103" s="101"/>
    </row>
    <row r="104" spans="1:7">
      <c r="A104" s="37"/>
      <c r="B104" s="101"/>
      <c r="C104" s="102"/>
      <c r="D104" s="101"/>
      <c r="E104" s="103"/>
      <c r="F104" s="101"/>
      <c r="G104" s="101"/>
    </row>
    <row r="105" spans="1:7">
      <c r="A105" s="37"/>
      <c r="B105" s="101"/>
      <c r="C105" s="102"/>
      <c r="D105" s="101"/>
      <c r="E105" s="103"/>
      <c r="F105" s="101"/>
      <c r="G105" s="101"/>
    </row>
    <row r="106" spans="1:7">
      <c r="A106" s="37"/>
      <c r="B106" s="101"/>
      <c r="C106" s="102"/>
      <c r="D106" s="101"/>
      <c r="E106" s="103"/>
      <c r="F106" s="101"/>
      <c r="G106" s="101"/>
    </row>
    <row r="107" spans="1:7">
      <c r="A107" s="37"/>
      <c r="B107" s="101"/>
      <c r="C107" s="102"/>
      <c r="D107" s="101"/>
      <c r="E107" s="103"/>
      <c r="F107" s="101"/>
      <c r="G107" s="101"/>
    </row>
    <row r="108" spans="1:7">
      <c r="A108" s="37"/>
      <c r="B108" s="101"/>
      <c r="C108" s="102"/>
      <c r="D108" s="101"/>
      <c r="E108" s="103"/>
      <c r="F108" s="101"/>
      <c r="G108" s="101"/>
    </row>
    <row r="109" spans="1:7">
      <c r="A109" s="37"/>
      <c r="B109" s="101"/>
      <c r="C109" s="102"/>
      <c r="D109" s="101"/>
      <c r="E109" s="103"/>
      <c r="F109" s="101"/>
      <c r="G109" s="101"/>
    </row>
    <row r="110" spans="1:7">
      <c r="A110" s="37"/>
      <c r="B110" s="101"/>
      <c r="C110" s="102"/>
      <c r="D110" s="101"/>
      <c r="E110" s="103"/>
      <c r="F110" s="101"/>
      <c r="G110" s="101"/>
    </row>
    <row r="111" spans="1:7">
      <c r="A111" s="37"/>
      <c r="B111" s="101"/>
      <c r="C111" s="102"/>
      <c r="D111" s="101"/>
      <c r="E111" s="103"/>
      <c r="F111" s="101"/>
      <c r="G111" s="101"/>
    </row>
    <row r="112" spans="1:7">
      <c r="A112" s="37"/>
      <c r="B112" s="101"/>
      <c r="C112" s="102"/>
      <c r="D112" s="101"/>
      <c r="E112" s="103"/>
      <c r="F112" s="101"/>
      <c r="G112" s="101"/>
    </row>
    <row r="113" spans="1:7">
      <c r="A113" s="37"/>
      <c r="B113" s="101"/>
      <c r="C113" s="102"/>
      <c r="D113" s="101"/>
      <c r="E113" s="103"/>
      <c r="F113" s="101"/>
      <c r="G113" s="101"/>
    </row>
    <row r="114" spans="1:7">
      <c r="A114" s="37"/>
      <c r="B114" s="101"/>
      <c r="C114" s="102"/>
      <c r="D114" s="101"/>
      <c r="E114" s="103"/>
      <c r="F114" s="101"/>
      <c r="G114" s="101"/>
    </row>
    <row r="115" spans="1:7">
      <c r="A115" s="37"/>
      <c r="B115" s="101"/>
      <c r="C115" s="102"/>
      <c r="D115" s="101"/>
      <c r="E115" s="103"/>
      <c r="F115" s="101"/>
      <c r="G115" s="101"/>
    </row>
    <row r="116" spans="1:7">
      <c r="A116" s="37"/>
      <c r="B116" s="101"/>
      <c r="C116" s="102"/>
      <c r="D116" s="101"/>
      <c r="E116" s="103"/>
      <c r="F116" s="101"/>
      <c r="G116" s="101"/>
    </row>
    <row r="117" spans="1:7">
      <c r="A117" s="37"/>
      <c r="B117" s="101"/>
      <c r="C117" s="102"/>
      <c r="D117" s="101"/>
      <c r="E117" s="103"/>
      <c r="F117" s="101"/>
      <c r="G117" s="101"/>
    </row>
    <row r="118" spans="1:7">
      <c r="A118" s="37"/>
      <c r="B118" s="101"/>
      <c r="C118" s="102"/>
      <c r="D118" s="101"/>
      <c r="E118" s="103"/>
      <c r="F118" s="101"/>
      <c r="G118" s="101"/>
    </row>
    <row r="119" spans="1:7">
      <c r="A119" s="37"/>
      <c r="B119" s="101"/>
      <c r="C119" s="102"/>
      <c r="D119" s="101"/>
      <c r="E119" s="103"/>
      <c r="F119" s="101"/>
      <c r="G119" s="101"/>
    </row>
    <row r="120" spans="1:7">
      <c r="A120" s="37"/>
      <c r="B120" s="101"/>
      <c r="C120" s="102"/>
      <c r="D120" s="101"/>
      <c r="E120" s="103"/>
      <c r="F120" s="101"/>
      <c r="G120" s="101"/>
    </row>
    <row r="121" spans="1:7">
      <c r="A121" s="37"/>
      <c r="B121" s="101"/>
      <c r="C121" s="102"/>
      <c r="D121" s="101"/>
      <c r="E121" s="103"/>
      <c r="F121" s="101"/>
      <c r="G121" s="101"/>
    </row>
    <row r="122" spans="1:7">
      <c r="A122" s="37"/>
      <c r="B122" s="101"/>
      <c r="C122" s="102"/>
      <c r="D122" s="101"/>
      <c r="E122" s="103"/>
      <c r="F122" s="101"/>
      <c r="G122" s="101"/>
    </row>
    <row r="123" spans="1:7">
      <c r="A123" s="37"/>
      <c r="B123" s="101"/>
      <c r="C123" s="102"/>
      <c r="D123" s="101"/>
      <c r="E123" s="103"/>
      <c r="F123" s="101"/>
      <c r="G123" s="101"/>
    </row>
    <row r="124" spans="1:7">
      <c r="A124" s="37"/>
      <c r="B124" s="101"/>
      <c r="C124" s="102"/>
      <c r="D124" s="101"/>
      <c r="E124" s="103"/>
      <c r="F124" s="101"/>
      <c r="G124" s="101"/>
    </row>
    <row r="125" spans="1:7">
      <c r="A125" s="37"/>
      <c r="B125" s="101"/>
      <c r="C125" s="102"/>
      <c r="D125" s="101"/>
      <c r="E125" s="103"/>
      <c r="F125" s="101"/>
      <c r="G125" s="101"/>
    </row>
    <row r="126" spans="1:7">
      <c r="A126" s="37"/>
      <c r="B126" s="101"/>
      <c r="C126" s="102"/>
      <c r="D126" s="101"/>
      <c r="E126" s="103"/>
      <c r="F126" s="101"/>
      <c r="G126" s="101"/>
    </row>
    <row r="127" spans="1:7">
      <c r="A127" s="37"/>
      <c r="B127" s="101"/>
      <c r="C127" s="102"/>
      <c r="D127" s="101"/>
      <c r="E127" s="103"/>
      <c r="F127" s="101"/>
      <c r="G127" s="101"/>
    </row>
    <row r="128" spans="1:7">
      <c r="A128" s="37"/>
      <c r="B128" s="101"/>
      <c r="C128" s="102"/>
      <c r="D128" s="101"/>
      <c r="E128" s="103"/>
      <c r="F128" s="101"/>
      <c r="G128" s="101"/>
    </row>
    <row r="129" spans="1:7">
      <c r="A129" s="37"/>
      <c r="B129" s="101"/>
      <c r="C129" s="102"/>
      <c r="D129" s="101"/>
      <c r="E129" s="103"/>
      <c r="F129" s="101"/>
      <c r="G129" s="101"/>
    </row>
    <row r="130" spans="1:7">
      <c r="A130" s="37"/>
      <c r="B130" s="101"/>
      <c r="C130" s="102"/>
      <c r="D130" s="101"/>
      <c r="E130" s="103"/>
      <c r="F130" s="101"/>
      <c r="G130" s="101"/>
    </row>
    <row r="131" spans="1:7">
      <c r="A131" s="37"/>
      <c r="B131" s="101"/>
      <c r="C131" s="102"/>
      <c r="D131" s="101"/>
      <c r="E131" s="103"/>
      <c r="F131" s="101"/>
      <c r="G131" s="101"/>
    </row>
    <row r="132" spans="1:7">
      <c r="A132" s="37"/>
      <c r="B132" s="101"/>
      <c r="C132" s="102"/>
      <c r="D132" s="101"/>
      <c r="E132" s="103"/>
      <c r="F132" s="101"/>
      <c r="G132" s="101"/>
    </row>
    <row r="133" spans="1:7">
      <c r="A133" s="37"/>
      <c r="B133" s="101"/>
      <c r="C133" s="102"/>
      <c r="D133" s="101"/>
      <c r="E133" s="103"/>
      <c r="F133" s="101"/>
      <c r="G133" s="101"/>
    </row>
    <row r="134" spans="1:7">
      <c r="A134" s="37"/>
      <c r="B134" s="101"/>
      <c r="C134" s="102"/>
      <c r="D134" s="101"/>
      <c r="E134" s="103"/>
      <c r="F134" s="101"/>
      <c r="G134" s="101"/>
    </row>
    <row r="135" spans="1:7">
      <c r="A135" s="37"/>
      <c r="B135" s="101"/>
      <c r="C135" s="102"/>
      <c r="D135" s="101"/>
      <c r="E135" s="103"/>
      <c r="F135" s="101"/>
      <c r="G135" s="101"/>
    </row>
    <row r="136" spans="1:7">
      <c r="A136" s="37"/>
      <c r="B136" s="101"/>
      <c r="C136" s="102"/>
      <c r="D136" s="101"/>
      <c r="E136" s="103"/>
      <c r="F136" s="101"/>
      <c r="G136" s="101"/>
    </row>
    <row r="137" spans="1:7">
      <c r="A137" s="37"/>
      <c r="B137" s="101"/>
      <c r="C137" s="102"/>
      <c r="D137" s="101"/>
      <c r="E137" s="103"/>
      <c r="F137" s="101"/>
      <c r="G137" s="101"/>
    </row>
    <row r="138" spans="1:7">
      <c r="A138" s="37"/>
      <c r="B138" s="101"/>
      <c r="C138" s="102"/>
      <c r="D138" s="101"/>
      <c r="E138" s="103"/>
      <c r="F138" s="101"/>
      <c r="G138" s="101"/>
    </row>
    <row r="139" spans="1:7">
      <c r="A139" s="37"/>
      <c r="B139" s="101"/>
      <c r="C139" s="102"/>
      <c r="D139" s="101"/>
      <c r="E139" s="103"/>
      <c r="F139" s="101"/>
      <c r="G139" s="101"/>
    </row>
    <row r="140" spans="1:7">
      <c r="A140" s="37"/>
      <c r="B140" s="101"/>
      <c r="C140" s="102"/>
      <c r="D140" s="101"/>
      <c r="E140" s="103"/>
      <c r="F140" s="101"/>
      <c r="G140" s="101"/>
    </row>
    <row r="141" spans="1:7">
      <c r="A141" s="37"/>
      <c r="B141" s="101"/>
      <c r="C141" s="102"/>
      <c r="D141" s="101"/>
      <c r="E141" s="103"/>
      <c r="F141" s="101"/>
      <c r="G141" s="101"/>
    </row>
    <row r="142" spans="1:7">
      <c r="A142" s="37"/>
      <c r="B142" s="101"/>
      <c r="C142" s="102"/>
      <c r="D142" s="101"/>
      <c r="E142" s="103"/>
      <c r="F142" s="101"/>
      <c r="G142" s="101"/>
    </row>
    <row r="143" spans="1:7">
      <c r="A143" s="37"/>
      <c r="B143" s="101"/>
      <c r="C143" s="102"/>
      <c r="D143" s="101"/>
      <c r="E143" s="103"/>
      <c r="F143" s="101"/>
      <c r="G143" s="101"/>
    </row>
    <row r="144" spans="1:7">
      <c r="A144" s="37"/>
      <c r="B144" s="101"/>
      <c r="C144" s="102"/>
      <c r="D144" s="101"/>
      <c r="E144" s="103"/>
      <c r="F144" s="101"/>
      <c r="G144" s="101"/>
    </row>
    <row r="145" spans="1:7">
      <c r="A145" s="37"/>
      <c r="B145" s="101"/>
      <c r="C145" s="102"/>
      <c r="D145" s="101"/>
      <c r="E145" s="103"/>
      <c r="F145" s="101"/>
      <c r="G145" s="101"/>
    </row>
    <row r="146" spans="1:7">
      <c r="A146" s="37"/>
      <c r="B146" s="101"/>
      <c r="C146" s="102"/>
      <c r="D146" s="101"/>
      <c r="E146" s="103"/>
      <c r="F146" s="101"/>
      <c r="G146" s="101"/>
    </row>
    <row r="147" spans="1:7">
      <c r="A147" s="37"/>
      <c r="B147" s="101"/>
      <c r="C147" s="102"/>
      <c r="D147" s="101"/>
      <c r="E147" s="103"/>
      <c r="F147" s="101"/>
      <c r="G147" s="101"/>
    </row>
    <row r="148" spans="1:7">
      <c r="A148" s="37"/>
      <c r="B148" s="101"/>
      <c r="C148" s="102"/>
      <c r="D148" s="101"/>
      <c r="E148" s="103"/>
      <c r="F148" s="101"/>
      <c r="G148" s="101"/>
    </row>
    <row r="149" spans="1:7">
      <c r="A149" s="37"/>
      <c r="B149" s="101"/>
      <c r="C149" s="102"/>
      <c r="D149" s="101"/>
      <c r="E149" s="103"/>
      <c r="F149" s="101"/>
      <c r="G149" s="101"/>
    </row>
    <row r="150" spans="1:7">
      <c r="A150" s="37"/>
      <c r="B150" s="101"/>
      <c r="C150" s="102"/>
      <c r="D150" s="101"/>
      <c r="E150" s="103"/>
      <c r="F150" s="101"/>
      <c r="G150" s="101"/>
    </row>
    <row r="151" spans="1:7">
      <c r="A151" s="37"/>
      <c r="B151" s="101"/>
      <c r="C151" s="102"/>
      <c r="D151" s="101"/>
      <c r="E151" s="103"/>
      <c r="F151" s="101"/>
      <c r="G151" s="101"/>
    </row>
    <row r="152" spans="1:7">
      <c r="A152" s="37"/>
      <c r="B152" s="101"/>
      <c r="C152" s="102"/>
      <c r="D152" s="101"/>
      <c r="E152" s="103"/>
      <c r="F152" s="101"/>
      <c r="G152" s="101"/>
    </row>
    <row r="153" spans="1:7">
      <c r="A153" s="37"/>
      <c r="B153" s="101"/>
      <c r="C153" s="102"/>
      <c r="D153" s="101"/>
      <c r="E153" s="103"/>
      <c r="F153" s="101"/>
      <c r="G153" s="101"/>
    </row>
    <row r="154" spans="1:7">
      <c r="A154" s="37"/>
      <c r="B154" s="101"/>
      <c r="C154" s="102"/>
      <c r="D154" s="101"/>
      <c r="E154" s="103"/>
      <c r="F154" s="101"/>
      <c r="G154" s="101"/>
    </row>
    <row r="155" spans="1:7">
      <c r="A155" s="37"/>
      <c r="B155" s="101"/>
      <c r="C155" s="102"/>
      <c r="D155" s="101"/>
      <c r="E155" s="103"/>
      <c r="F155" s="101"/>
      <c r="G155" s="101"/>
    </row>
    <row r="156" spans="1:7">
      <c r="A156" s="37"/>
      <c r="B156" s="101"/>
      <c r="C156" s="102"/>
      <c r="D156" s="101"/>
      <c r="E156" s="103"/>
      <c r="F156" s="101"/>
      <c r="G156" s="101"/>
    </row>
    <row r="157" spans="1:7">
      <c r="A157" s="37"/>
      <c r="B157" s="101"/>
      <c r="C157" s="102"/>
      <c r="D157" s="101"/>
      <c r="E157" s="103"/>
      <c r="F157" s="101"/>
      <c r="G157" s="101"/>
    </row>
    <row r="158" spans="1:7">
      <c r="A158" s="37"/>
      <c r="B158" s="101"/>
      <c r="C158" s="102"/>
      <c r="D158" s="101"/>
      <c r="E158" s="103"/>
      <c r="F158" s="101"/>
      <c r="G158" s="101"/>
    </row>
    <row r="159" spans="1:7">
      <c r="A159" s="37"/>
      <c r="B159" s="101"/>
      <c r="C159" s="102"/>
      <c r="D159" s="101"/>
      <c r="E159" s="103"/>
      <c r="F159" s="101"/>
      <c r="G159" s="101"/>
    </row>
    <row r="160" spans="1:7">
      <c r="A160" s="37"/>
      <c r="B160" s="101"/>
      <c r="C160" s="102"/>
      <c r="D160" s="101"/>
      <c r="E160" s="103"/>
      <c r="F160" s="101"/>
      <c r="G160" s="101"/>
    </row>
    <row r="161" spans="1:7">
      <c r="A161" s="37"/>
      <c r="B161" s="101"/>
      <c r="C161" s="102"/>
      <c r="D161" s="101"/>
      <c r="E161" s="103"/>
      <c r="F161" s="101"/>
      <c r="G161" s="101"/>
    </row>
    <row r="162" spans="1:7">
      <c r="A162" s="37"/>
      <c r="B162" s="101"/>
      <c r="C162" s="102"/>
      <c r="D162" s="101"/>
      <c r="E162" s="103"/>
      <c r="F162" s="101"/>
      <c r="G162" s="101"/>
    </row>
    <row r="163" spans="1:7">
      <c r="A163" s="37"/>
      <c r="B163" s="101"/>
      <c r="C163" s="102"/>
      <c r="D163" s="101"/>
      <c r="E163" s="103"/>
      <c r="F163" s="101"/>
      <c r="G163" s="101"/>
    </row>
    <row r="164" spans="1:7">
      <c r="A164" s="37"/>
      <c r="B164" s="101"/>
      <c r="C164" s="102"/>
      <c r="D164" s="101"/>
      <c r="E164" s="103"/>
      <c r="F164" s="101"/>
      <c r="G164" s="101"/>
    </row>
    <row r="165" spans="1:7">
      <c r="A165" s="37"/>
      <c r="B165" s="101"/>
      <c r="C165" s="102"/>
      <c r="D165" s="101"/>
      <c r="E165" s="103"/>
      <c r="F165" s="101"/>
      <c r="G165" s="101"/>
    </row>
    <row r="166" spans="1:7">
      <c r="A166" s="37"/>
      <c r="B166" s="101"/>
      <c r="C166" s="102"/>
      <c r="D166" s="101"/>
      <c r="E166" s="103"/>
      <c r="F166" s="101"/>
      <c r="G166" s="101"/>
    </row>
    <row r="167" spans="1:7">
      <c r="A167" s="37"/>
      <c r="B167" s="101"/>
      <c r="C167" s="102"/>
      <c r="D167" s="101"/>
      <c r="E167" s="103"/>
      <c r="F167" s="101"/>
      <c r="G167" s="101"/>
    </row>
    <row r="168" spans="1:7">
      <c r="A168" s="37"/>
      <c r="B168" s="101"/>
      <c r="C168" s="102"/>
      <c r="D168" s="101"/>
      <c r="E168" s="103"/>
      <c r="F168" s="101"/>
      <c r="G168" s="101"/>
    </row>
    <row r="169" spans="1:7">
      <c r="A169" s="37"/>
      <c r="B169" s="101"/>
      <c r="C169" s="102"/>
      <c r="D169" s="101"/>
      <c r="E169" s="103"/>
      <c r="F169" s="101"/>
      <c r="G169" s="101"/>
    </row>
    <row r="170" spans="1:7">
      <c r="A170" s="37"/>
      <c r="B170" s="101"/>
      <c r="C170" s="102"/>
      <c r="D170" s="101"/>
      <c r="E170" s="103"/>
      <c r="F170" s="101"/>
      <c r="G170" s="101"/>
    </row>
    <row r="171" spans="1:7">
      <c r="A171" s="37"/>
      <c r="B171" s="101"/>
      <c r="C171" s="102"/>
      <c r="D171" s="101"/>
      <c r="E171" s="103"/>
      <c r="F171" s="101"/>
      <c r="G171" s="101"/>
    </row>
    <row r="172" spans="1:7">
      <c r="A172" s="37"/>
      <c r="B172" s="101"/>
      <c r="C172" s="102"/>
      <c r="D172" s="101"/>
      <c r="E172" s="103"/>
      <c r="F172" s="101"/>
      <c r="G172" s="101"/>
    </row>
    <row r="173" spans="1:7">
      <c r="A173" s="37"/>
      <c r="B173" s="101"/>
      <c r="C173" s="102"/>
      <c r="D173" s="101"/>
      <c r="E173" s="103"/>
      <c r="F173" s="101"/>
      <c r="G173" s="101"/>
    </row>
    <row r="174" spans="1:7">
      <c r="A174" s="37"/>
      <c r="B174" s="101"/>
      <c r="C174" s="102"/>
      <c r="D174" s="101"/>
      <c r="E174" s="103"/>
      <c r="F174" s="101"/>
      <c r="G174" s="101"/>
    </row>
    <row r="175" spans="1:7">
      <c r="A175" s="37"/>
      <c r="B175" s="101"/>
      <c r="C175" s="102"/>
      <c r="D175" s="101"/>
      <c r="E175" s="103"/>
      <c r="F175" s="101"/>
      <c r="G175" s="101"/>
    </row>
    <row r="176" spans="1:7">
      <c r="A176" s="37"/>
      <c r="B176" s="101"/>
      <c r="C176" s="102"/>
      <c r="D176" s="101"/>
      <c r="E176" s="103"/>
      <c r="F176" s="101"/>
      <c r="G176" s="101"/>
    </row>
    <row r="177" spans="1:7">
      <c r="A177" s="37"/>
      <c r="B177" s="101"/>
      <c r="C177" s="102"/>
      <c r="D177" s="101"/>
      <c r="E177" s="103"/>
      <c r="F177" s="101"/>
      <c r="G177" s="101"/>
    </row>
    <row r="178" spans="1:7">
      <c r="A178" s="37"/>
      <c r="B178" s="101"/>
      <c r="C178" s="102"/>
      <c r="D178" s="101"/>
      <c r="E178" s="103"/>
      <c r="F178" s="101"/>
      <c r="G178" s="101"/>
    </row>
    <row r="179" spans="1:7">
      <c r="A179" s="37"/>
      <c r="B179" s="101"/>
      <c r="C179" s="102"/>
      <c r="D179" s="101"/>
      <c r="E179" s="103">
        <v>0</v>
      </c>
      <c r="F179" s="101"/>
      <c r="G179" s="101"/>
    </row>
    <row r="180" spans="1:7">
      <c r="A180" s="37"/>
      <c r="B180" s="101"/>
      <c r="C180" s="102"/>
      <c r="D180" s="101"/>
      <c r="E180" s="103">
        <v>2086399.8</v>
      </c>
      <c r="F180" s="101"/>
      <c r="G180" s="101"/>
    </row>
    <row r="181" spans="1:7">
      <c r="A181" s="37"/>
      <c r="B181" s="101"/>
      <c r="C181" s="102"/>
      <c r="D181" s="101"/>
      <c r="E181" s="103"/>
      <c r="F181" s="101"/>
      <c r="G181" s="101"/>
    </row>
    <row r="182" spans="1:7">
      <c r="A182" s="37"/>
      <c r="B182" s="101"/>
      <c r="C182" s="102"/>
      <c r="D182" s="101"/>
      <c r="E182" s="103"/>
      <c r="F182" s="101"/>
      <c r="G182" s="101"/>
    </row>
    <row r="183" spans="1:7">
      <c r="A183" s="37"/>
      <c r="B183" s="101"/>
      <c r="C183" s="102">
        <v>0</v>
      </c>
      <c r="D183" s="101"/>
      <c r="E183" s="103"/>
      <c r="F183" s="101"/>
      <c r="G183" s="101"/>
    </row>
    <row r="184" spans="1:7">
      <c r="A184" s="37"/>
      <c r="B184" s="101"/>
      <c r="C184" s="102">
        <v>0</v>
      </c>
      <c r="D184" s="101"/>
      <c r="E184" s="103"/>
      <c r="F184" s="101"/>
      <c r="G184" s="101"/>
    </row>
    <row r="185" spans="1:7">
      <c r="A185" s="37"/>
      <c r="B185" s="101"/>
      <c r="C185" s="102"/>
      <c r="D185" s="101"/>
      <c r="E185" s="103"/>
      <c r="F185" s="101"/>
      <c r="G185" s="101"/>
    </row>
    <row r="186" spans="1:7">
      <c r="A186" s="37"/>
      <c r="B186" s="101"/>
      <c r="C186" s="102"/>
      <c r="D186" s="101"/>
      <c r="E186" s="103"/>
      <c r="F186" s="101"/>
      <c r="G186" s="101"/>
    </row>
    <row r="187" spans="1:7">
      <c r="A187" s="37"/>
      <c r="B187" s="101"/>
      <c r="C187" s="102"/>
      <c r="D187" s="101"/>
      <c r="E187" s="103"/>
      <c r="F187" s="101"/>
      <c r="G187" s="101"/>
    </row>
    <row r="188" spans="1:7">
      <c r="A188" s="37"/>
      <c r="B188" s="101"/>
      <c r="C188" s="102"/>
      <c r="D188" s="101"/>
      <c r="E188" s="103"/>
      <c r="F188" s="101"/>
      <c r="G188" s="101"/>
    </row>
    <row r="189" spans="1:7">
      <c r="A189" s="37"/>
      <c r="B189" s="101"/>
      <c r="C189" s="102"/>
      <c r="D189" s="101"/>
      <c r="E189" s="103"/>
      <c r="F189" s="101"/>
      <c r="G189" s="101"/>
    </row>
    <row r="190" spans="1:7">
      <c r="A190" s="37"/>
      <c r="B190" s="101"/>
      <c r="C190" s="102"/>
      <c r="D190" s="101"/>
      <c r="E190" s="103"/>
      <c r="F190" s="101"/>
      <c r="G190" s="101"/>
    </row>
    <row r="191" spans="1:7">
      <c r="A191" s="37"/>
      <c r="B191" s="101"/>
      <c r="C191" s="102"/>
      <c r="D191" s="101"/>
      <c r="E191" s="103"/>
      <c r="F191" s="101"/>
      <c r="G191" s="101"/>
    </row>
    <row r="192" spans="1:7">
      <c r="A192" s="37"/>
      <c r="B192" s="101"/>
      <c r="C192" s="102"/>
      <c r="D192" s="101"/>
      <c r="E192" s="103"/>
      <c r="F192" s="101"/>
      <c r="G192" s="101"/>
    </row>
    <row r="193" spans="1:7">
      <c r="A193" s="37"/>
      <c r="B193" s="101"/>
      <c r="C193" s="102"/>
      <c r="D193" s="101"/>
      <c r="E193" s="103"/>
      <c r="F193" s="101"/>
      <c r="G193" s="101"/>
    </row>
    <row r="194" spans="1:7">
      <c r="A194" s="37"/>
      <c r="B194" s="101"/>
      <c r="C194" s="102"/>
      <c r="D194" s="101"/>
      <c r="E194" s="103"/>
      <c r="F194" s="101"/>
      <c r="G194" s="101"/>
    </row>
    <row r="195" spans="1:7">
      <c r="A195" s="37"/>
      <c r="B195" s="101"/>
      <c r="C195" s="102"/>
      <c r="D195" s="101"/>
      <c r="E195" s="103"/>
      <c r="F195" s="101"/>
      <c r="G195" s="101"/>
    </row>
    <row r="196" spans="1:7">
      <c r="A196" s="37"/>
      <c r="B196" s="101"/>
      <c r="C196" s="102"/>
      <c r="D196" s="101"/>
      <c r="E196" s="103"/>
      <c r="F196" s="101"/>
      <c r="G196" s="101"/>
    </row>
    <row r="197" spans="1:7">
      <c r="A197" s="37"/>
      <c r="B197" s="101"/>
      <c r="C197" s="102"/>
      <c r="D197" s="101"/>
      <c r="E197" s="103"/>
      <c r="F197" s="101"/>
      <c r="G197" s="101"/>
    </row>
    <row r="198" spans="1:7">
      <c r="A198" s="37"/>
      <c r="B198" s="101"/>
      <c r="C198" s="102"/>
      <c r="D198" s="101"/>
      <c r="E198" s="103"/>
      <c r="F198" s="101"/>
      <c r="G198" s="101"/>
    </row>
    <row r="199" spans="1:7">
      <c r="A199" s="37"/>
      <c r="B199" s="101"/>
      <c r="C199" s="102"/>
      <c r="D199" s="101"/>
      <c r="E199" s="103"/>
      <c r="F199" s="101"/>
      <c r="G199" s="101"/>
    </row>
    <row r="200" spans="1:7">
      <c r="A200" s="37"/>
      <c r="B200" s="101"/>
      <c r="C200" s="102"/>
      <c r="D200" s="101"/>
      <c r="E200" s="103"/>
      <c r="F200" s="101"/>
      <c r="G200" s="101"/>
    </row>
    <row r="201" spans="1:7">
      <c r="A201" s="37"/>
      <c r="B201" s="101"/>
      <c r="C201" s="102"/>
      <c r="D201" s="101"/>
      <c r="E201" s="103"/>
      <c r="F201" s="101"/>
      <c r="G201" s="101"/>
    </row>
    <row r="202" spans="1:7">
      <c r="A202" s="37"/>
      <c r="B202" s="101"/>
      <c r="C202" s="102"/>
      <c r="D202" s="101"/>
      <c r="E202" s="103"/>
      <c r="F202" s="101"/>
      <c r="G202" s="101"/>
    </row>
    <row r="203" spans="1:7">
      <c r="A203" s="37"/>
      <c r="B203" s="101"/>
      <c r="C203" s="102"/>
      <c r="D203" s="101"/>
      <c r="E203" s="103"/>
      <c r="F203" s="101"/>
      <c r="G203" s="101"/>
    </row>
    <row r="204" spans="1:7">
      <c r="A204" s="37"/>
      <c r="B204" s="101"/>
      <c r="C204" s="102"/>
      <c r="D204" s="101"/>
      <c r="E204" s="103"/>
      <c r="F204" s="101"/>
      <c r="G204" s="101"/>
    </row>
    <row r="205" spans="1:7">
      <c r="A205" s="37"/>
      <c r="B205" s="101"/>
      <c r="C205" s="102"/>
      <c r="D205" s="101"/>
      <c r="E205" s="103"/>
      <c r="F205" s="101"/>
      <c r="G205" s="101"/>
    </row>
    <row r="206" spans="1:7">
      <c r="A206" s="37"/>
      <c r="B206" s="101"/>
      <c r="C206" s="102"/>
      <c r="D206" s="101"/>
      <c r="E206" s="103"/>
      <c r="F206" s="101"/>
      <c r="G206" s="101"/>
    </row>
    <row r="207" spans="1:7">
      <c r="A207" s="37"/>
      <c r="B207" s="101"/>
      <c r="C207" s="102"/>
      <c r="D207" s="101"/>
      <c r="E207" s="103"/>
      <c r="F207" s="101"/>
      <c r="G207" s="101"/>
    </row>
    <row r="208" spans="1:7">
      <c r="A208" s="37"/>
      <c r="B208" s="101"/>
      <c r="C208" s="102"/>
      <c r="D208" s="101"/>
      <c r="E208" s="103"/>
      <c r="F208" s="101"/>
      <c r="G208" s="101"/>
    </row>
    <row r="209" spans="1:7">
      <c r="A209" s="37"/>
      <c r="B209" s="101"/>
      <c r="C209" s="102"/>
      <c r="D209" s="101"/>
      <c r="E209" s="103"/>
      <c r="F209" s="101"/>
      <c r="G209" s="101"/>
    </row>
    <row r="210" spans="1:7">
      <c r="A210" s="37"/>
      <c r="B210" s="101"/>
      <c r="C210" s="102"/>
      <c r="D210" s="101"/>
      <c r="E210" s="103"/>
      <c r="F210" s="101"/>
      <c r="G210" s="101"/>
    </row>
    <row r="211" spans="1:7">
      <c r="A211" s="37"/>
      <c r="B211" s="101"/>
      <c r="C211" s="102"/>
      <c r="D211" s="101"/>
      <c r="E211" s="103"/>
      <c r="F211" s="101"/>
      <c r="G211" s="101"/>
    </row>
    <row r="212" spans="1:7">
      <c r="A212" s="37"/>
      <c r="B212" s="101"/>
      <c r="C212" s="102"/>
      <c r="D212" s="101"/>
      <c r="E212" s="103"/>
      <c r="F212" s="101"/>
      <c r="G212" s="101"/>
    </row>
    <row r="213" spans="1:7">
      <c r="A213" s="37"/>
      <c r="B213" s="101"/>
      <c r="C213" s="102"/>
      <c r="D213" s="101"/>
      <c r="E213" s="103"/>
      <c r="F213" s="101"/>
      <c r="G213" s="101"/>
    </row>
    <row r="214" spans="1:7">
      <c r="A214" s="37"/>
      <c r="B214" s="101"/>
      <c r="C214" s="102"/>
      <c r="D214" s="101"/>
      <c r="E214" s="103"/>
      <c r="F214" s="101"/>
      <c r="G214" s="101"/>
    </row>
    <row r="215" spans="1:7">
      <c r="A215" s="37"/>
      <c r="B215" s="101"/>
      <c r="C215" s="102"/>
      <c r="D215" s="101"/>
      <c r="E215" s="103"/>
      <c r="F215" s="101"/>
      <c r="G215" s="101"/>
    </row>
    <row r="216" spans="1:7">
      <c r="A216" s="37"/>
      <c r="B216" s="101"/>
      <c r="C216" s="102"/>
      <c r="D216" s="101"/>
      <c r="E216" s="103"/>
      <c r="F216" s="101"/>
      <c r="G216" s="101"/>
    </row>
    <row r="217" spans="1:7">
      <c r="A217" s="37"/>
      <c r="B217" s="101"/>
      <c r="C217" s="102"/>
      <c r="D217" s="101"/>
      <c r="E217" s="103"/>
      <c r="F217" s="101"/>
      <c r="G217" s="101"/>
    </row>
    <row r="218" spans="1:7">
      <c r="A218" s="37"/>
      <c r="B218" s="101"/>
      <c r="C218" s="102"/>
      <c r="D218" s="101"/>
      <c r="E218" s="103"/>
      <c r="F218" s="101"/>
      <c r="G218" s="101"/>
    </row>
    <row r="219" spans="1:7">
      <c r="A219" s="37"/>
      <c r="B219" s="101"/>
      <c r="C219" s="102"/>
      <c r="D219" s="101"/>
      <c r="E219" s="103"/>
      <c r="F219" s="101"/>
      <c r="G219" s="101"/>
    </row>
    <row r="220" spans="1:7">
      <c r="A220" s="37"/>
      <c r="B220" s="101"/>
      <c r="C220" s="102"/>
      <c r="D220" s="101"/>
      <c r="E220" s="103"/>
      <c r="F220" s="101"/>
      <c r="G220" s="101"/>
    </row>
    <row r="221" spans="1:7">
      <c r="A221" s="37"/>
      <c r="B221" s="101"/>
      <c r="C221" s="102"/>
      <c r="D221" s="101"/>
      <c r="E221" s="103"/>
      <c r="F221" s="101"/>
      <c r="G221" s="101"/>
    </row>
    <row r="222" spans="1:7">
      <c r="A222" s="37"/>
      <c r="B222" s="101"/>
      <c r="C222" s="102"/>
      <c r="D222" s="101"/>
      <c r="E222" s="103"/>
      <c r="F222" s="101"/>
      <c r="G222" s="101"/>
    </row>
    <row r="223" spans="1:7">
      <c r="A223" s="37"/>
      <c r="B223" s="101"/>
      <c r="C223" s="102"/>
      <c r="D223" s="101"/>
      <c r="E223" s="103"/>
      <c r="F223" s="101"/>
      <c r="G223" s="101"/>
    </row>
    <row r="224" spans="1:7">
      <c r="A224" s="37"/>
      <c r="B224" s="101"/>
      <c r="C224" s="102"/>
      <c r="D224" s="101"/>
      <c r="E224" s="103"/>
      <c r="F224" s="101"/>
      <c r="G224" s="101"/>
    </row>
    <row r="225" spans="1:7">
      <c r="A225" s="37"/>
      <c r="B225" s="101"/>
      <c r="C225" s="102"/>
      <c r="D225" s="101"/>
      <c r="E225" s="103"/>
      <c r="F225" s="101"/>
      <c r="G225" s="101"/>
    </row>
    <row r="226" spans="1:7">
      <c r="A226" s="37"/>
      <c r="B226" s="101"/>
      <c r="C226" s="102"/>
      <c r="D226" s="101"/>
      <c r="E226" s="103"/>
      <c r="F226" s="101"/>
      <c r="G226" s="101"/>
    </row>
    <row r="227" spans="1:7">
      <c r="A227" s="37"/>
      <c r="B227" s="101"/>
      <c r="C227" s="102"/>
      <c r="D227" s="101"/>
      <c r="E227" s="103"/>
      <c r="F227" s="101"/>
      <c r="G227" s="101"/>
    </row>
    <row r="228" spans="1:7">
      <c r="A228" s="37"/>
      <c r="B228" s="101"/>
      <c r="C228" s="102"/>
      <c r="D228" s="101"/>
      <c r="E228" s="103"/>
      <c r="F228" s="101"/>
      <c r="G228" s="101"/>
    </row>
    <row r="229" spans="1:7">
      <c r="A229" s="37"/>
      <c r="B229" s="101"/>
      <c r="C229" s="102"/>
      <c r="D229" s="101"/>
      <c r="E229" s="103"/>
      <c r="F229" s="101"/>
      <c r="G229" s="101"/>
    </row>
    <row r="230" spans="1:7">
      <c r="A230" s="37"/>
      <c r="B230" s="101"/>
      <c r="C230" s="102"/>
      <c r="D230" s="101"/>
      <c r="E230" s="103"/>
      <c r="F230" s="101"/>
      <c r="G230" s="101"/>
    </row>
    <row r="231" spans="1:7">
      <c r="A231" s="37"/>
      <c r="B231" s="101"/>
      <c r="C231" s="102"/>
      <c r="D231" s="101"/>
      <c r="E231" s="103"/>
      <c r="F231" s="101"/>
      <c r="G231" s="101"/>
    </row>
    <row r="232" spans="1:7">
      <c r="A232" s="37"/>
      <c r="B232" s="101"/>
      <c r="C232" s="102"/>
      <c r="D232" s="101"/>
      <c r="E232" s="103"/>
      <c r="F232" s="101"/>
      <c r="G232" s="101"/>
    </row>
    <row r="233" spans="1:7">
      <c r="A233" s="37"/>
      <c r="B233" s="101"/>
      <c r="C233" s="102"/>
      <c r="D233" s="101"/>
      <c r="E233" s="103"/>
      <c r="F233" s="101"/>
      <c r="G233" s="101"/>
    </row>
    <row r="234" spans="1:7">
      <c r="A234" s="37"/>
      <c r="B234" s="101"/>
      <c r="C234" s="102"/>
      <c r="D234" s="101"/>
      <c r="E234" s="103"/>
      <c r="F234" s="101"/>
      <c r="G234" s="101"/>
    </row>
    <row r="235" spans="1:7">
      <c r="A235" s="37"/>
      <c r="B235" s="101"/>
      <c r="C235" s="102"/>
      <c r="D235" s="101"/>
      <c r="E235" s="103"/>
      <c r="F235" s="101"/>
      <c r="G235" s="101"/>
    </row>
    <row r="236" spans="1:7">
      <c r="A236" s="37"/>
      <c r="B236" s="101"/>
      <c r="C236" s="102"/>
      <c r="D236" s="101"/>
      <c r="E236" s="103"/>
      <c r="F236" s="101"/>
      <c r="G236" s="101"/>
    </row>
    <row r="237" spans="1:7">
      <c r="A237" s="37"/>
      <c r="B237" s="101"/>
      <c r="C237" s="102"/>
      <c r="D237" s="101"/>
      <c r="E237" s="103"/>
      <c r="F237" s="101"/>
      <c r="G237" s="101"/>
    </row>
    <row r="238" spans="1:7">
      <c r="A238" s="37"/>
      <c r="B238" s="101"/>
      <c r="C238" s="102"/>
      <c r="D238" s="101"/>
      <c r="E238" s="103"/>
      <c r="F238" s="101"/>
      <c r="G238" s="101"/>
    </row>
    <row r="239" spans="1:7">
      <c r="A239" s="37"/>
      <c r="B239" s="101"/>
      <c r="C239" s="102"/>
      <c r="D239" s="101"/>
      <c r="E239" s="103"/>
      <c r="F239" s="101"/>
      <c r="G239" s="101"/>
    </row>
    <row r="240" spans="1:7">
      <c r="A240" s="37"/>
      <c r="B240" s="101"/>
      <c r="C240" s="102"/>
      <c r="D240" s="101"/>
      <c r="E240" s="103"/>
      <c r="F240" s="101"/>
      <c r="G240" s="101"/>
    </row>
    <row r="241" spans="1:7">
      <c r="A241" s="37"/>
      <c r="B241" s="101"/>
      <c r="C241" s="102"/>
      <c r="D241" s="101"/>
      <c r="E241" s="103"/>
      <c r="F241" s="101"/>
      <c r="G241" s="101"/>
    </row>
    <row r="242" spans="1:7">
      <c r="A242" s="37"/>
      <c r="B242" s="101"/>
      <c r="C242" s="102"/>
      <c r="D242" s="101"/>
      <c r="E242" s="103"/>
      <c r="F242" s="101"/>
      <c r="G242" s="101"/>
    </row>
    <row r="243" spans="1:7">
      <c r="A243" s="37"/>
      <c r="B243" s="101"/>
      <c r="C243" s="102"/>
      <c r="D243" s="101"/>
      <c r="E243" s="103"/>
      <c r="F243" s="101"/>
      <c r="G243" s="101"/>
    </row>
    <row r="244" spans="1:7">
      <c r="A244" s="37"/>
      <c r="B244" s="101"/>
      <c r="C244" s="102"/>
      <c r="D244" s="101"/>
      <c r="E244" s="103"/>
      <c r="F244" s="101"/>
      <c r="G244" s="101"/>
    </row>
    <row r="245" spans="1:7">
      <c r="A245" s="37"/>
      <c r="B245" s="101"/>
      <c r="C245" s="102"/>
      <c r="D245" s="101"/>
      <c r="E245" s="103"/>
      <c r="F245" s="101"/>
      <c r="G245" s="101"/>
    </row>
    <row r="246" spans="1:7">
      <c r="A246" s="37"/>
      <c r="B246" s="101"/>
      <c r="C246" s="102"/>
      <c r="D246" s="101"/>
      <c r="E246" s="103"/>
      <c r="F246" s="101"/>
      <c r="G246" s="101"/>
    </row>
    <row r="247" spans="1:7">
      <c r="A247" s="37"/>
      <c r="B247" s="101"/>
      <c r="C247" s="102"/>
      <c r="D247" s="101"/>
      <c r="E247" s="103"/>
      <c r="F247" s="101"/>
      <c r="G247" s="101"/>
    </row>
    <row r="248" spans="1:7">
      <c r="A248" s="37"/>
      <c r="B248" s="101"/>
      <c r="C248" s="102"/>
      <c r="D248" s="101"/>
      <c r="E248" s="103"/>
      <c r="F248" s="101"/>
      <c r="G248" s="101"/>
    </row>
    <row r="249" spans="1:7">
      <c r="A249" s="37"/>
      <c r="B249" s="101"/>
      <c r="C249" s="102"/>
      <c r="D249" s="101"/>
      <c r="E249" s="103"/>
      <c r="F249" s="101"/>
      <c r="G249" s="101"/>
    </row>
    <row r="250" spans="1:7">
      <c r="A250" s="37"/>
      <c r="B250" s="101"/>
      <c r="C250" s="102"/>
      <c r="D250" s="101"/>
      <c r="E250" s="103"/>
      <c r="F250" s="101"/>
      <c r="G250" s="101"/>
    </row>
    <row r="251" spans="1:7">
      <c r="A251" s="37"/>
      <c r="B251" s="101"/>
      <c r="C251" s="102"/>
      <c r="D251" s="101"/>
      <c r="E251" s="103"/>
      <c r="F251" s="101"/>
      <c r="G251" s="101"/>
    </row>
    <row r="252" spans="1:7">
      <c r="A252" s="37"/>
      <c r="B252" s="101"/>
      <c r="C252" s="102"/>
      <c r="D252" s="101"/>
      <c r="E252" s="103"/>
      <c r="F252" s="101"/>
      <c r="G252" s="101"/>
    </row>
    <row r="253" spans="1:7">
      <c r="A253" s="37"/>
      <c r="B253" s="101"/>
      <c r="C253" s="102"/>
      <c r="D253" s="101"/>
      <c r="E253" s="103"/>
      <c r="F253" s="101"/>
      <c r="G253" s="101"/>
    </row>
    <row r="254" spans="1:7">
      <c r="A254" s="37"/>
      <c r="B254" s="101"/>
      <c r="C254" s="102"/>
      <c r="D254" s="101"/>
      <c r="E254" s="103"/>
      <c r="F254" s="101"/>
      <c r="G254" s="101"/>
    </row>
    <row r="255" spans="1:7">
      <c r="A255" s="37"/>
      <c r="B255" s="101"/>
      <c r="C255" s="102"/>
      <c r="D255" s="101"/>
      <c r="E255" s="103"/>
      <c r="F255" s="101"/>
      <c r="G255" s="101"/>
    </row>
    <row r="256" spans="1:7">
      <c r="A256" s="37"/>
      <c r="B256" s="101"/>
      <c r="C256" s="102"/>
      <c r="D256" s="101"/>
      <c r="E256" s="103"/>
      <c r="F256" s="101"/>
      <c r="G256" s="101"/>
    </row>
    <row r="257" spans="1:7">
      <c r="A257" s="37"/>
      <c r="B257" s="101"/>
      <c r="C257" s="102"/>
      <c r="D257" s="101"/>
      <c r="E257" s="103"/>
      <c r="F257" s="101"/>
      <c r="G257" s="101"/>
    </row>
    <row r="258" spans="1:7">
      <c r="A258" s="37"/>
      <c r="B258" s="101"/>
      <c r="C258" s="102"/>
      <c r="D258" s="101"/>
      <c r="E258" s="103"/>
      <c r="F258" s="101"/>
      <c r="G258" s="101"/>
    </row>
    <row r="259" spans="1:7">
      <c r="A259" s="37"/>
      <c r="B259" s="101"/>
      <c r="C259" s="102"/>
      <c r="D259" s="101"/>
      <c r="E259" s="103"/>
      <c r="F259" s="101"/>
      <c r="G259" s="101"/>
    </row>
    <row r="260" spans="1:7">
      <c r="A260" s="37"/>
      <c r="B260" s="101"/>
      <c r="C260" s="102"/>
      <c r="D260" s="101"/>
      <c r="E260" s="103"/>
      <c r="F260" s="101"/>
      <c r="G260" s="101"/>
    </row>
    <row r="261" spans="1:7">
      <c r="A261" s="37"/>
      <c r="B261" s="101"/>
      <c r="C261" s="102"/>
      <c r="D261" s="101"/>
      <c r="E261" s="103"/>
      <c r="F261" s="101"/>
      <c r="G261" s="101"/>
    </row>
    <row r="262" spans="1:7">
      <c r="A262" s="37"/>
      <c r="B262" s="101"/>
      <c r="C262" s="102"/>
      <c r="D262" s="101"/>
      <c r="E262" s="103"/>
      <c r="F262" s="101"/>
      <c r="G262" s="101"/>
    </row>
    <row r="263" spans="1:7">
      <c r="A263" s="37"/>
      <c r="B263" s="101"/>
      <c r="C263" s="102"/>
      <c r="D263" s="101"/>
      <c r="E263" s="103"/>
      <c r="F263" s="101"/>
      <c r="G263" s="101"/>
    </row>
    <row r="264" spans="1:7">
      <c r="A264" s="37"/>
      <c r="B264" s="101"/>
      <c r="C264" s="102"/>
      <c r="D264" s="101"/>
      <c r="E264" s="103"/>
      <c r="F264" s="101"/>
      <c r="G264" s="101"/>
    </row>
    <row r="265" spans="1:7">
      <c r="A265" s="37"/>
      <c r="B265" s="101"/>
      <c r="C265" s="102"/>
      <c r="D265" s="101"/>
      <c r="E265" s="103"/>
      <c r="F265" s="101"/>
      <c r="G265" s="101"/>
    </row>
    <row r="266" spans="1:7">
      <c r="A266" s="37"/>
      <c r="B266" s="101"/>
      <c r="C266" s="102"/>
      <c r="D266" s="101"/>
      <c r="E266" s="103"/>
      <c r="F266" s="101"/>
      <c r="G266" s="101"/>
    </row>
    <row r="267" spans="1:7">
      <c r="A267" s="37"/>
      <c r="B267" s="101"/>
      <c r="C267" s="102"/>
      <c r="D267" s="101"/>
      <c r="E267" s="103"/>
      <c r="F267" s="101"/>
      <c r="G267" s="101"/>
    </row>
    <row r="268" spans="1:7">
      <c r="A268" s="37"/>
      <c r="B268" s="101"/>
      <c r="C268" s="102"/>
      <c r="D268" s="101"/>
      <c r="E268" s="103"/>
      <c r="F268" s="101"/>
      <c r="G268" s="101"/>
    </row>
    <row r="269" spans="1:7">
      <c r="A269" s="37"/>
      <c r="B269" s="101"/>
      <c r="C269" s="102"/>
      <c r="D269" s="101"/>
      <c r="E269" s="103"/>
      <c r="F269" s="101"/>
      <c r="G269" s="101"/>
    </row>
    <row r="270" spans="1:7">
      <c r="A270" s="37"/>
      <c r="B270" s="101"/>
      <c r="C270" s="102"/>
      <c r="D270" s="101"/>
      <c r="E270" s="103"/>
      <c r="F270" s="101"/>
      <c r="G270" s="101"/>
    </row>
    <row r="271" spans="1:7">
      <c r="A271" s="37"/>
      <c r="B271" s="101"/>
      <c r="C271" s="102"/>
      <c r="D271" s="101"/>
      <c r="E271" s="103"/>
      <c r="F271" s="101"/>
      <c r="G271" s="101"/>
    </row>
    <row r="272" spans="1:7">
      <c r="A272" s="37"/>
      <c r="B272" s="101"/>
      <c r="C272" s="102"/>
      <c r="D272" s="101"/>
      <c r="E272" s="103"/>
      <c r="F272" s="101"/>
      <c r="G272" s="101"/>
    </row>
    <row r="273" spans="1:7">
      <c r="A273" s="37"/>
      <c r="B273" s="101"/>
      <c r="C273" s="102"/>
      <c r="D273" s="101"/>
      <c r="E273" s="103"/>
      <c r="F273" s="101"/>
      <c r="G273" s="101"/>
    </row>
    <row r="274" spans="1:7">
      <c r="A274" s="37"/>
      <c r="B274" s="101"/>
      <c r="C274" s="102"/>
      <c r="D274" s="101"/>
      <c r="E274" s="103"/>
      <c r="F274" s="101"/>
      <c r="G274" s="101"/>
    </row>
    <row r="275" spans="1:7">
      <c r="A275" s="37"/>
      <c r="B275" s="101"/>
      <c r="C275" s="102"/>
      <c r="D275" s="101"/>
      <c r="E275" s="103"/>
      <c r="F275" s="101"/>
      <c r="G275" s="101"/>
    </row>
    <row r="276" spans="1:7">
      <c r="A276" s="37"/>
      <c r="B276" s="101"/>
      <c r="C276" s="102"/>
      <c r="D276" s="101"/>
      <c r="E276" s="103"/>
      <c r="F276" s="101"/>
      <c r="G276" s="101"/>
    </row>
    <row r="277" spans="1:7">
      <c r="A277" s="37"/>
      <c r="B277" s="101"/>
      <c r="C277" s="102"/>
      <c r="D277" s="101"/>
      <c r="E277" s="103"/>
      <c r="F277" s="101"/>
      <c r="G277" s="101"/>
    </row>
    <row r="278" spans="1:7">
      <c r="A278" s="37"/>
      <c r="B278" s="101"/>
      <c r="C278" s="102"/>
      <c r="D278" s="101"/>
      <c r="E278" s="103"/>
      <c r="F278" s="101"/>
      <c r="G278" s="101"/>
    </row>
    <row r="279" spans="1:7">
      <c r="A279" s="37"/>
      <c r="B279" s="101"/>
      <c r="C279" s="102"/>
      <c r="D279" s="101"/>
      <c r="E279" s="103"/>
      <c r="F279" s="101"/>
      <c r="G279" s="101"/>
    </row>
    <row r="280" spans="1:7">
      <c r="A280" s="37"/>
      <c r="B280" s="101"/>
      <c r="C280" s="102"/>
      <c r="D280" s="101"/>
      <c r="E280" s="103"/>
      <c r="F280" s="101"/>
      <c r="G280" s="101"/>
    </row>
    <row r="281" spans="1:7">
      <c r="A281" s="37"/>
      <c r="B281" s="101"/>
      <c r="C281" s="102"/>
      <c r="D281" s="101"/>
      <c r="E281" s="103"/>
      <c r="F281" s="101"/>
      <c r="G281" s="101"/>
    </row>
    <row r="282" spans="1:7">
      <c r="A282" s="37"/>
      <c r="B282" s="101"/>
      <c r="C282" s="102"/>
      <c r="D282" s="101"/>
      <c r="E282" s="103"/>
      <c r="F282" s="101"/>
      <c r="G282" s="101"/>
    </row>
    <row r="283" spans="1:7">
      <c r="A283" s="37"/>
      <c r="B283" s="101"/>
      <c r="C283" s="102"/>
      <c r="D283" s="101"/>
      <c r="E283" s="103"/>
      <c r="F283" s="101"/>
      <c r="G283" s="101"/>
    </row>
    <row r="284" spans="1:7">
      <c r="A284" s="37"/>
      <c r="B284" s="101"/>
      <c r="C284" s="102"/>
      <c r="D284" s="101"/>
      <c r="E284" s="103"/>
      <c r="F284" s="101"/>
      <c r="G284" s="101"/>
    </row>
    <row r="285" spans="1:7">
      <c r="A285" s="37"/>
      <c r="B285" s="101"/>
      <c r="C285" s="102"/>
      <c r="D285" s="101"/>
      <c r="E285" s="103"/>
      <c r="F285" s="101"/>
      <c r="G285" s="101"/>
    </row>
    <row r="286" spans="1:7">
      <c r="A286" s="37"/>
      <c r="B286" s="101"/>
      <c r="C286" s="102"/>
      <c r="D286" s="101"/>
      <c r="E286" s="103"/>
      <c r="F286" s="101"/>
      <c r="G286" s="101"/>
    </row>
    <row r="287" spans="1:7">
      <c r="A287" s="37"/>
      <c r="B287" s="101"/>
      <c r="C287" s="102"/>
      <c r="D287" s="101"/>
      <c r="E287" s="103"/>
      <c r="F287" s="101"/>
      <c r="G287" s="101"/>
    </row>
    <row r="288" spans="1:7">
      <c r="A288" s="37"/>
      <c r="B288" s="101"/>
      <c r="C288" s="102"/>
      <c r="D288" s="101"/>
      <c r="E288" s="103"/>
      <c r="F288" s="101"/>
      <c r="G288" s="101"/>
    </row>
    <row r="289" spans="1:7">
      <c r="A289" s="37"/>
      <c r="B289" s="101"/>
      <c r="C289" s="102"/>
      <c r="D289" s="101"/>
      <c r="E289" s="103"/>
      <c r="F289" s="101"/>
      <c r="G289" s="101"/>
    </row>
    <row r="290" spans="1:7">
      <c r="A290" s="37"/>
      <c r="B290" s="101"/>
      <c r="C290" s="102"/>
      <c r="D290" s="101"/>
      <c r="E290" s="103"/>
      <c r="F290" s="101"/>
      <c r="G290" s="101"/>
    </row>
    <row r="291" spans="1:7">
      <c r="A291" s="37"/>
      <c r="B291" s="101"/>
      <c r="C291" s="102"/>
      <c r="D291" s="101"/>
      <c r="E291" s="103"/>
      <c r="F291" s="101"/>
      <c r="G291" s="101"/>
    </row>
    <row r="292" spans="1:7">
      <c r="A292" s="37"/>
      <c r="B292" s="101"/>
      <c r="C292" s="102"/>
      <c r="D292" s="101"/>
      <c r="E292" s="103"/>
      <c r="F292" s="101"/>
      <c r="G292" s="101"/>
    </row>
    <row r="293" spans="1:7">
      <c r="A293" s="37"/>
      <c r="B293" s="101"/>
      <c r="C293" s="102"/>
      <c r="D293" s="101"/>
      <c r="E293" s="103"/>
      <c r="F293" s="101"/>
      <c r="G293" s="101"/>
    </row>
    <row r="294" spans="1:7">
      <c r="A294" s="37"/>
      <c r="B294" s="101"/>
      <c r="C294" s="102"/>
      <c r="D294" s="101"/>
      <c r="E294" s="103"/>
      <c r="F294" s="101"/>
      <c r="G294" s="101"/>
    </row>
    <row r="295" spans="1:7">
      <c r="A295" s="37"/>
      <c r="B295" s="101"/>
      <c r="C295" s="102"/>
      <c r="D295" s="101"/>
      <c r="E295" s="103"/>
      <c r="F295" s="101"/>
      <c r="G295" s="101"/>
    </row>
    <row r="296" spans="1:7">
      <c r="A296" s="37"/>
      <c r="B296" s="101"/>
      <c r="C296" s="102"/>
      <c r="D296" s="101"/>
      <c r="E296" s="103"/>
      <c r="F296" s="101"/>
      <c r="G296" s="101"/>
    </row>
    <row r="297" spans="1:7">
      <c r="A297" s="37"/>
      <c r="B297" s="101"/>
      <c r="C297" s="102"/>
      <c r="D297" s="101"/>
      <c r="E297" s="103"/>
      <c r="F297" s="101"/>
      <c r="G297" s="101"/>
    </row>
    <row r="298" spans="1:7">
      <c r="A298" s="37"/>
      <c r="B298" s="101"/>
      <c r="C298" s="102"/>
      <c r="D298" s="101"/>
      <c r="E298" s="103"/>
      <c r="F298" s="101"/>
      <c r="G298" s="101"/>
    </row>
    <row r="299" spans="1:7">
      <c r="A299" s="37"/>
      <c r="B299" s="101"/>
      <c r="C299" s="102"/>
      <c r="D299" s="101"/>
      <c r="E299" s="103"/>
      <c r="F299" s="101"/>
      <c r="G299" s="101"/>
    </row>
    <row r="300" spans="1:7">
      <c r="A300" s="37"/>
      <c r="B300" s="101"/>
      <c r="C300" s="102"/>
      <c r="D300" s="101"/>
      <c r="E300" s="103"/>
      <c r="F300" s="101"/>
      <c r="G300" s="101"/>
    </row>
    <row r="301" spans="1:7">
      <c r="A301" s="37"/>
      <c r="B301" s="101"/>
      <c r="C301" s="102"/>
      <c r="D301" s="101"/>
      <c r="E301" s="103"/>
      <c r="F301" s="101"/>
      <c r="G301" s="101"/>
    </row>
    <row r="302" spans="1:7">
      <c r="A302" s="37"/>
      <c r="B302" s="101"/>
      <c r="C302" s="102"/>
      <c r="D302" s="101"/>
      <c r="E302" s="103"/>
      <c r="F302" s="101"/>
      <c r="G302" s="101"/>
    </row>
    <row r="303" spans="1:7">
      <c r="A303" s="37"/>
      <c r="B303" s="101"/>
      <c r="C303" s="102"/>
      <c r="D303" s="101"/>
      <c r="E303" s="103"/>
      <c r="F303" s="101"/>
      <c r="G303" s="101"/>
    </row>
    <row r="304" spans="1:7">
      <c r="A304" s="37"/>
      <c r="B304" s="101"/>
      <c r="C304" s="102"/>
      <c r="D304" s="101"/>
      <c r="E304" s="103"/>
      <c r="F304" s="101"/>
      <c r="G304" s="101"/>
    </row>
    <row r="305" spans="1:7">
      <c r="A305" s="37"/>
      <c r="B305" s="101"/>
      <c r="C305" s="102"/>
      <c r="D305" s="101"/>
      <c r="E305" s="103"/>
      <c r="F305" s="101"/>
      <c r="G305" s="101"/>
    </row>
    <row r="306" spans="1:7">
      <c r="A306" s="37"/>
      <c r="B306" s="101"/>
      <c r="C306" s="102"/>
      <c r="D306" s="101"/>
      <c r="E306" s="103"/>
      <c r="F306" s="101"/>
      <c r="G306" s="101"/>
    </row>
    <row r="307" spans="1:7">
      <c r="A307" s="37"/>
      <c r="B307" s="101"/>
      <c r="C307" s="102"/>
      <c r="D307" s="101"/>
      <c r="E307" s="103"/>
      <c r="F307" s="101"/>
      <c r="G307" s="101"/>
    </row>
    <row r="308" spans="1:7">
      <c r="A308" s="37"/>
      <c r="B308" s="101"/>
      <c r="C308" s="102"/>
      <c r="D308" s="101"/>
      <c r="E308" s="103"/>
      <c r="F308" s="101"/>
      <c r="G308" s="101"/>
    </row>
    <row r="309" spans="1:7">
      <c r="A309" s="37"/>
      <c r="B309" s="101"/>
      <c r="C309" s="102"/>
      <c r="D309" s="101"/>
      <c r="E309" s="103"/>
      <c r="F309" s="101"/>
      <c r="G309" s="101"/>
    </row>
    <row r="310" spans="1:7">
      <c r="A310" s="37"/>
      <c r="B310" s="101"/>
      <c r="C310" s="102"/>
      <c r="D310" s="101"/>
      <c r="E310" s="103"/>
      <c r="F310" s="101"/>
      <c r="G310" s="101"/>
    </row>
    <row r="311" spans="1:7">
      <c r="A311" s="37"/>
      <c r="B311" s="101"/>
      <c r="C311" s="102"/>
      <c r="D311" s="101"/>
      <c r="E311" s="103"/>
      <c r="F311" s="101"/>
      <c r="G311" s="101"/>
    </row>
    <row r="312" spans="1:7">
      <c r="A312" s="37"/>
      <c r="B312" s="101"/>
      <c r="C312" s="102"/>
      <c r="D312" s="101"/>
      <c r="E312" s="103"/>
      <c r="F312" s="101"/>
      <c r="G312" s="101"/>
    </row>
    <row r="313" spans="1:7">
      <c r="A313" s="37"/>
      <c r="B313" s="101"/>
      <c r="C313" s="102"/>
      <c r="D313" s="101"/>
      <c r="E313" s="103"/>
      <c r="F313" s="101"/>
      <c r="G313" s="101"/>
    </row>
    <row r="314" spans="1:7">
      <c r="A314" s="37"/>
      <c r="B314" s="101"/>
      <c r="C314" s="102"/>
      <c r="D314" s="101"/>
      <c r="E314" s="103"/>
      <c r="F314" s="101"/>
      <c r="G314" s="101"/>
    </row>
    <row r="315" spans="1:7">
      <c r="A315" s="37"/>
      <c r="B315" s="101"/>
      <c r="C315" s="102"/>
      <c r="D315" s="101"/>
      <c r="E315" s="103"/>
      <c r="F315" s="101"/>
      <c r="G315" s="101"/>
    </row>
    <row r="316" spans="1:7">
      <c r="A316" s="37"/>
      <c r="B316" s="101"/>
      <c r="C316" s="102"/>
      <c r="D316" s="101"/>
      <c r="E316" s="103"/>
      <c r="F316" s="101"/>
      <c r="G316" s="101"/>
    </row>
    <row r="317" spans="1:7">
      <c r="A317" s="37"/>
      <c r="B317" s="101"/>
      <c r="C317" s="102"/>
      <c r="D317" s="101"/>
      <c r="E317" s="103"/>
      <c r="F317" s="101"/>
      <c r="G317" s="101"/>
    </row>
    <row r="318" spans="1:7">
      <c r="A318" s="37"/>
      <c r="B318" s="101"/>
      <c r="C318" s="102"/>
      <c r="D318" s="101"/>
      <c r="E318" s="103"/>
      <c r="F318" s="101"/>
      <c r="G318" s="101"/>
    </row>
    <row r="319" spans="1:7">
      <c r="A319" s="37"/>
      <c r="B319" s="101"/>
      <c r="C319" s="102"/>
      <c r="D319" s="101"/>
      <c r="E319" s="103"/>
      <c r="F319" s="101"/>
      <c r="G319" s="101"/>
    </row>
    <row r="320" spans="1:7">
      <c r="A320" s="37"/>
      <c r="B320" s="101"/>
      <c r="C320" s="102"/>
      <c r="D320" s="101"/>
      <c r="E320" s="103"/>
      <c r="F320" s="101"/>
      <c r="G320" s="101"/>
    </row>
    <row r="321" spans="1:7">
      <c r="A321" s="37"/>
      <c r="B321" s="101"/>
      <c r="C321" s="102"/>
      <c r="D321" s="101"/>
      <c r="E321" s="103"/>
      <c r="F321" s="101"/>
      <c r="G321" s="101"/>
    </row>
    <row r="322" spans="1:7">
      <c r="A322" s="37"/>
      <c r="B322" s="101"/>
      <c r="C322" s="102"/>
      <c r="D322" s="101"/>
      <c r="E322" s="103"/>
      <c r="F322" s="101"/>
      <c r="G322" s="101"/>
    </row>
    <row r="323" spans="1:7">
      <c r="A323" s="37"/>
      <c r="B323" s="101"/>
      <c r="C323" s="102"/>
      <c r="D323" s="101"/>
      <c r="E323" s="103"/>
      <c r="F323" s="101"/>
      <c r="G323" s="101"/>
    </row>
    <row r="324" spans="1:7">
      <c r="A324" s="37"/>
      <c r="B324" s="101"/>
      <c r="C324" s="102"/>
      <c r="D324" s="101"/>
      <c r="E324" s="103"/>
      <c r="F324" s="101"/>
      <c r="G324" s="101"/>
    </row>
    <row r="325" spans="1:7">
      <c r="A325" s="37"/>
      <c r="B325" s="101"/>
      <c r="C325" s="102"/>
      <c r="D325" s="101"/>
      <c r="E325" s="103"/>
      <c r="F325" s="101"/>
      <c r="G325" s="101"/>
    </row>
    <row r="326" spans="1:7">
      <c r="A326" s="37"/>
      <c r="B326" s="101"/>
      <c r="C326" s="102"/>
      <c r="D326" s="101"/>
      <c r="E326" s="103"/>
      <c r="F326" s="101"/>
      <c r="G326" s="101"/>
    </row>
    <row r="327" spans="1:7">
      <c r="A327" s="37"/>
      <c r="B327" s="101"/>
      <c r="C327" s="102"/>
      <c r="D327" s="101"/>
      <c r="E327" s="103"/>
      <c r="F327" s="101"/>
      <c r="G327" s="101"/>
    </row>
    <row r="328" spans="1:7">
      <c r="A328" s="37"/>
      <c r="B328" s="101"/>
      <c r="C328" s="102"/>
      <c r="D328" s="101"/>
      <c r="E328" s="103"/>
      <c r="F328" s="101"/>
      <c r="G328" s="101"/>
    </row>
    <row r="329" spans="1:7">
      <c r="A329" s="37"/>
      <c r="B329" s="101"/>
      <c r="C329" s="102"/>
      <c r="D329" s="101"/>
      <c r="E329" s="103"/>
      <c r="F329" s="101"/>
      <c r="G329" s="101"/>
    </row>
    <row r="330" spans="1:7">
      <c r="A330" s="37"/>
      <c r="B330" s="101"/>
      <c r="C330" s="102"/>
      <c r="D330" s="101"/>
      <c r="E330" s="103"/>
      <c r="F330" s="101"/>
      <c r="G330" s="101"/>
    </row>
    <row r="331" spans="1:7">
      <c r="A331" s="37"/>
      <c r="B331" s="101"/>
      <c r="C331" s="102"/>
      <c r="D331" s="101"/>
      <c r="E331" s="103"/>
      <c r="F331" s="101"/>
      <c r="G331" s="101"/>
    </row>
    <row r="332" spans="1:7">
      <c r="A332" s="37"/>
      <c r="B332" s="101"/>
      <c r="C332" s="102"/>
      <c r="D332" s="101"/>
      <c r="E332" s="103"/>
      <c r="F332" s="101"/>
      <c r="G332" s="101"/>
    </row>
    <row r="333" spans="1:7">
      <c r="A333" s="37"/>
      <c r="B333" s="101"/>
      <c r="C333" s="102"/>
      <c r="D333" s="101"/>
      <c r="E333" s="103"/>
      <c r="F333" s="101"/>
      <c r="G333" s="101"/>
    </row>
    <row r="334" spans="1:7">
      <c r="A334" s="37"/>
      <c r="B334" s="101"/>
      <c r="C334" s="102"/>
      <c r="D334" s="101"/>
      <c r="E334" s="103"/>
      <c r="F334" s="101"/>
      <c r="G334" s="101"/>
    </row>
    <row r="335" spans="1:7">
      <c r="A335" s="37"/>
      <c r="B335" s="101"/>
      <c r="C335" s="102"/>
      <c r="D335" s="101"/>
      <c r="E335" s="103"/>
      <c r="F335" s="101"/>
      <c r="G335" s="101"/>
    </row>
    <row r="336" spans="1:7">
      <c r="A336" s="37"/>
      <c r="B336" s="101"/>
      <c r="C336" s="102"/>
      <c r="D336" s="101"/>
      <c r="E336" s="103"/>
      <c r="F336" s="101"/>
      <c r="G336" s="101"/>
    </row>
    <row r="337" spans="1:7">
      <c r="A337" s="37"/>
      <c r="B337" s="101"/>
      <c r="C337" s="102"/>
      <c r="D337" s="101"/>
      <c r="E337" s="103"/>
      <c r="F337" s="101"/>
      <c r="G337" s="101"/>
    </row>
    <row r="338" spans="1:7">
      <c r="A338" s="37"/>
      <c r="B338" s="101"/>
      <c r="C338" s="102"/>
      <c r="D338" s="101"/>
      <c r="E338" s="103"/>
      <c r="F338" s="101"/>
      <c r="G338" s="101"/>
    </row>
    <row r="339" spans="1:7">
      <c r="A339" s="37"/>
      <c r="B339" s="101"/>
      <c r="C339" s="102"/>
      <c r="D339" s="101"/>
      <c r="E339" s="103"/>
      <c r="F339" s="101"/>
      <c r="G339" s="101"/>
    </row>
    <row r="340" spans="1:7">
      <c r="A340" s="37"/>
      <c r="B340" s="101"/>
      <c r="C340" s="102"/>
      <c r="D340" s="101"/>
      <c r="E340" s="103"/>
      <c r="F340" s="101"/>
      <c r="G340" s="101"/>
    </row>
    <row r="341" spans="1:7">
      <c r="A341" s="37"/>
      <c r="B341" s="101"/>
      <c r="C341" s="102"/>
      <c r="D341" s="101"/>
      <c r="E341" s="103"/>
      <c r="F341" s="101"/>
      <c r="G341" s="101"/>
    </row>
    <row r="342" spans="1:7">
      <c r="A342" s="37"/>
      <c r="B342" s="101"/>
      <c r="C342" s="102"/>
      <c r="D342" s="101"/>
      <c r="E342" s="103"/>
      <c r="F342" s="101"/>
      <c r="G342" s="101"/>
    </row>
    <row r="343" spans="1:7">
      <c r="A343" s="37"/>
      <c r="B343" s="101"/>
      <c r="C343" s="102"/>
      <c r="D343" s="101"/>
      <c r="E343" s="103"/>
      <c r="F343" s="101"/>
      <c r="G343" s="101"/>
    </row>
    <row r="344" spans="1:7">
      <c r="A344" s="37"/>
      <c r="B344" s="101"/>
      <c r="C344" s="102"/>
      <c r="D344" s="101"/>
      <c r="E344" s="103"/>
      <c r="F344" s="101"/>
      <c r="G344" s="101"/>
    </row>
    <row r="345" spans="1:7">
      <c r="A345" s="37"/>
      <c r="B345" s="101"/>
      <c r="C345" s="102"/>
      <c r="D345" s="101"/>
      <c r="E345" s="103"/>
      <c r="F345" s="101"/>
      <c r="G345" s="101"/>
    </row>
    <row r="346" spans="1:7">
      <c r="A346" s="37"/>
      <c r="B346" s="101"/>
      <c r="C346" s="102"/>
      <c r="D346" s="101"/>
      <c r="E346" s="103"/>
      <c r="F346" s="101"/>
      <c r="G346" s="101"/>
    </row>
    <row r="347" spans="1:7">
      <c r="A347" s="37"/>
      <c r="B347" s="101"/>
      <c r="C347" s="102"/>
      <c r="D347" s="101"/>
      <c r="E347" s="103"/>
      <c r="F347" s="101"/>
      <c r="G347" s="101"/>
    </row>
    <row r="348" spans="1:7">
      <c r="A348" s="37"/>
      <c r="B348" s="101"/>
      <c r="C348" s="102"/>
      <c r="D348" s="101"/>
      <c r="E348" s="103"/>
      <c r="F348" s="101"/>
      <c r="G348" s="101"/>
    </row>
    <row r="349" spans="1:7">
      <c r="A349" s="37"/>
      <c r="B349" s="101"/>
      <c r="C349" s="102"/>
      <c r="D349" s="101"/>
      <c r="E349" s="103"/>
      <c r="F349" s="101"/>
      <c r="G349" s="101"/>
    </row>
    <row r="350" spans="1:7">
      <c r="A350" s="37"/>
      <c r="B350" s="101"/>
      <c r="C350" s="102"/>
      <c r="D350" s="101"/>
      <c r="E350" s="103"/>
      <c r="F350" s="101"/>
      <c r="G350" s="101"/>
    </row>
    <row r="351" spans="1:7">
      <c r="A351" s="37"/>
      <c r="B351" s="101"/>
      <c r="C351" s="102"/>
      <c r="D351" s="101"/>
      <c r="E351" s="103"/>
      <c r="F351" s="101"/>
      <c r="G351" s="101"/>
    </row>
    <row r="352" spans="1:7">
      <c r="A352" s="37"/>
      <c r="B352" s="101"/>
      <c r="C352" s="102"/>
      <c r="D352" s="101"/>
      <c r="E352" s="103"/>
      <c r="F352" s="101"/>
      <c r="G352" s="101"/>
    </row>
    <row r="353" spans="1:7">
      <c r="A353" s="37"/>
      <c r="B353" s="101"/>
      <c r="C353" s="102"/>
      <c r="D353" s="101"/>
      <c r="E353" s="103"/>
      <c r="F353" s="101"/>
      <c r="G353" s="101"/>
    </row>
    <row r="354" spans="1:7">
      <c r="A354" s="37"/>
      <c r="B354" s="101"/>
      <c r="C354" s="102"/>
      <c r="D354" s="101"/>
      <c r="E354" s="103"/>
      <c r="F354" s="101"/>
      <c r="G354" s="101"/>
    </row>
    <row r="355" spans="1:7">
      <c r="A355" s="37"/>
      <c r="B355" s="101"/>
      <c r="C355" s="102"/>
      <c r="D355" s="101"/>
      <c r="E355" s="103"/>
      <c r="F355" s="101"/>
      <c r="G355" s="101"/>
    </row>
    <row r="356" spans="1:7">
      <c r="A356" s="37"/>
      <c r="B356" s="101"/>
      <c r="C356" s="102"/>
      <c r="D356" s="101"/>
      <c r="E356" s="103"/>
      <c r="F356" s="101"/>
      <c r="G356" s="101"/>
    </row>
    <row r="357" spans="1:7">
      <c r="A357" s="37"/>
      <c r="B357" s="101"/>
      <c r="C357" s="102"/>
      <c r="D357" s="101"/>
      <c r="E357" s="103"/>
      <c r="F357" s="101"/>
      <c r="G357" s="101"/>
    </row>
    <row r="358" spans="1:7">
      <c r="A358" s="37"/>
      <c r="B358" s="101"/>
      <c r="C358" s="102"/>
      <c r="D358" s="101"/>
      <c r="E358" s="103"/>
      <c r="F358" s="101"/>
      <c r="G358" s="101"/>
    </row>
    <row r="359" spans="1:7">
      <c r="A359" s="37"/>
      <c r="B359" s="101"/>
      <c r="C359" s="102"/>
      <c r="D359" s="101"/>
      <c r="E359" s="103"/>
      <c r="F359" s="101"/>
      <c r="G359" s="101"/>
    </row>
    <row r="360" spans="1:7">
      <c r="A360" s="37"/>
      <c r="B360" s="101"/>
      <c r="C360" s="102"/>
      <c r="D360" s="101"/>
      <c r="E360" s="103"/>
      <c r="F360" s="101"/>
      <c r="G360" s="101"/>
    </row>
    <row r="361" spans="1:7">
      <c r="A361" s="37"/>
      <c r="B361" s="101"/>
      <c r="C361" s="102"/>
      <c r="D361" s="101"/>
      <c r="E361" s="103"/>
      <c r="F361" s="101"/>
      <c r="G361" s="101"/>
    </row>
    <row r="362" spans="1:7">
      <c r="A362" s="37"/>
      <c r="B362" s="101"/>
      <c r="C362" s="102"/>
      <c r="D362" s="101"/>
      <c r="E362" s="103"/>
      <c r="F362" s="101"/>
      <c r="G362" s="101"/>
    </row>
    <row r="363" spans="1:7">
      <c r="A363" s="37"/>
      <c r="B363" s="101"/>
      <c r="C363" s="102"/>
      <c r="D363" s="101"/>
      <c r="E363" s="103"/>
      <c r="F363" s="101"/>
      <c r="G363" s="101"/>
    </row>
    <row r="364" spans="1:7">
      <c r="A364" s="37"/>
      <c r="B364" s="101"/>
      <c r="C364" s="102"/>
      <c r="D364" s="101"/>
      <c r="E364" s="103"/>
      <c r="F364" s="101"/>
      <c r="G364" s="101"/>
    </row>
    <row r="365" spans="1:7">
      <c r="A365" s="37"/>
      <c r="B365" s="101"/>
      <c r="C365" s="102"/>
      <c r="D365" s="101"/>
      <c r="E365" s="103"/>
      <c r="F365" s="101"/>
      <c r="G365" s="101"/>
    </row>
    <row r="366" spans="1:7">
      <c r="A366" s="37"/>
      <c r="B366" s="101"/>
      <c r="C366" s="102"/>
      <c r="D366" s="101"/>
      <c r="E366" s="103"/>
      <c r="F366" s="101"/>
      <c r="G366" s="101"/>
    </row>
    <row r="367" spans="1:7">
      <c r="A367" s="37"/>
      <c r="B367" s="101"/>
      <c r="C367" s="102"/>
      <c r="D367" s="101"/>
      <c r="E367" s="103"/>
      <c r="F367" s="101"/>
      <c r="G367" s="101"/>
    </row>
    <row r="368" spans="1:7">
      <c r="A368" s="37"/>
      <c r="B368" s="101"/>
      <c r="C368" s="102"/>
      <c r="D368" s="101"/>
      <c r="E368" s="103"/>
      <c r="F368" s="101"/>
      <c r="G368" s="101"/>
    </row>
    <row r="369" spans="1:7">
      <c r="A369" s="37"/>
      <c r="B369" s="101"/>
      <c r="C369" s="102"/>
      <c r="D369" s="101"/>
      <c r="E369" s="103"/>
      <c r="F369" s="101"/>
      <c r="G369" s="101"/>
    </row>
    <row r="370" spans="1:7">
      <c r="A370" s="37"/>
      <c r="B370" s="101"/>
      <c r="C370" s="102"/>
      <c r="D370" s="101"/>
      <c r="E370" s="103"/>
      <c r="F370" s="101"/>
      <c r="G370" s="101"/>
    </row>
    <row r="371" spans="1:7">
      <c r="A371" s="37"/>
      <c r="B371" s="101"/>
      <c r="C371" s="102"/>
      <c r="D371" s="101"/>
      <c r="E371" s="103"/>
      <c r="F371" s="101"/>
      <c r="G371" s="101"/>
    </row>
    <row r="372" spans="1:7">
      <c r="A372" s="37"/>
      <c r="B372" s="101"/>
      <c r="C372" s="102"/>
      <c r="D372" s="101"/>
      <c r="E372" s="103"/>
      <c r="F372" s="101"/>
      <c r="G372" s="101"/>
    </row>
    <row r="373" spans="1:7">
      <c r="A373" s="37"/>
      <c r="B373" s="101"/>
      <c r="C373" s="102"/>
      <c r="D373" s="101"/>
      <c r="E373" s="103"/>
      <c r="F373" s="101"/>
      <c r="G373" s="101"/>
    </row>
    <row r="374" spans="1:7">
      <c r="A374" s="37"/>
      <c r="B374" s="101"/>
      <c r="C374" s="102"/>
      <c r="D374" s="101"/>
      <c r="E374" s="103"/>
      <c r="F374" s="101"/>
      <c r="G374" s="101"/>
    </row>
    <row r="375" spans="1:7">
      <c r="A375" s="37"/>
      <c r="B375" s="101"/>
      <c r="C375" s="102"/>
      <c r="D375" s="101"/>
      <c r="E375" s="103"/>
      <c r="F375" s="101"/>
      <c r="G375" s="101"/>
    </row>
    <row r="376" spans="1:7">
      <c r="A376" s="37"/>
      <c r="B376" s="101"/>
      <c r="C376" s="102"/>
      <c r="D376" s="101"/>
      <c r="E376" s="103"/>
      <c r="F376" s="101"/>
      <c r="G376" s="101"/>
    </row>
    <row r="377" spans="1:7">
      <c r="A377" s="37"/>
      <c r="B377" s="101"/>
      <c r="C377" s="102"/>
      <c r="D377" s="101"/>
      <c r="E377" s="103"/>
      <c r="F377" s="101"/>
      <c r="G377" s="101"/>
    </row>
    <row r="378" spans="1:7">
      <c r="A378" s="37"/>
      <c r="B378" s="101"/>
      <c r="C378" s="102"/>
      <c r="D378" s="101"/>
      <c r="E378" s="103"/>
      <c r="F378" s="101"/>
      <c r="G378" s="101"/>
    </row>
    <row r="379" spans="1:7">
      <c r="A379" s="37"/>
      <c r="B379" s="101"/>
      <c r="C379" s="102"/>
      <c r="D379" s="101"/>
      <c r="E379" s="103"/>
      <c r="F379" s="101"/>
      <c r="G379" s="101"/>
    </row>
    <row r="380" spans="1:7">
      <c r="A380" s="37"/>
      <c r="B380" s="101"/>
      <c r="C380" s="102"/>
      <c r="D380" s="101"/>
      <c r="E380" s="103"/>
      <c r="F380" s="101"/>
      <c r="G380" s="101"/>
    </row>
    <row r="381" spans="1:7">
      <c r="A381" s="37"/>
      <c r="B381" s="101"/>
      <c r="C381" s="102"/>
      <c r="D381" s="101"/>
      <c r="E381" s="103"/>
      <c r="F381" s="101"/>
      <c r="G381" s="101"/>
    </row>
    <row r="382" spans="1:7">
      <c r="A382" s="37"/>
      <c r="B382" s="101"/>
      <c r="C382" s="102"/>
      <c r="D382" s="101"/>
      <c r="E382" s="103"/>
      <c r="F382" s="101"/>
      <c r="G382" s="101"/>
    </row>
    <row r="383" spans="1:7">
      <c r="A383" s="37"/>
      <c r="B383" s="101"/>
      <c r="C383" s="102"/>
      <c r="D383" s="101"/>
      <c r="E383" s="103"/>
      <c r="F383" s="101"/>
      <c r="G383" s="101"/>
    </row>
    <row r="384" spans="1:7">
      <c r="A384" s="37"/>
      <c r="B384" s="101"/>
      <c r="C384" s="102"/>
      <c r="D384" s="101"/>
      <c r="E384" s="103"/>
      <c r="F384" s="101"/>
      <c r="G384" s="101"/>
    </row>
    <row r="385" spans="1:7">
      <c r="A385" s="37"/>
      <c r="B385" s="101"/>
      <c r="C385" s="102"/>
      <c r="D385" s="101"/>
      <c r="E385" s="103"/>
      <c r="F385" s="101"/>
      <c r="G385" s="101"/>
    </row>
    <row r="386" spans="1:7">
      <c r="A386" s="37"/>
      <c r="B386" s="101"/>
      <c r="C386" s="102"/>
      <c r="D386" s="101"/>
      <c r="E386" s="103"/>
      <c r="F386" s="101"/>
      <c r="G386" s="101"/>
    </row>
    <row r="387" spans="1:7">
      <c r="A387" s="37"/>
      <c r="B387" s="101"/>
      <c r="C387" s="102"/>
      <c r="D387" s="101"/>
      <c r="E387" s="103"/>
      <c r="F387" s="101"/>
      <c r="G387" s="101"/>
    </row>
    <row r="388" spans="1:7">
      <c r="A388" s="37"/>
      <c r="B388" s="101"/>
      <c r="C388" s="102"/>
      <c r="D388" s="101"/>
      <c r="E388" s="103"/>
      <c r="F388" s="101"/>
      <c r="G388" s="101"/>
    </row>
    <row r="389" spans="1:7">
      <c r="A389" s="37"/>
      <c r="B389" s="101"/>
      <c r="C389" s="102"/>
      <c r="D389" s="101"/>
      <c r="E389" s="103"/>
      <c r="F389" s="101"/>
      <c r="G389" s="101"/>
    </row>
    <row r="390" spans="1:7">
      <c r="A390" s="37"/>
      <c r="B390" s="101"/>
      <c r="C390" s="102"/>
      <c r="D390" s="101"/>
      <c r="E390" s="103"/>
      <c r="F390" s="101"/>
      <c r="G390" s="101"/>
    </row>
    <row r="391" spans="1:7">
      <c r="A391" s="37"/>
      <c r="B391" s="101"/>
      <c r="C391" s="102"/>
      <c r="D391" s="101"/>
      <c r="E391" s="103"/>
      <c r="F391" s="101"/>
      <c r="G391" s="101"/>
    </row>
    <row r="392" spans="1:7">
      <c r="A392" s="37"/>
      <c r="B392" s="101"/>
      <c r="C392" s="102"/>
      <c r="D392" s="101"/>
      <c r="E392" s="103"/>
      <c r="F392" s="101"/>
      <c r="G392" s="101"/>
    </row>
    <row r="393" spans="1:7">
      <c r="A393" s="37"/>
      <c r="B393" s="101"/>
      <c r="C393" s="102"/>
      <c r="D393" s="101"/>
      <c r="E393" s="103"/>
      <c r="F393" s="101"/>
      <c r="G393" s="101"/>
    </row>
    <row r="394" spans="1:7">
      <c r="A394" s="37"/>
      <c r="B394" s="101"/>
      <c r="C394" s="102"/>
      <c r="D394" s="101"/>
      <c r="E394" s="103"/>
      <c r="F394" s="101"/>
      <c r="G394" s="101"/>
    </row>
    <row r="395" spans="1:7">
      <c r="A395" s="37"/>
      <c r="B395" s="101"/>
      <c r="C395" s="102"/>
      <c r="D395" s="101"/>
      <c r="E395" s="103"/>
      <c r="F395" s="101"/>
      <c r="G395" s="101"/>
    </row>
    <row r="396" spans="1:7">
      <c r="A396" s="37"/>
      <c r="B396" s="101"/>
      <c r="C396" s="102"/>
      <c r="D396" s="101"/>
      <c r="E396" s="103"/>
      <c r="F396" s="101"/>
      <c r="G396" s="101"/>
    </row>
    <row r="397" spans="1:7">
      <c r="A397" s="37"/>
      <c r="B397" s="101"/>
      <c r="C397" s="102"/>
      <c r="D397" s="101"/>
      <c r="E397" s="103"/>
      <c r="F397" s="101"/>
      <c r="G397" s="101"/>
    </row>
    <row r="398" spans="1:7">
      <c r="A398" s="37"/>
      <c r="B398" s="101"/>
      <c r="C398" s="102"/>
      <c r="D398" s="101"/>
      <c r="E398" s="103"/>
      <c r="F398" s="101"/>
      <c r="G398" s="101"/>
    </row>
    <row r="399" spans="1:7">
      <c r="A399" s="37"/>
      <c r="B399" s="101"/>
      <c r="C399" s="102"/>
      <c r="D399" s="101"/>
      <c r="E399" s="103"/>
      <c r="F399" s="101"/>
      <c r="G399" s="101"/>
    </row>
    <row r="400" spans="1:7">
      <c r="A400" s="37"/>
      <c r="B400" s="101"/>
      <c r="C400" s="102"/>
      <c r="D400" s="101"/>
      <c r="E400" s="103"/>
      <c r="F400" s="101"/>
      <c r="G400" s="101"/>
    </row>
    <row r="401" spans="1:7">
      <c r="A401" s="37"/>
      <c r="B401" s="101"/>
      <c r="C401" s="102"/>
      <c r="D401" s="101"/>
      <c r="E401" s="103"/>
      <c r="F401" s="101"/>
      <c r="G401" s="101"/>
    </row>
    <row r="402" spans="1:7">
      <c r="A402" s="37"/>
      <c r="B402" s="101"/>
      <c r="C402" s="102"/>
      <c r="D402" s="101"/>
      <c r="E402" s="103"/>
      <c r="F402" s="101"/>
      <c r="G402" s="101"/>
    </row>
    <row r="403" spans="1:7">
      <c r="A403" s="37"/>
      <c r="B403" s="101"/>
      <c r="C403" s="102"/>
      <c r="D403" s="101"/>
      <c r="E403" s="103"/>
      <c r="F403" s="101"/>
      <c r="G403" s="101"/>
    </row>
    <row r="404" spans="1:7">
      <c r="A404" s="37"/>
      <c r="B404" s="101"/>
      <c r="C404" s="102"/>
      <c r="D404" s="101"/>
      <c r="E404" s="103"/>
      <c r="F404" s="101"/>
      <c r="G404" s="101"/>
    </row>
    <row r="405" spans="1:7">
      <c r="A405" s="37"/>
      <c r="B405" s="101"/>
      <c r="C405" s="102"/>
      <c r="D405" s="101"/>
      <c r="E405" s="103"/>
      <c r="F405" s="101"/>
      <c r="G405" s="101"/>
    </row>
    <row r="406" spans="1:7">
      <c r="A406" s="37"/>
      <c r="B406" s="101"/>
      <c r="C406" s="102"/>
      <c r="D406" s="101"/>
      <c r="E406" s="103"/>
      <c r="F406" s="101"/>
      <c r="G406" s="101"/>
    </row>
    <row r="407" spans="1:7">
      <c r="A407" s="37"/>
      <c r="B407" s="101"/>
      <c r="C407" s="102"/>
      <c r="D407" s="101"/>
      <c r="E407" s="103"/>
      <c r="F407" s="101"/>
      <c r="G407" s="101"/>
    </row>
    <row r="408" spans="1:7">
      <c r="A408" s="37"/>
      <c r="B408" s="101"/>
      <c r="C408" s="102"/>
      <c r="D408" s="101"/>
      <c r="E408" s="103"/>
      <c r="F408" s="101"/>
      <c r="G408" s="101"/>
    </row>
    <row r="409" spans="1:7">
      <c r="A409" s="37"/>
      <c r="B409" s="101"/>
      <c r="C409" s="102"/>
      <c r="D409" s="101"/>
      <c r="E409" s="103"/>
      <c r="F409" s="101"/>
      <c r="G409" s="101"/>
    </row>
    <row r="410" spans="1:7">
      <c r="A410" s="37"/>
      <c r="B410" s="101"/>
      <c r="C410" s="102"/>
      <c r="D410" s="101"/>
      <c r="E410" s="103"/>
      <c r="F410" s="101"/>
      <c r="G410" s="101"/>
    </row>
    <row r="411" spans="1:7">
      <c r="A411" s="37"/>
      <c r="B411" s="101"/>
      <c r="C411" s="102"/>
      <c r="D411" s="101"/>
      <c r="E411" s="103"/>
      <c r="F411" s="101"/>
      <c r="G411" s="101"/>
    </row>
    <row r="412" spans="1:7">
      <c r="A412" s="37"/>
      <c r="B412" s="101"/>
      <c r="C412" s="102"/>
      <c r="D412" s="101"/>
      <c r="E412" s="103"/>
      <c r="F412" s="101"/>
      <c r="G412" s="101"/>
    </row>
    <row r="413" spans="1:7">
      <c r="A413" s="37"/>
      <c r="B413" s="101"/>
      <c r="C413" s="102"/>
      <c r="D413" s="101"/>
      <c r="E413" s="103"/>
      <c r="F413" s="101"/>
      <c r="G413" s="101"/>
    </row>
    <row r="414" spans="1:7">
      <c r="A414" s="37"/>
      <c r="B414" s="101"/>
      <c r="C414" s="102"/>
      <c r="D414" s="101"/>
      <c r="E414" s="103"/>
      <c r="F414" s="101"/>
      <c r="G414" s="101"/>
    </row>
    <row r="415" spans="1:7">
      <c r="A415" s="37"/>
      <c r="B415" s="101"/>
      <c r="C415" s="102"/>
      <c r="D415" s="101"/>
      <c r="E415" s="103"/>
      <c r="F415" s="101"/>
      <c r="G415" s="101"/>
    </row>
    <row r="416" spans="1:7">
      <c r="A416" s="37"/>
      <c r="B416" s="101"/>
      <c r="C416" s="102"/>
      <c r="D416" s="101"/>
      <c r="E416" s="103"/>
      <c r="F416" s="101"/>
      <c r="G416" s="101"/>
    </row>
    <row r="417" spans="1:7">
      <c r="A417" s="37"/>
      <c r="B417" s="101"/>
      <c r="C417" s="102"/>
      <c r="D417" s="101"/>
      <c r="E417" s="103"/>
      <c r="F417" s="101"/>
      <c r="G417" s="101"/>
    </row>
    <row r="418" spans="1:7">
      <c r="A418" s="37"/>
      <c r="B418" s="101"/>
      <c r="C418" s="102"/>
      <c r="D418" s="101"/>
      <c r="E418" s="103"/>
      <c r="F418" s="101"/>
      <c r="G418" s="101"/>
    </row>
    <row r="419" spans="1:7">
      <c r="A419" s="37"/>
      <c r="B419" s="101"/>
      <c r="C419" s="102"/>
      <c r="D419" s="101"/>
      <c r="E419" s="103"/>
      <c r="F419" s="101"/>
      <c r="G419" s="101"/>
    </row>
    <row r="420" spans="1:7">
      <c r="A420" s="37"/>
      <c r="B420" s="101"/>
      <c r="C420" s="102"/>
      <c r="D420" s="101"/>
      <c r="E420" s="103"/>
      <c r="F420" s="101"/>
      <c r="G420" s="101"/>
    </row>
    <row r="421" spans="1:7">
      <c r="A421" s="37"/>
      <c r="B421" s="101"/>
      <c r="C421" s="102"/>
      <c r="D421" s="101"/>
      <c r="E421" s="103"/>
      <c r="F421" s="101"/>
      <c r="G421" s="101"/>
    </row>
    <row r="422" spans="1:7">
      <c r="A422" s="37"/>
      <c r="B422" s="101"/>
      <c r="C422" s="102"/>
      <c r="D422" s="101"/>
      <c r="E422" s="103"/>
      <c r="F422" s="101"/>
      <c r="G422" s="101"/>
    </row>
    <row r="423" spans="1:7">
      <c r="A423" s="37"/>
      <c r="B423" s="101"/>
      <c r="C423" s="102"/>
      <c r="D423" s="101"/>
      <c r="E423" s="103"/>
      <c r="F423" s="101"/>
      <c r="G423" s="101"/>
    </row>
    <row r="424" spans="1:7">
      <c r="A424" s="37"/>
      <c r="B424" s="101"/>
      <c r="C424" s="102"/>
      <c r="D424" s="101"/>
      <c r="E424" s="103"/>
      <c r="F424" s="101"/>
      <c r="G424" s="101"/>
    </row>
    <row r="425" spans="1:7">
      <c r="A425" s="37"/>
      <c r="B425" s="101"/>
      <c r="C425" s="102"/>
      <c r="D425" s="101"/>
      <c r="E425" s="103"/>
      <c r="F425" s="101"/>
      <c r="G425" s="101"/>
    </row>
    <row r="426" spans="1:7">
      <c r="A426" s="37"/>
      <c r="B426" s="101"/>
      <c r="C426" s="102"/>
      <c r="D426" s="101"/>
      <c r="E426" s="103"/>
      <c r="F426" s="101"/>
      <c r="G426" s="101"/>
    </row>
    <row r="427" spans="1:7">
      <c r="A427" s="37"/>
      <c r="B427" s="101"/>
      <c r="C427" s="102"/>
      <c r="D427" s="101"/>
      <c r="E427" s="103"/>
      <c r="F427" s="101"/>
      <c r="G427" s="101"/>
    </row>
    <row r="428" spans="1:7">
      <c r="A428" s="37"/>
      <c r="B428" s="101"/>
      <c r="C428" s="102"/>
      <c r="D428" s="101"/>
      <c r="E428" s="103"/>
      <c r="F428" s="101"/>
      <c r="G428" s="101"/>
    </row>
    <row r="429" spans="1:7">
      <c r="A429" s="37"/>
      <c r="B429" s="101"/>
      <c r="C429" s="102"/>
      <c r="D429" s="101"/>
      <c r="E429" s="103"/>
      <c r="F429" s="101"/>
      <c r="G429" s="101"/>
    </row>
    <row r="430" spans="1:7">
      <c r="A430" s="37"/>
      <c r="B430" s="101"/>
      <c r="C430" s="102"/>
      <c r="D430" s="101"/>
      <c r="E430" s="103"/>
      <c r="F430" s="101"/>
      <c r="G430" s="101"/>
    </row>
    <row r="431" spans="1:7">
      <c r="A431" s="37"/>
      <c r="B431" s="101"/>
      <c r="C431" s="102"/>
      <c r="D431" s="101"/>
      <c r="E431" s="103"/>
      <c r="F431" s="101"/>
      <c r="G431" s="101"/>
    </row>
    <row r="432" spans="1:7">
      <c r="A432" s="37"/>
      <c r="B432" s="101"/>
      <c r="C432" s="102"/>
      <c r="D432" s="101"/>
      <c r="E432" s="103"/>
      <c r="F432" s="101"/>
      <c r="G432" s="101"/>
    </row>
    <row r="433" spans="1:7">
      <c r="A433" s="37"/>
      <c r="B433" s="101"/>
      <c r="C433" s="102"/>
      <c r="D433" s="101"/>
      <c r="E433" s="103"/>
      <c r="F433" s="101"/>
      <c r="G433" s="101"/>
    </row>
    <row r="434" spans="1:7">
      <c r="A434" s="37"/>
      <c r="B434" s="101"/>
      <c r="C434" s="102"/>
      <c r="D434" s="101"/>
      <c r="E434" s="103"/>
      <c r="F434" s="101"/>
      <c r="G434" s="101"/>
    </row>
    <row r="435" spans="1:7">
      <c r="A435" s="37"/>
      <c r="B435" s="101"/>
      <c r="C435" s="102"/>
      <c r="D435" s="101"/>
      <c r="E435" s="103"/>
      <c r="F435" s="101"/>
      <c r="G435" s="101"/>
    </row>
    <row r="436" spans="1:7">
      <c r="A436" s="37"/>
      <c r="B436" s="101"/>
      <c r="C436" s="102"/>
      <c r="D436" s="101"/>
      <c r="E436" s="103"/>
      <c r="F436" s="101"/>
      <c r="G436" s="101"/>
    </row>
    <row r="437" spans="1:7">
      <c r="A437" s="37"/>
      <c r="B437" s="101"/>
      <c r="C437" s="102"/>
      <c r="D437" s="101"/>
      <c r="E437" s="103"/>
      <c r="F437" s="101"/>
      <c r="G437" s="101"/>
    </row>
    <row r="438" spans="1:7">
      <c r="A438" s="37"/>
      <c r="B438" s="101"/>
      <c r="C438" s="102"/>
      <c r="D438" s="101"/>
      <c r="E438" s="103"/>
      <c r="F438" s="101"/>
      <c r="G438" s="101"/>
    </row>
    <row r="439" spans="1:7">
      <c r="A439" s="37"/>
      <c r="B439" s="101"/>
      <c r="C439" s="102"/>
      <c r="D439" s="101"/>
      <c r="E439" s="103"/>
      <c r="F439" s="101"/>
      <c r="G439" s="101"/>
    </row>
    <row r="440" spans="1:7">
      <c r="A440" s="37"/>
      <c r="B440" s="101"/>
      <c r="C440" s="102"/>
      <c r="D440" s="101"/>
      <c r="E440" s="103"/>
      <c r="F440" s="101"/>
      <c r="G440" s="101"/>
    </row>
    <row r="441" spans="1:7">
      <c r="A441" s="37"/>
      <c r="B441" s="101"/>
      <c r="C441" s="102"/>
      <c r="D441" s="101"/>
      <c r="E441" s="103"/>
      <c r="F441" s="101"/>
      <c r="G441" s="101"/>
    </row>
    <row r="442" spans="1:7">
      <c r="A442" s="37"/>
      <c r="B442" s="101"/>
      <c r="C442" s="102"/>
      <c r="D442" s="101"/>
      <c r="E442" s="103"/>
      <c r="F442" s="101"/>
      <c r="G442" s="101"/>
    </row>
    <row r="443" spans="1:7">
      <c r="A443" s="37"/>
      <c r="B443" s="101"/>
      <c r="C443" s="102"/>
      <c r="D443" s="101"/>
      <c r="E443" s="103"/>
      <c r="F443" s="101"/>
      <c r="G443" s="101"/>
    </row>
    <row r="444" spans="1:7">
      <c r="A444" s="37"/>
      <c r="B444" s="101"/>
      <c r="C444" s="102"/>
      <c r="D444" s="101"/>
      <c r="E444" s="103"/>
      <c r="F444" s="101"/>
      <c r="G444" s="101"/>
    </row>
    <row r="445" spans="1:7">
      <c r="A445" s="37"/>
      <c r="B445" s="101"/>
      <c r="C445" s="102"/>
      <c r="D445" s="101"/>
      <c r="E445" s="103"/>
      <c r="F445" s="101"/>
      <c r="G445" s="101"/>
    </row>
    <row r="446" spans="1:7">
      <c r="A446" s="37"/>
      <c r="B446" s="101"/>
      <c r="C446" s="102"/>
      <c r="D446" s="101"/>
      <c r="E446" s="103"/>
      <c r="F446" s="101"/>
      <c r="G446" s="101"/>
    </row>
    <row r="447" spans="1:7">
      <c r="A447" s="37"/>
      <c r="B447" s="101"/>
      <c r="C447" s="102"/>
      <c r="D447" s="101"/>
      <c r="E447" s="103"/>
      <c r="F447" s="101"/>
      <c r="G447" s="101"/>
    </row>
    <row r="448" spans="1:7">
      <c r="A448" s="37"/>
      <c r="B448" s="101"/>
      <c r="C448" s="102"/>
      <c r="D448" s="101"/>
      <c r="E448" s="103"/>
      <c r="F448" s="101"/>
      <c r="G448" s="101"/>
    </row>
    <row r="449" spans="1:7">
      <c r="A449" s="37"/>
      <c r="B449" s="101"/>
      <c r="C449" s="102"/>
      <c r="D449" s="101"/>
      <c r="E449" s="103"/>
      <c r="F449" s="101"/>
      <c r="G449" s="101"/>
    </row>
    <row r="450" spans="1:7">
      <c r="A450" s="37"/>
      <c r="B450" s="101"/>
      <c r="C450" s="102"/>
      <c r="D450" s="101"/>
      <c r="E450" s="103"/>
      <c r="F450" s="101"/>
      <c r="G450" s="101"/>
    </row>
    <row r="451" spans="1:7">
      <c r="A451" s="37"/>
      <c r="B451" s="101"/>
      <c r="C451" s="102"/>
      <c r="D451" s="101"/>
      <c r="E451" s="103"/>
      <c r="F451" s="101"/>
      <c r="G451" s="101"/>
    </row>
    <row r="452" spans="1:7">
      <c r="A452" s="37"/>
      <c r="B452" s="101"/>
      <c r="C452" s="102"/>
      <c r="D452" s="101"/>
      <c r="E452" s="103"/>
      <c r="F452" s="101"/>
      <c r="G452" s="101"/>
    </row>
    <row r="453" spans="1:7">
      <c r="A453" s="37"/>
      <c r="B453" s="101"/>
      <c r="C453" s="102"/>
      <c r="D453" s="101"/>
      <c r="E453" s="103"/>
      <c r="F453" s="101"/>
      <c r="G453" s="101"/>
    </row>
    <row r="454" spans="1:7">
      <c r="A454" s="37"/>
      <c r="B454" s="101"/>
      <c r="C454" s="102"/>
      <c r="D454" s="101"/>
      <c r="E454" s="103"/>
      <c r="F454" s="101"/>
      <c r="G454" s="101"/>
    </row>
    <row r="455" spans="1:7">
      <c r="A455" s="37"/>
      <c r="B455" s="101"/>
      <c r="C455" s="102"/>
      <c r="D455" s="101"/>
      <c r="E455" s="103"/>
      <c r="F455" s="101"/>
      <c r="G455" s="101"/>
    </row>
    <row r="456" spans="1:7">
      <c r="A456" s="37"/>
      <c r="B456" s="101"/>
      <c r="C456" s="102"/>
      <c r="D456" s="101"/>
      <c r="E456" s="103"/>
      <c r="F456" s="101"/>
      <c r="G456" s="101"/>
    </row>
    <row r="457" spans="1:7">
      <c r="A457" s="37"/>
      <c r="B457" s="101"/>
      <c r="C457" s="102"/>
      <c r="D457" s="101"/>
      <c r="E457" s="103"/>
      <c r="F457" s="101"/>
      <c r="G457" s="101"/>
    </row>
    <row r="458" spans="1:7">
      <c r="A458" s="37"/>
      <c r="B458" s="101"/>
      <c r="C458" s="102"/>
      <c r="D458" s="101"/>
      <c r="E458" s="103"/>
      <c r="F458" s="101"/>
      <c r="G458" s="101"/>
    </row>
    <row r="459" spans="1:7">
      <c r="A459" s="37"/>
      <c r="B459" s="101"/>
      <c r="C459" s="102"/>
      <c r="D459" s="101"/>
      <c r="E459" s="103"/>
      <c r="F459" s="101"/>
      <c r="G459" s="101"/>
    </row>
    <row r="460" spans="1:7">
      <c r="A460" s="37"/>
      <c r="B460" s="101"/>
      <c r="C460" s="102"/>
      <c r="D460" s="101"/>
      <c r="E460" s="103"/>
      <c r="F460" s="101"/>
      <c r="G460" s="101"/>
    </row>
    <row r="461" spans="1:7">
      <c r="A461" s="37"/>
      <c r="B461" s="101"/>
      <c r="C461" s="102"/>
      <c r="D461" s="101"/>
      <c r="E461" s="103"/>
      <c r="F461" s="101"/>
      <c r="G461" s="101"/>
    </row>
    <row r="462" spans="1:7">
      <c r="A462" s="37"/>
      <c r="B462" s="101"/>
      <c r="C462" s="102"/>
      <c r="D462" s="101"/>
      <c r="E462" s="103"/>
      <c r="F462" s="101"/>
      <c r="G462" s="101"/>
    </row>
    <row r="463" spans="1:7">
      <c r="A463" s="37"/>
      <c r="B463" s="101"/>
      <c r="C463" s="102"/>
      <c r="D463" s="101"/>
      <c r="E463" s="103"/>
      <c r="F463" s="101"/>
      <c r="G463" s="101"/>
    </row>
    <row r="464" spans="1:7">
      <c r="A464" s="37"/>
      <c r="B464" s="101"/>
      <c r="C464" s="102"/>
      <c r="D464" s="101"/>
      <c r="E464" s="103"/>
      <c r="F464" s="101"/>
      <c r="G464" s="101"/>
    </row>
    <row r="465" spans="1:7">
      <c r="A465" s="37"/>
      <c r="B465" s="101"/>
      <c r="C465" s="102"/>
      <c r="D465" s="101"/>
      <c r="E465" s="103"/>
      <c r="F465" s="101"/>
      <c r="G465" s="101"/>
    </row>
    <row r="466" spans="1:7">
      <c r="A466" s="37"/>
      <c r="B466" s="101"/>
      <c r="C466" s="102"/>
      <c r="D466" s="101"/>
      <c r="E466" s="103"/>
      <c r="F466" s="101"/>
      <c r="G466" s="101"/>
    </row>
    <row r="467" spans="1:7">
      <c r="A467" s="37"/>
      <c r="B467" s="101"/>
      <c r="C467" s="102"/>
      <c r="D467" s="101"/>
      <c r="E467" s="103"/>
      <c r="F467" s="101"/>
      <c r="G467" s="101"/>
    </row>
    <row r="468" spans="1:7">
      <c r="A468" s="37"/>
      <c r="B468" s="101"/>
      <c r="C468" s="102"/>
      <c r="D468" s="101"/>
      <c r="E468" s="103"/>
      <c r="F468" s="101"/>
      <c r="G468" s="101"/>
    </row>
    <row r="469" spans="1:7">
      <c r="A469" s="37"/>
      <c r="B469" s="101"/>
      <c r="C469" s="102"/>
      <c r="D469" s="101"/>
      <c r="E469" s="103"/>
      <c r="F469" s="101"/>
      <c r="G469" s="101"/>
    </row>
    <row r="470" spans="1:7">
      <c r="A470" s="37"/>
      <c r="B470" s="101"/>
      <c r="C470" s="102"/>
      <c r="D470" s="101"/>
      <c r="E470" s="103"/>
      <c r="F470" s="101"/>
      <c r="G470" s="101"/>
    </row>
    <row r="471" spans="1:7">
      <c r="A471" s="37"/>
      <c r="B471" s="101"/>
      <c r="C471" s="102"/>
      <c r="D471" s="101"/>
      <c r="E471" s="103"/>
      <c r="F471" s="101"/>
      <c r="G471" s="101"/>
    </row>
    <row r="472" spans="1:7">
      <c r="A472" s="37"/>
      <c r="B472" s="101"/>
      <c r="C472" s="102"/>
      <c r="D472" s="101"/>
      <c r="E472" s="103"/>
      <c r="F472" s="101"/>
      <c r="G472" s="101"/>
    </row>
    <row r="473" spans="1:7">
      <c r="A473" s="37"/>
      <c r="B473" s="101"/>
      <c r="C473" s="102"/>
      <c r="D473" s="101"/>
      <c r="E473" s="103"/>
      <c r="F473" s="101"/>
      <c r="G473" s="101"/>
    </row>
    <row r="474" spans="1:7">
      <c r="A474" s="37"/>
      <c r="B474" s="101"/>
      <c r="C474" s="102"/>
      <c r="D474" s="101"/>
      <c r="E474" s="103"/>
      <c r="F474" s="101"/>
      <c r="G474" s="101"/>
    </row>
    <row r="475" spans="1:7">
      <c r="A475" s="37"/>
      <c r="B475" s="101"/>
      <c r="C475" s="102"/>
      <c r="D475" s="101"/>
      <c r="E475" s="103"/>
      <c r="F475" s="101"/>
      <c r="G475" s="101"/>
    </row>
    <row r="476" spans="1:7">
      <c r="A476" s="37"/>
      <c r="B476" s="101"/>
      <c r="C476" s="102"/>
      <c r="D476" s="101"/>
      <c r="E476" s="103"/>
      <c r="F476" s="101"/>
      <c r="G476" s="101"/>
    </row>
    <row r="477" spans="1:7">
      <c r="A477" s="37"/>
      <c r="B477" s="101"/>
      <c r="C477" s="102"/>
      <c r="D477" s="101"/>
      <c r="E477" s="103"/>
      <c r="F477" s="101"/>
      <c r="G477" s="101"/>
    </row>
    <row r="478" spans="1:7">
      <c r="A478" s="37"/>
      <c r="B478" s="101"/>
      <c r="C478" s="102"/>
      <c r="D478" s="101"/>
      <c r="E478" s="103"/>
      <c r="F478" s="101"/>
      <c r="G478" s="101"/>
    </row>
    <row r="479" spans="1:7">
      <c r="A479" s="37"/>
      <c r="B479" s="101"/>
      <c r="C479" s="102"/>
      <c r="D479" s="101"/>
      <c r="E479" s="103"/>
      <c r="F479" s="101"/>
      <c r="G479" s="101"/>
    </row>
    <row r="480" spans="1:7">
      <c r="A480" s="37"/>
      <c r="B480" s="101"/>
      <c r="C480" s="102"/>
      <c r="D480" s="101"/>
      <c r="E480" s="103"/>
      <c r="F480" s="101"/>
      <c r="G480" s="101"/>
    </row>
    <row r="481" spans="1:7">
      <c r="A481" s="37"/>
      <c r="B481" s="101"/>
      <c r="C481" s="102"/>
      <c r="D481" s="101"/>
      <c r="E481" s="103"/>
      <c r="F481" s="101"/>
      <c r="G481" s="101"/>
    </row>
    <row r="482" spans="1:7">
      <c r="A482" s="37"/>
      <c r="B482" s="101"/>
      <c r="C482" s="102"/>
      <c r="D482" s="101"/>
      <c r="E482" s="103"/>
      <c r="F482" s="101"/>
      <c r="G482" s="101"/>
    </row>
    <row r="483" spans="1:7">
      <c r="A483" s="37"/>
      <c r="B483" s="101"/>
      <c r="C483" s="102"/>
      <c r="D483" s="101"/>
      <c r="E483" s="103"/>
      <c r="F483" s="101"/>
      <c r="G483" s="101"/>
    </row>
    <row r="484" spans="1:7">
      <c r="A484" s="37"/>
      <c r="B484" s="101"/>
      <c r="C484" s="102"/>
      <c r="D484" s="101"/>
      <c r="E484" s="103"/>
      <c r="F484" s="101"/>
      <c r="G484" s="101"/>
    </row>
    <row r="485" spans="1:7">
      <c r="A485" s="37"/>
      <c r="B485" s="101"/>
      <c r="C485" s="102"/>
      <c r="D485" s="101"/>
      <c r="E485" s="103"/>
      <c r="F485" s="101"/>
      <c r="G485" s="101"/>
    </row>
    <row r="486" spans="1:7">
      <c r="A486" s="37"/>
      <c r="B486" s="101"/>
      <c r="C486" s="102"/>
      <c r="D486" s="101"/>
      <c r="E486" s="103"/>
      <c r="F486" s="101"/>
      <c r="G486" s="101"/>
    </row>
    <row r="487" spans="1:7">
      <c r="A487" s="37"/>
      <c r="B487" s="101"/>
      <c r="C487" s="102"/>
      <c r="D487" s="101"/>
      <c r="E487" s="103"/>
      <c r="F487" s="101"/>
      <c r="G487" s="101"/>
    </row>
    <row r="488" spans="1:7">
      <c r="A488" s="37"/>
      <c r="B488" s="101"/>
      <c r="C488" s="102"/>
      <c r="D488" s="101"/>
      <c r="E488" s="103"/>
      <c r="F488" s="101"/>
      <c r="G488" s="101"/>
    </row>
    <row r="489" spans="1:7">
      <c r="A489" s="37"/>
      <c r="B489" s="101"/>
      <c r="C489" s="102"/>
      <c r="D489" s="101"/>
      <c r="E489" s="103"/>
      <c r="F489" s="101"/>
      <c r="G489" s="101"/>
    </row>
    <row r="490" spans="1:7">
      <c r="A490" s="37"/>
      <c r="B490" s="101"/>
      <c r="C490" s="102"/>
      <c r="D490" s="101"/>
      <c r="E490" s="103"/>
      <c r="F490" s="101"/>
      <c r="G490" s="101"/>
    </row>
    <row r="491" spans="1:7">
      <c r="A491" s="37"/>
      <c r="B491" s="101"/>
      <c r="C491" s="102"/>
      <c r="D491" s="101"/>
      <c r="E491" s="103"/>
      <c r="F491" s="101"/>
      <c r="G491" s="101"/>
    </row>
    <row r="492" spans="1:7">
      <c r="A492" s="37"/>
      <c r="B492" s="101"/>
      <c r="C492" s="102"/>
      <c r="D492" s="101"/>
      <c r="E492" s="103"/>
      <c r="F492" s="101"/>
      <c r="G492" s="101"/>
    </row>
    <row r="493" spans="1:7">
      <c r="A493" s="37"/>
      <c r="B493" s="101"/>
      <c r="C493" s="102"/>
      <c r="D493" s="101"/>
      <c r="E493" s="103"/>
      <c r="F493" s="101"/>
      <c r="G493" s="101"/>
    </row>
    <row r="494" spans="1:7">
      <c r="A494" s="37"/>
      <c r="B494" s="101"/>
      <c r="C494" s="102"/>
      <c r="D494" s="101"/>
      <c r="E494" s="103"/>
      <c r="F494" s="101"/>
      <c r="G494" s="101"/>
    </row>
    <row r="495" spans="1:7">
      <c r="A495" s="37"/>
      <c r="B495" s="101"/>
      <c r="C495" s="102"/>
      <c r="D495" s="101"/>
      <c r="E495" s="103"/>
      <c r="F495" s="101"/>
      <c r="G495" s="101"/>
    </row>
    <row r="496" spans="1:7">
      <c r="A496" s="37"/>
      <c r="B496" s="101"/>
      <c r="C496" s="102"/>
      <c r="D496" s="101"/>
      <c r="E496" s="103"/>
      <c r="F496" s="101"/>
      <c r="G496" s="101"/>
    </row>
    <row r="497" spans="1:7">
      <c r="A497" s="37"/>
      <c r="B497" s="101"/>
      <c r="C497" s="102"/>
      <c r="D497" s="101"/>
      <c r="E497" s="103"/>
      <c r="F497" s="101"/>
      <c r="G497" s="101"/>
    </row>
    <row r="498" spans="1:7">
      <c r="A498" s="37"/>
      <c r="B498" s="101"/>
      <c r="C498" s="102"/>
      <c r="D498" s="101"/>
      <c r="E498" s="103"/>
      <c r="F498" s="101"/>
      <c r="G498" s="101"/>
    </row>
    <row r="499" spans="1:7">
      <c r="A499" s="37"/>
      <c r="B499" s="101"/>
      <c r="C499" s="102"/>
      <c r="D499" s="101"/>
      <c r="E499" s="103"/>
      <c r="F499" s="101"/>
      <c r="G499" s="101"/>
    </row>
    <row r="500" spans="1:7">
      <c r="A500" s="37"/>
      <c r="B500" s="101"/>
      <c r="C500" s="102"/>
      <c r="D500" s="101"/>
      <c r="E500" s="103"/>
      <c r="F500" s="101"/>
      <c r="G500" s="101"/>
    </row>
    <row r="501" spans="1:7">
      <c r="A501" s="37"/>
      <c r="B501" s="101"/>
      <c r="C501" s="102"/>
      <c r="D501" s="101"/>
      <c r="E501" s="103"/>
      <c r="F501" s="101"/>
      <c r="G501" s="101"/>
    </row>
    <row r="502" spans="1:7">
      <c r="A502" s="37"/>
      <c r="B502" s="101"/>
      <c r="C502" s="102"/>
      <c r="D502" s="101"/>
      <c r="E502" s="103"/>
      <c r="F502" s="101"/>
      <c r="G502" s="101"/>
    </row>
    <row r="503" spans="1:7">
      <c r="A503" s="37"/>
      <c r="B503" s="101"/>
      <c r="C503" s="102"/>
      <c r="D503" s="101"/>
      <c r="E503" s="103"/>
      <c r="F503" s="101"/>
      <c r="G503" s="101"/>
    </row>
    <row r="504" spans="1:7">
      <c r="A504" s="37"/>
      <c r="B504" s="101"/>
      <c r="C504" s="102"/>
      <c r="D504" s="101"/>
      <c r="E504" s="103"/>
      <c r="F504" s="101"/>
      <c r="G504" s="101"/>
    </row>
    <row r="505" spans="1:7">
      <c r="A505" s="37"/>
      <c r="B505" s="101"/>
      <c r="C505" s="102"/>
      <c r="D505" s="101"/>
      <c r="E505" s="103"/>
      <c r="F505" s="101"/>
      <c r="G505" s="101"/>
    </row>
    <row r="506" spans="1:7">
      <c r="A506" s="37"/>
      <c r="B506" s="101"/>
      <c r="C506" s="102"/>
      <c r="D506" s="101"/>
      <c r="E506" s="103"/>
      <c r="F506" s="101"/>
      <c r="G506" s="101"/>
    </row>
    <row r="507" spans="1:7">
      <c r="A507" s="37"/>
      <c r="B507" s="101"/>
      <c r="C507" s="102"/>
      <c r="D507" s="101"/>
      <c r="E507" s="103"/>
      <c r="F507" s="101"/>
      <c r="G507" s="101"/>
    </row>
    <row r="508" spans="1:7">
      <c r="A508" s="37"/>
      <c r="B508" s="101"/>
      <c r="C508" s="102"/>
      <c r="D508" s="101"/>
      <c r="E508" s="103"/>
      <c r="F508" s="101"/>
      <c r="G508" s="101"/>
    </row>
    <row r="509" spans="1:7">
      <c r="A509" s="37"/>
      <c r="B509" s="101"/>
      <c r="C509" s="102"/>
      <c r="D509" s="101"/>
      <c r="E509" s="103"/>
      <c r="F509" s="101"/>
      <c r="G509" s="101"/>
    </row>
    <row r="510" spans="1:7">
      <c r="A510" s="37"/>
      <c r="B510" s="101"/>
      <c r="C510" s="102"/>
      <c r="D510" s="101"/>
      <c r="E510" s="103"/>
      <c r="F510" s="101"/>
      <c r="G510" s="101"/>
    </row>
    <row r="511" spans="1:7">
      <c r="A511" s="37"/>
      <c r="B511" s="101"/>
      <c r="C511" s="102"/>
      <c r="D511" s="101"/>
      <c r="E511" s="103"/>
      <c r="F511" s="101"/>
      <c r="G511" s="101"/>
    </row>
    <row r="512" spans="1:7">
      <c r="A512" s="37"/>
      <c r="B512" s="101"/>
      <c r="C512" s="102"/>
      <c r="D512" s="101"/>
      <c r="E512" s="103"/>
      <c r="F512" s="101"/>
      <c r="G512" s="101"/>
    </row>
    <row r="513" spans="1:7">
      <c r="A513" s="37"/>
      <c r="B513" s="101"/>
      <c r="C513" s="102"/>
      <c r="D513" s="101"/>
      <c r="E513" s="103"/>
      <c r="F513" s="101"/>
      <c r="G513" s="101"/>
    </row>
    <row r="514" spans="1:7">
      <c r="A514" s="37"/>
      <c r="B514" s="101"/>
      <c r="C514" s="102"/>
      <c r="D514" s="101"/>
      <c r="E514" s="103"/>
      <c r="F514" s="101"/>
      <c r="G514" s="101"/>
    </row>
    <row r="515" spans="1:7">
      <c r="A515" s="37"/>
      <c r="B515" s="101"/>
      <c r="C515" s="102"/>
      <c r="D515" s="101"/>
      <c r="E515" s="103"/>
      <c r="F515" s="101"/>
      <c r="G515" s="101"/>
    </row>
    <row r="516" spans="1:7">
      <c r="A516" s="37"/>
      <c r="B516" s="101"/>
      <c r="C516" s="102"/>
      <c r="D516" s="101"/>
      <c r="E516" s="103"/>
      <c r="F516" s="101"/>
      <c r="G516" s="101"/>
    </row>
    <row r="517" spans="1:7">
      <c r="A517" s="37"/>
      <c r="B517" s="101"/>
      <c r="C517" s="102"/>
      <c r="D517" s="101"/>
      <c r="E517" s="103"/>
      <c r="F517" s="101"/>
      <c r="G517" s="101"/>
    </row>
    <row r="518" spans="1:7">
      <c r="A518" s="37"/>
      <c r="B518" s="101"/>
      <c r="C518" s="102"/>
      <c r="D518" s="101"/>
      <c r="E518" s="103"/>
      <c r="F518" s="101"/>
      <c r="G518" s="101"/>
    </row>
    <row r="519" spans="1:7">
      <c r="A519" s="37"/>
      <c r="B519" s="101"/>
      <c r="C519" s="102"/>
      <c r="D519" s="101"/>
      <c r="E519" s="103"/>
      <c r="F519" s="101"/>
      <c r="G519" s="101"/>
    </row>
    <row r="520" spans="1:7">
      <c r="A520" s="37"/>
      <c r="B520" s="101"/>
      <c r="C520" s="102"/>
      <c r="D520" s="101"/>
      <c r="E520" s="103"/>
      <c r="F520" s="101"/>
      <c r="G520" s="101"/>
    </row>
    <row r="521" spans="1:7">
      <c r="A521" s="37"/>
      <c r="B521" s="101"/>
      <c r="C521" s="102"/>
      <c r="D521" s="101"/>
      <c r="E521" s="103"/>
      <c r="F521" s="101"/>
      <c r="G521" s="101"/>
    </row>
    <row r="522" spans="1:7">
      <c r="A522" s="37"/>
      <c r="B522" s="101"/>
      <c r="C522" s="102"/>
      <c r="D522" s="101"/>
      <c r="E522" s="103"/>
      <c r="F522" s="101"/>
      <c r="G522" s="101"/>
    </row>
    <row r="523" spans="1:7">
      <c r="A523" s="37"/>
      <c r="B523" s="101"/>
      <c r="C523" s="102"/>
      <c r="D523" s="101"/>
      <c r="E523" s="103"/>
      <c r="F523" s="101"/>
      <c r="G523" s="101"/>
    </row>
    <row r="524" spans="1:7">
      <c r="A524" s="37"/>
      <c r="B524" s="101"/>
      <c r="C524" s="102"/>
      <c r="D524" s="101"/>
      <c r="E524" s="103"/>
      <c r="F524" s="101"/>
      <c r="G524" s="101"/>
    </row>
    <row r="525" spans="1:7">
      <c r="A525" s="37"/>
      <c r="B525" s="101"/>
      <c r="C525" s="102"/>
      <c r="D525" s="101"/>
      <c r="E525" s="103"/>
      <c r="F525" s="101"/>
      <c r="G525" s="101"/>
    </row>
    <row r="526" spans="1:7">
      <c r="A526" s="37"/>
      <c r="B526" s="101"/>
      <c r="C526" s="102"/>
      <c r="D526" s="101"/>
      <c r="E526" s="103"/>
      <c r="F526" s="101"/>
      <c r="G526" s="101"/>
    </row>
    <row r="527" spans="1:7">
      <c r="A527" s="37"/>
      <c r="B527" s="101"/>
      <c r="C527" s="102"/>
      <c r="D527" s="101"/>
      <c r="E527" s="103"/>
      <c r="F527" s="101"/>
      <c r="G527" s="101"/>
    </row>
    <row r="528" spans="1:7">
      <c r="A528" s="37"/>
      <c r="B528" s="101"/>
      <c r="C528" s="102"/>
      <c r="D528" s="101"/>
      <c r="E528" s="103"/>
      <c r="F528" s="101"/>
      <c r="G528" s="101"/>
    </row>
    <row r="529" spans="1:7">
      <c r="A529" s="37"/>
      <c r="B529" s="101"/>
      <c r="C529" s="102"/>
      <c r="D529" s="101"/>
      <c r="E529" s="103"/>
      <c r="F529" s="101"/>
      <c r="G529" s="101"/>
    </row>
    <row r="530" spans="1:7">
      <c r="A530" s="37"/>
      <c r="B530" s="101"/>
      <c r="C530" s="102"/>
      <c r="D530" s="101"/>
      <c r="E530" s="103"/>
      <c r="F530" s="101"/>
      <c r="G530" s="101"/>
    </row>
    <row r="531" spans="1:7">
      <c r="A531" s="37"/>
      <c r="B531" s="101"/>
      <c r="C531" s="102"/>
      <c r="D531" s="101"/>
      <c r="E531" s="103"/>
      <c r="F531" s="101"/>
      <c r="G531" s="101"/>
    </row>
    <row r="532" spans="1:7">
      <c r="A532" s="37"/>
      <c r="B532" s="101"/>
      <c r="C532" s="102"/>
      <c r="D532" s="101"/>
      <c r="E532" s="103"/>
      <c r="F532" s="101"/>
      <c r="G532" s="101"/>
    </row>
    <row r="533" spans="1:7">
      <c r="A533" s="37"/>
      <c r="B533" s="101"/>
      <c r="C533" s="102"/>
      <c r="D533" s="101"/>
      <c r="E533" s="103"/>
      <c r="F533" s="101"/>
      <c r="G533" s="101"/>
    </row>
    <row r="534" spans="1:7">
      <c r="A534" s="37"/>
      <c r="B534" s="101"/>
      <c r="C534" s="102"/>
      <c r="D534" s="101"/>
      <c r="E534" s="103"/>
      <c r="F534" s="101"/>
      <c r="G534" s="101"/>
    </row>
    <row r="535" spans="1:7">
      <c r="A535" s="37"/>
      <c r="B535" s="101"/>
      <c r="C535" s="102"/>
      <c r="D535" s="101"/>
      <c r="E535" s="103"/>
      <c r="F535" s="101"/>
      <c r="G535" s="101"/>
    </row>
    <row r="536" spans="1:7">
      <c r="A536" s="37"/>
      <c r="B536" s="101"/>
      <c r="C536" s="102"/>
      <c r="D536" s="101"/>
      <c r="E536" s="103"/>
      <c r="F536" s="101"/>
      <c r="G536" s="101"/>
    </row>
    <row r="537" spans="1:7">
      <c r="A537" s="37"/>
      <c r="B537" s="101"/>
      <c r="C537" s="102"/>
      <c r="D537" s="101"/>
      <c r="E537" s="103"/>
      <c r="F537" s="101"/>
      <c r="G537" s="101"/>
    </row>
    <row r="538" spans="1:7">
      <c r="A538" s="37"/>
      <c r="B538" s="101"/>
      <c r="C538" s="102"/>
      <c r="D538" s="101"/>
      <c r="E538" s="103"/>
      <c r="F538" s="101"/>
      <c r="G538" s="101"/>
    </row>
    <row r="539" spans="1:7">
      <c r="A539" s="37"/>
      <c r="B539" s="101"/>
      <c r="C539" s="102"/>
      <c r="D539" s="101"/>
      <c r="E539" s="103"/>
      <c r="F539" s="101"/>
      <c r="G539" s="101"/>
    </row>
    <row r="540" spans="1:7">
      <c r="A540" s="37"/>
      <c r="B540" s="101"/>
      <c r="C540" s="102"/>
      <c r="D540" s="101"/>
      <c r="E540" s="103"/>
      <c r="F540" s="101"/>
      <c r="G540" s="101"/>
    </row>
    <row r="541" spans="1:7">
      <c r="A541" s="37"/>
      <c r="B541" s="101"/>
      <c r="C541" s="102"/>
      <c r="D541" s="101"/>
      <c r="E541" s="103"/>
      <c r="F541" s="101"/>
      <c r="G541" s="101"/>
    </row>
    <row r="542" spans="1:7">
      <c r="A542" s="37"/>
      <c r="B542" s="101"/>
      <c r="C542" s="102"/>
      <c r="D542" s="101"/>
      <c r="E542" s="103"/>
      <c r="F542" s="101"/>
      <c r="G542" s="101"/>
    </row>
    <row r="543" spans="1:7">
      <c r="A543" s="37"/>
      <c r="B543" s="101"/>
      <c r="C543" s="102"/>
      <c r="D543" s="101"/>
      <c r="E543" s="103"/>
      <c r="F543" s="101"/>
      <c r="G543" s="101"/>
    </row>
    <row r="544" spans="1:7">
      <c r="A544" s="37"/>
      <c r="B544" s="101"/>
      <c r="C544" s="102"/>
      <c r="D544" s="101"/>
      <c r="E544" s="103"/>
      <c r="F544" s="101"/>
      <c r="G544" s="101"/>
    </row>
    <row r="545" spans="1:7">
      <c r="A545" s="37"/>
      <c r="B545" s="101"/>
      <c r="C545" s="102"/>
      <c r="D545" s="101"/>
      <c r="E545" s="103"/>
      <c r="F545" s="101"/>
      <c r="G545" s="101"/>
    </row>
    <row r="546" spans="1:7">
      <c r="A546" s="37"/>
      <c r="B546" s="101"/>
      <c r="C546" s="102"/>
      <c r="D546" s="101"/>
      <c r="E546" s="103"/>
      <c r="F546" s="101"/>
      <c r="G546" s="101"/>
    </row>
    <row r="547" spans="1:7">
      <c r="A547" s="37"/>
      <c r="B547" s="101"/>
      <c r="C547" s="102"/>
      <c r="D547" s="101"/>
      <c r="E547" s="103"/>
      <c r="F547" s="101"/>
      <c r="G547" s="101"/>
    </row>
    <row r="548" spans="1:7">
      <c r="A548" s="37"/>
      <c r="B548" s="101"/>
      <c r="C548" s="102"/>
      <c r="D548" s="101"/>
      <c r="E548" s="103"/>
      <c r="F548" s="101"/>
      <c r="G548" s="101"/>
    </row>
    <row r="549" spans="1:7">
      <c r="A549" s="37"/>
      <c r="B549" s="101"/>
      <c r="C549" s="102"/>
      <c r="D549" s="101"/>
      <c r="E549" s="103"/>
      <c r="F549" s="101"/>
      <c r="G549" s="101"/>
    </row>
    <row r="550" spans="1:7">
      <c r="A550" s="37"/>
      <c r="B550" s="101"/>
      <c r="C550" s="102"/>
      <c r="D550" s="101"/>
      <c r="E550" s="103"/>
      <c r="F550" s="101"/>
      <c r="G550" s="101"/>
    </row>
    <row r="551" spans="1:7">
      <c r="A551" s="37"/>
      <c r="B551" s="101"/>
      <c r="C551" s="102"/>
      <c r="D551" s="101"/>
      <c r="E551" s="103"/>
      <c r="F551" s="101"/>
      <c r="G551" s="101"/>
    </row>
    <row r="552" spans="1:7">
      <c r="A552" s="37"/>
      <c r="B552" s="101"/>
      <c r="C552" s="102"/>
      <c r="D552" s="101"/>
      <c r="E552" s="103"/>
      <c r="F552" s="101"/>
      <c r="G552" s="101"/>
    </row>
    <row r="553" spans="1:7">
      <c r="A553" s="37"/>
      <c r="B553" s="101"/>
      <c r="C553" s="102"/>
      <c r="D553" s="101"/>
      <c r="E553" s="103"/>
      <c r="F553" s="101"/>
      <c r="G553" s="101"/>
    </row>
    <row r="554" spans="1:7">
      <c r="A554" s="37"/>
      <c r="B554" s="101"/>
      <c r="C554" s="102"/>
      <c r="D554" s="101"/>
      <c r="E554" s="103"/>
      <c r="F554" s="101"/>
      <c r="G554" s="101"/>
    </row>
    <row r="555" spans="1:7">
      <c r="A555" s="37"/>
      <c r="B555" s="101"/>
      <c r="C555" s="102"/>
      <c r="D555" s="101"/>
      <c r="E555" s="103"/>
      <c r="F555" s="101"/>
      <c r="G555" s="101"/>
    </row>
    <row r="556" spans="1:7">
      <c r="A556" s="37"/>
      <c r="B556" s="101"/>
      <c r="C556" s="102"/>
      <c r="D556" s="101"/>
      <c r="E556" s="103"/>
      <c r="F556" s="101"/>
      <c r="G556" s="101"/>
    </row>
    <row r="557" spans="1:7">
      <c r="A557" s="37"/>
      <c r="B557" s="101"/>
      <c r="C557" s="102"/>
      <c r="D557" s="101"/>
      <c r="E557" s="103"/>
      <c r="F557" s="101"/>
      <c r="G557" s="101"/>
    </row>
    <row r="558" spans="1:7">
      <c r="A558" s="37"/>
      <c r="B558" s="101"/>
      <c r="C558" s="102"/>
      <c r="D558" s="101"/>
      <c r="E558" s="103"/>
      <c r="F558" s="101"/>
      <c r="G558" s="101"/>
    </row>
    <row r="559" spans="1:7">
      <c r="A559" s="37"/>
      <c r="B559" s="101"/>
      <c r="C559" s="102"/>
      <c r="D559" s="101"/>
      <c r="E559" s="103"/>
      <c r="F559" s="101"/>
      <c r="G559" s="101"/>
    </row>
    <row r="560" spans="1:7">
      <c r="A560" s="37"/>
      <c r="B560" s="101"/>
      <c r="C560" s="102"/>
      <c r="D560" s="101"/>
      <c r="E560" s="103"/>
      <c r="F560" s="101"/>
      <c r="G560" s="101"/>
    </row>
    <row r="561" spans="1:7">
      <c r="A561" s="37"/>
      <c r="B561" s="101"/>
      <c r="C561" s="102"/>
      <c r="D561" s="101"/>
      <c r="E561" s="103"/>
      <c r="F561" s="101"/>
      <c r="G561" s="101"/>
    </row>
    <row r="562" spans="1:7">
      <c r="A562" s="37"/>
      <c r="B562" s="101"/>
      <c r="C562" s="102"/>
      <c r="D562" s="101"/>
      <c r="E562" s="103"/>
      <c r="F562" s="101"/>
      <c r="G562" s="101"/>
    </row>
    <row r="563" spans="1:7">
      <c r="A563" s="37"/>
      <c r="B563" s="101"/>
      <c r="C563" s="102"/>
      <c r="D563" s="101"/>
      <c r="E563" s="103"/>
      <c r="F563" s="101"/>
      <c r="G563" s="101"/>
    </row>
    <row r="564" spans="1:7">
      <c r="A564" s="37"/>
      <c r="B564" s="101"/>
      <c r="C564" s="102"/>
      <c r="D564" s="101"/>
      <c r="E564" s="103"/>
      <c r="F564" s="101"/>
      <c r="G564" s="101"/>
    </row>
    <row r="565" spans="1:7">
      <c r="A565" s="37"/>
      <c r="B565" s="101"/>
      <c r="C565" s="102"/>
      <c r="D565" s="101"/>
      <c r="E565" s="103"/>
      <c r="F565" s="101"/>
      <c r="G565" s="101"/>
    </row>
    <row r="566" spans="1:7">
      <c r="A566" s="37"/>
      <c r="B566" s="101"/>
      <c r="C566" s="102"/>
      <c r="D566" s="101"/>
      <c r="E566" s="103"/>
      <c r="F566" s="101"/>
      <c r="G566" s="101"/>
    </row>
    <row r="567" spans="1:7">
      <c r="A567" s="37"/>
      <c r="B567" s="101"/>
      <c r="C567" s="102"/>
      <c r="D567" s="101"/>
      <c r="E567" s="103"/>
      <c r="F567" s="101"/>
      <c r="G567" s="101"/>
    </row>
    <row r="568" spans="1:7">
      <c r="A568" s="37"/>
      <c r="B568" s="101"/>
      <c r="C568" s="102"/>
      <c r="D568" s="101"/>
      <c r="E568" s="103"/>
      <c r="F568" s="101"/>
      <c r="G568" s="101"/>
    </row>
    <row r="569" spans="1:7">
      <c r="A569" s="37"/>
      <c r="B569" s="101"/>
      <c r="C569" s="102"/>
      <c r="D569" s="101"/>
      <c r="E569" s="103"/>
      <c r="F569" s="101"/>
      <c r="G569" s="101"/>
    </row>
    <row r="570" spans="1:7">
      <c r="A570" s="37"/>
      <c r="B570" s="101"/>
      <c r="C570" s="102"/>
      <c r="D570" s="101"/>
      <c r="E570" s="103"/>
      <c r="F570" s="101"/>
      <c r="G570" s="101"/>
    </row>
    <row r="571" spans="1:7">
      <c r="A571" s="37"/>
      <c r="B571" s="101"/>
      <c r="C571" s="102"/>
      <c r="D571" s="101"/>
      <c r="E571" s="103"/>
      <c r="F571" s="101"/>
      <c r="G571" s="101"/>
    </row>
    <row r="572" spans="1:7">
      <c r="A572" s="37"/>
      <c r="B572" s="101"/>
      <c r="C572" s="102"/>
      <c r="D572" s="101"/>
      <c r="E572" s="103"/>
      <c r="F572" s="101"/>
      <c r="G572" s="101"/>
    </row>
    <row r="573" spans="1:7">
      <c r="A573" s="37"/>
      <c r="B573" s="101"/>
      <c r="C573" s="102"/>
      <c r="D573" s="101"/>
      <c r="E573" s="103"/>
      <c r="F573" s="101"/>
      <c r="G573" s="101"/>
    </row>
    <row r="574" spans="1:7">
      <c r="A574" s="37"/>
      <c r="B574" s="101"/>
      <c r="C574" s="102"/>
      <c r="D574" s="101"/>
      <c r="E574" s="103"/>
      <c r="F574" s="101"/>
      <c r="G574" s="101"/>
    </row>
    <row r="575" spans="1:7">
      <c r="A575" s="37"/>
      <c r="B575" s="101"/>
      <c r="C575" s="102"/>
      <c r="D575" s="101"/>
      <c r="E575" s="103"/>
      <c r="F575" s="101"/>
      <c r="G575" s="101"/>
    </row>
    <row r="576" spans="1:7">
      <c r="A576" s="37"/>
      <c r="B576" s="101"/>
      <c r="C576" s="102"/>
      <c r="D576" s="101"/>
      <c r="E576" s="103"/>
      <c r="F576" s="101"/>
      <c r="G576" s="101"/>
    </row>
    <row r="577" spans="1:7">
      <c r="A577" s="37"/>
      <c r="B577" s="101"/>
      <c r="C577" s="102"/>
      <c r="D577" s="101"/>
      <c r="E577" s="103"/>
      <c r="F577" s="101"/>
      <c r="G577" s="101"/>
    </row>
    <row r="578" spans="1:7">
      <c r="A578" s="37"/>
      <c r="B578" s="101"/>
      <c r="C578" s="102"/>
      <c r="D578" s="101"/>
      <c r="E578" s="103"/>
      <c r="F578" s="101"/>
      <c r="G578" s="101"/>
    </row>
    <row r="579" spans="1:7">
      <c r="A579" s="37"/>
      <c r="B579" s="101"/>
      <c r="C579" s="102"/>
      <c r="D579" s="101"/>
      <c r="E579" s="103"/>
      <c r="F579" s="101"/>
      <c r="G579" s="101"/>
    </row>
    <row r="580" spans="1:7">
      <c r="A580" s="37"/>
      <c r="B580" s="101"/>
      <c r="C580" s="102"/>
      <c r="D580" s="101"/>
      <c r="E580" s="103"/>
      <c r="F580" s="101"/>
      <c r="G580" s="101"/>
    </row>
    <row r="581" spans="1:7">
      <c r="A581" s="37"/>
      <c r="B581" s="101"/>
      <c r="C581" s="102"/>
      <c r="D581" s="101"/>
      <c r="E581" s="103"/>
      <c r="F581" s="101"/>
      <c r="G581" s="101"/>
    </row>
    <row r="582" spans="1:7">
      <c r="A582" s="37"/>
      <c r="B582" s="101"/>
      <c r="C582" s="102"/>
      <c r="D582" s="101"/>
      <c r="E582" s="103"/>
      <c r="F582" s="101"/>
      <c r="G582" s="101"/>
    </row>
    <row r="583" spans="1:7">
      <c r="A583" s="37"/>
      <c r="B583" s="101"/>
      <c r="C583" s="102"/>
      <c r="D583" s="101"/>
      <c r="E583" s="103"/>
      <c r="F583" s="101"/>
      <c r="G583" s="101"/>
    </row>
    <row r="584" spans="1:7">
      <c r="A584" s="37"/>
      <c r="B584" s="101"/>
      <c r="C584" s="102"/>
      <c r="D584" s="101"/>
      <c r="E584" s="103"/>
      <c r="F584" s="101"/>
      <c r="G584" s="101"/>
    </row>
    <row r="585" spans="1:7">
      <c r="A585" s="37"/>
      <c r="B585" s="101"/>
      <c r="C585" s="102"/>
      <c r="D585" s="101"/>
      <c r="E585" s="103"/>
      <c r="F585" s="101"/>
      <c r="G585" s="101"/>
    </row>
    <row r="586" spans="1:7">
      <c r="A586" s="37"/>
      <c r="B586" s="101"/>
      <c r="C586" s="102"/>
      <c r="D586" s="101"/>
      <c r="E586" s="103"/>
      <c r="F586" s="101"/>
      <c r="G586" s="101"/>
    </row>
    <row r="587" spans="1:7">
      <c r="A587" s="37"/>
      <c r="B587" s="101"/>
      <c r="C587" s="102"/>
      <c r="D587" s="101"/>
      <c r="E587" s="103"/>
      <c r="F587" s="101"/>
      <c r="G587" s="101"/>
    </row>
    <row r="588" spans="1:7">
      <c r="A588" s="37"/>
      <c r="B588" s="101"/>
      <c r="C588" s="102"/>
      <c r="D588" s="101"/>
      <c r="E588" s="103"/>
      <c r="F588" s="101"/>
      <c r="G588" s="101"/>
    </row>
    <row r="589" spans="1:7">
      <c r="A589" s="37"/>
      <c r="B589" s="101"/>
      <c r="C589" s="102"/>
      <c r="D589" s="101"/>
      <c r="E589" s="103"/>
      <c r="F589" s="101"/>
      <c r="G589" s="101"/>
    </row>
    <row r="590" spans="1:7">
      <c r="A590" s="37"/>
      <c r="B590" s="101"/>
      <c r="C590" s="102"/>
      <c r="D590" s="101"/>
      <c r="E590" s="103"/>
      <c r="F590" s="101"/>
      <c r="G590" s="101"/>
    </row>
    <row r="591" spans="1:7">
      <c r="A591" s="37"/>
      <c r="B591" s="101"/>
      <c r="C591" s="102"/>
      <c r="D591" s="101"/>
      <c r="E591" s="103"/>
      <c r="F591" s="101"/>
      <c r="G591" s="101"/>
    </row>
    <row r="592" spans="1:7">
      <c r="A592" s="37"/>
      <c r="B592" s="101"/>
      <c r="C592" s="102"/>
      <c r="D592" s="101"/>
      <c r="E592" s="103"/>
      <c r="F592" s="101"/>
      <c r="G592" s="101"/>
    </row>
    <row r="593" spans="1:7">
      <c r="A593" s="37"/>
      <c r="B593" s="101"/>
      <c r="C593" s="102"/>
      <c r="D593" s="101"/>
      <c r="E593" s="103"/>
      <c r="F593" s="101"/>
      <c r="G593" s="101"/>
    </row>
    <row r="594" spans="1:7">
      <c r="A594" s="37"/>
      <c r="B594" s="101"/>
      <c r="C594" s="102"/>
      <c r="D594" s="101"/>
      <c r="E594" s="103"/>
      <c r="F594" s="101"/>
      <c r="G594" s="101"/>
    </row>
    <row r="595" spans="1:7">
      <c r="A595" s="37"/>
      <c r="B595" s="101"/>
      <c r="C595" s="102"/>
      <c r="D595" s="101"/>
      <c r="E595" s="103"/>
      <c r="F595" s="101"/>
      <c r="G595" s="101"/>
    </row>
    <row r="596" spans="1:7">
      <c r="A596" s="37"/>
      <c r="B596" s="101"/>
      <c r="C596" s="102"/>
      <c r="D596" s="101"/>
      <c r="E596" s="103"/>
      <c r="F596" s="101"/>
      <c r="G596" s="101"/>
    </row>
    <row r="597" spans="1:7">
      <c r="A597" s="37"/>
      <c r="B597" s="101"/>
      <c r="C597" s="102"/>
      <c r="D597" s="101"/>
      <c r="E597" s="103"/>
      <c r="F597" s="101"/>
      <c r="G597" s="101"/>
    </row>
    <row r="598" spans="1:7">
      <c r="A598" s="37"/>
      <c r="B598" s="101"/>
      <c r="C598" s="102"/>
      <c r="D598" s="101"/>
      <c r="E598" s="103"/>
      <c r="F598" s="101"/>
      <c r="G598" s="101"/>
    </row>
    <row r="599" spans="1:7">
      <c r="A599" s="37"/>
      <c r="B599" s="101"/>
      <c r="C599" s="102"/>
      <c r="D599" s="101"/>
      <c r="E599" s="103"/>
      <c r="F599" s="101"/>
      <c r="G599" s="101"/>
    </row>
    <row r="600" spans="1:7">
      <c r="A600" s="37"/>
      <c r="B600" s="101"/>
      <c r="C600" s="102"/>
      <c r="D600" s="101"/>
      <c r="E600" s="103"/>
      <c r="F600" s="101"/>
      <c r="G600" s="101"/>
    </row>
    <row r="601" spans="1:7">
      <c r="A601" s="37"/>
      <c r="B601" s="101"/>
      <c r="C601" s="102"/>
      <c r="D601" s="101"/>
      <c r="E601" s="103"/>
      <c r="F601" s="101"/>
      <c r="G601" s="101"/>
    </row>
    <row r="602" spans="1:7">
      <c r="A602" s="37"/>
      <c r="B602" s="101"/>
      <c r="C602" s="102"/>
      <c r="D602" s="101"/>
      <c r="E602" s="103"/>
      <c r="F602" s="101"/>
      <c r="G602" s="101"/>
    </row>
    <row r="603" spans="1:7">
      <c r="A603" s="37"/>
      <c r="B603" s="101"/>
      <c r="C603" s="102"/>
      <c r="D603" s="101"/>
      <c r="E603" s="103"/>
      <c r="F603" s="101"/>
      <c r="G603" s="101"/>
    </row>
    <row r="604" spans="1:7">
      <c r="A604" s="37"/>
      <c r="B604" s="101"/>
      <c r="C604" s="102"/>
      <c r="D604" s="101"/>
      <c r="E604" s="103"/>
      <c r="F604" s="101"/>
      <c r="G604" s="101"/>
    </row>
    <row r="605" spans="1:7">
      <c r="A605" s="37"/>
      <c r="B605" s="101"/>
      <c r="C605" s="102"/>
      <c r="D605" s="101"/>
      <c r="E605" s="103"/>
      <c r="F605" s="101"/>
      <c r="G605" s="101"/>
    </row>
    <row r="606" spans="1:7">
      <c r="A606" s="37"/>
      <c r="B606" s="101"/>
      <c r="C606" s="102"/>
      <c r="D606" s="101"/>
      <c r="E606" s="103"/>
      <c r="F606" s="101"/>
      <c r="G606" s="101"/>
    </row>
    <row r="607" spans="1:7">
      <c r="A607" s="37"/>
      <c r="B607" s="101"/>
      <c r="C607" s="102"/>
      <c r="D607" s="101"/>
      <c r="E607" s="103"/>
      <c r="F607" s="101"/>
      <c r="G607" s="101"/>
    </row>
    <row r="608" spans="1:7">
      <c r="A608" s="37"/>
      <c r="B608" s="101"/>
      <c r="C608" s="102"/>
      <c r="D608" s="101"/>
      <c r="E608" s="103"/>
      <c r="F608" s="101"/>
      <c r="G608" s="101"/>
    </row>
    <row r="609" spans="1:7">
      <c r="A609" s="37"/>
      <c r="B609" s="101"/>
      <c r="C609" s="102"/>
      <c r="D609" s="101"/>
      <c r="E609" s="103"/>
      <c r="F609" s="101"/>
      <c r="G609" s="101"/>
    </row>
    <row r="610" spans="1:7">
      <c r="A610" s="37"/>
      <c r="B610" s="101"/>
      <c r="C610" s="102"/>
      <c r="D610" s="101"/>
      <c r="E610" s="103"/>
      <c r="F610" s="101"/>
      <c r="G610" s="101"/>
    </row>
    <row r="611" spans="1:7">
      <c r="A611" s="37"/>
      <c r="B611" s="101"/>
      <c r="C611" s="102"/>
      <c r="D611" s="101"/>
      <c r="E611" s="103"/>
      <c r="F611" s="101"/>
      <c r="G611" s="101"/>
    </row>
    <row r="612" spans="1:7">
      <c r="A612" s="37"/>
      <c r="B612" s="101"/>
      <c r="C612" s="102"/>
      <c r="D612" s="101"/>
      <c r="E612" s="103"/>
      <c r="F612" s="101"/>
      <c r="G612" s="101"/>
    </row>
    <row r="613" spans="1:7">
      <c r="A613" s="37"/>
      <c r="B613" s="101"/>
      <c r="C613" s="102"/>
      <c r="D613" s="101"/>
      <c r="E613" s="103"/>
      <c r="F613" s="101"/>
      <c r="G613" s="101"/>
    </row>
    <row r="614" spans="1:7">
      <c r="A614" s="37"/>
      <c r="B614" s="101"/>
      <c r="C614" s="102"/>
      <c r="D614" s="101"/>
      <c r="E614" s="103"/>
      <c r="F614" s="101"/>
      <c r="G614" s="101"/>
    </row>
    <row r="615" spans="1:7">
      <c r="A615" s="37"/>
      <c r="B615" s="101"/>
      <c r="C615" s="102"/>
      <c r="D615" s="101"/>
      <c r="E615" s="103"/>
      <c r="F615" s="101"/>
      <c r="G615" s="101"/>
    </row>
    <row r="616" spans="1:7">
      <c r="A616" s="37"/>
      <c r="B616" s="101"/>
      <c r="C616" s="102"/>
      <c r="D616" s="101"/>
      <c r="E616" s="103"/>
      <c r="F616" s="101"/>
      <c r="G616" s="101"/>
    </row>
    <row r="617" spans="1:7">
      <c r="A617" s="37"/>
      <c r="B617" s="101"/>
      <c r="C617" s="102"/>
      <c r="D617" s="101"/>
      <c r="E617" s="103"/>
      <c r="F617" s="101"/>
      <c r="G617" s="101"/>
    </row>
    <row r="618" spans="1:7">
      <c r="A618" s="37"/>
      <c r="B618" s="101"/>
      <c r="C618" s="102"/>
      <c r="D618" s="101"/>
      <c r="E618" s="103"/>
      <c r="F618" s="101"/>
      <c r="G618" s="101"/>
    </row>
    <row r="619" spans="1:7">
      <c r="A619" s="37"/>
      <c r="B619" s="101"/>
      <c r="C619" s="102"/>
      <c r="D619" s="101"/>
      <c r="E619" s="103"/>
      <c r="F619" s="101"/>
      <c r="G619" s="101"/>
    </row>
    <row r="620" spans="1:7">
      <c r="A620" s="37"/>
      <c r="B620" s="101"/>
      <c r="C620" s="102"/>
      <c r="D620" s="101"/>
      <c r="E620" s="103"/>
      <c r="F620" s="101"/>
      <c r="G620" s="101"/>
    </row>
    <row r="621" spans="1:7">
      <c r="A621" s="37"/>
      <c r="B621" s="101"/>
      <c r="C621" s="102"/>
      <c r="D621" s="101"/>
      <c r="E621" s="103"/>
      <c r="F621" s="101"/>
      <c r="G621" s="101"/>
    </row>
    <row r="622" spans="1:7">
      <c r="A622" s="37"/>
      <c r="B622" s="101"/>
      <c r="C622" s="102"/>
      <c r="D622" s="101"/>
      <c r="E622" s="103"/>
      <c r="F622" s="101"/>
      <c r="G622" s="101"/>
    </row>
    <row r="623" spans="1:7">
      <c r="A623" s="37"/>
      <c r="B623" s="101"/>
      <c r="C623" s="102"/>
      <c r="D623" s="101"/>
      <c r="E623" s="103"/>
      <c r="F623" s="101"/>
      <c r="G623" s="101"/>
    </row>
    <row r="624" spans="1:7">
      <c r="A624" s="37"/>
      <c r="B624" s="101"/>
      <c r="C624" s="102"/>
      <c r="D624" s="101"/>
      <c r="E624" s="103"/>
      <c r="F624" s="101"/>
      <c r="G624" s="101"/>
    </row>
    <row r="625" spans="1:7">
      <c r="A625" s="37"/>
      <c r="B625" s="101"/>
      <c r="C625" s="102"/>
      <c r="D625" s="101"/>
      <c r="E625" s="103"/>
      <c r="F625" s="101"/>
      <c r="G625" s="101"/>
    </row>
    <row r="626" spans="1:7">
      <c r="A626" s="37"/>
      <c r="B626" s="101"/>
      <c r="C626" s="102"/>
      <c r="D626" s="101"/>
      <c r="E626" s="103"/>
      <c r="F626" s="101"/>
      <c r="G626" s="101"/>
    </row>
    <row r="627" spans="1:7">
      <c r="A627" s="37"/>
      <c r="B627" s="101"/>
      <c r="C627" s="102"/>
      <c r="D627" s="101"/>
      <c r="E627" s="103"/>
      <c r="F627" s="101"/>
      <c r="G627" s="101"/>
    </row>
    <row r="628" spans="1:7">
      <c r="A628" s="37"/>
      <c r="B628" s="101"/>
      <c r="C628" s="102"/>
      <c r="D628" s="101"/>
      <c r="E628" s="103"/>
      <c r="F628" s="101"/>
      <c r="G628" s="101"/>
    </row>
    <row r="629" spans="1:7">
      <c r="A629" s="37"/>
      <c r="B629" s="101"/>
      <c r="C629" s="102"/>
      <c r="D629" s="101"/>
      <c r="E629" s="103"/>
      <c r="F629" s="101"/>
      <c r="G629" s="101"/>
    </row>
    <row r="630" spans="1:7">
      <c r="A630" s="37"/>
      <c r="B630" s="101"/>
      <c r="C630" s="102"/>
      <c r="D630" s="101"/>
      <c r="E630" s="103"/>
      <c r="F630" s="101"/>
      <c r="G630" s="101"/>
    </row>
    <row r="631" spans="1:7">
      <c r="A631" s="37"/>
      <c r="B631" s="101"/>
      <c r="C631" s="102"/>
      <c r="D631" s="101"/>
      <c r="E631" s="103"/>
      <c r="F631" s="101"/>
      <c r="G631" s="101"/>
    </row>
    <row r="632" spans="1:7">
      <c r="A632" s="37"/>
      <c r="B632" s="101"/>
      <c r="C632" s="102"/>
      <c r="D632" s="101"/>
      <c r="E632" s="103"/>
      <c r="F632" s="101"/>
      <c r="G632" s="101"/>
    </row>
    <row r="633" spans="1:7">
      <c r="A633" s="37"/>
      <c r="B633" s="101"/>
      <c r="C633" s="102"/>
      <c r="D633" s="101"/>
      <c r="E633" s="103"/>
      <c r="F633" s="101"/>
      <c r="G633" s="101"/>
    </row>
    <row r="634" spans="1:7">
      <c r="A634" s="37"/>
      <c r="B634" s="101"/>
      <c r="C634" s="102"/>
      <c r="D634" s="101"/>
      <c r="E634" s="103"/>
      <c r="F634" s="101"/>
      <c r="G634" s="101"/>
    </row>
    <row r="635" spans="1:7">
      <c r="A635" s="37"/>
      <c r="B635" s="101"/>
      <c r="C635" s="102"/>
      <c r="D635" s="101"/>
      <c r="E635" s="103"/>
      <c r="F635" s="101"/>
      <c r="G635" s="101"/>
    </row>
    <row r="636" spans="1:7">
      <c r="A636" s="37"/>
      <c r="B636" s="101"/>
      <c r="C636" s="102"/>
      <c r="D636" s="101"/>
      <c r="E636" s="103"/>
      <c r="F636" s="101"/>
      <c r="G636" s="101"/>
    </row>
    <row r="637" spans="1:7">
      <c r="A637" s="37"/>
      <c r="B637" s="101"/>
      <c r="C637" s="102"/>
      <c r="D637" s="101"/>
      <c r="E637" s="103"/>
      <c r="F637" s="101"/>
      <c r="G637" s="101"/>
    </row>
    <row r="638" spans="1:7">
      <c r="A638" s="37"/>
      <c r="B638" s="101"/>
      <c r="C638" s="102"/>
      <c r="D638" s="101"/>
      <c r="E638" s="103"/>
      <c r="F638" s="101"/>
      <c r="G638" s="101"/>
    </row>
    <row r="639" spans="1:7">
      <c r="A639" s="37"/>
      <c r="B639" s="101"/>
      <c r="C639" s="102"/>
      <c r="D639" s="101"/>
      <c r="E639" s="103"/>
      <c r="F639" s="101"/>
      <c r="G639" s="101"/>
    </row>
    <row r="640" spans="1:7">
      <c r="A640" s="37"/>
      <c r="B640" s="101"/>
      <c r="C640" s="102"/>
      <c r="D640" s="101"/>
      <c r="E640" s="103"/>
      <c r="F640" s="101"/>
      <c r="G640" s="101"/>
    </row>
    <row r="641" spans="1:7">
      <c r="A641" s="37"/>
      <c r="B641" s="101"/>
      <c r="C641" s="102"/>
      <c r="D641" s="101"/>
      <c r="E641" s="103"/>
      <c r="F641" s="101"/>
      <c r="G641" s="101"/>
    </row>
    <row r="642" spans="1:7">
      <c r="A642" s="37"/>
      <c r="B642" s="101"/>
      <c r="C642" s="102"/>
      <c r="D642" s="101"/>
      <c r="E642" s="103"/>
      <c r="F642" s="101"/>
      <c r="G642" s="101"/>
    </row>
    <row r="643" spans="1:7">
      <c r="A643" s="37"/>
      <c r="B643" s="101"/>
      <c r="C643" s="102"/>
      <c r="D643" s="101"/>
      <c r="E643" s="103"/>
      <c r="F643" s="101"/>
      <c r="G643" s="101"/>
    </row>
    <row r="644" spans="1:7">
      <c r="A644" s="37"/>
      <c r="B644" s="101"/>
      <c r="C644" s="102"/>
      <c r="D644" s="101"/>
      <c r="E644" s="103"/>
      <c r="F644" s="101"/>
      <c r="G644" s="101"/>
    </row>
    <row r="645" spans="1:7">
      <c r="A645" s="37"/>
      <c r="B645" s="101"/>
      <c r="C645" s="102"/>
      <c r="D645" s="101"/>
      <c r="E645" s="103"/>
      <c r="F645" s="101"/>
      <c r="G645" s="101"/>
    </row>
    <row r="646" spans="1:7">
      <c r="A646" s="37"/>
      <c r="B646" s="101"/>
      <c r="C646" s="102"/>
      <c r="D646" s="101"/>
      <c r="E646" s="103"/>
      <c r="F646" s="101"/>
      <c r="G646" s="101"/>
    </row>
    <row r="647" spans="1:7">
      <c r="A647" s="37"/>
      <c r="B647" s="101"/>
      <c r="C647" s="102"/>
      <c r="D647" s="101"/>
      <c r="E647" s="103"/>
      <c r="F647" s="101"/>
      <c r="G647" s="101"/>
    </row>
    <row r="648" spans="1:7">
      <c r="A648" s="37"/>
      <c r="B648" s="101"/>
      <c r="C648" s="102"/>
      <c r="D648" s="101"/>
      <c r="E648" s="103"/>
      <c r="F648" s="101"/>
      <c r="G648" s="101"/>
    </row>
    <row r="649" spans="1:7">
      <c r="A649" s="37"/>
      <c r="B649" s="101"/>
      <c r="C649" s="102"/>
      <c r="D649" s="101"/>
      <c r="E649" s="103"/>
      <c r="F649" s="101"/>
      <c r="G649" s="101"/>
    </row>
    <row r="650" spans="1:7">
      <c r="A650" s="37"/>
      <c r="B650" s="101"/>
      <c r="C650" s="102"/>
      <c r="D650" s="101"/>
      <c r="E650" s="103"/>
      <c r="F650" s="101"/>
      <c r="G650" s="101"/>
    </row>
    <row r="651" spans="1:7">
      <c r="A651" s="37"/>
      <c r="B651" s="101"/>
      <c r="C651" s="102"/>
      <c r="D651" s="101"/>
      <c r="E651" s="103"/>
      <c r="F651" s="101"/>
      <c r="G651" s="101"/>
    </row>
    <row r="652" spans="1:7">
      <c r="A652" s="37"/>
      <c r="B652" s="101"/>
      <c r="C652" s="102"/>
      <c r="D652" s="101"/>
      <c r="E652" s="103"/>
      <c r="F652" s="101"/>
      <c r="G652" s="101"/>
    </row>
    <row r="653" spans="1:7">
      <c r="A653" s="37"/>
      <c r="B653" s="101"/>
      <c r="C653" s="102"/>
      <c r="D653" s="101"/>
      <c r="E653" s="103"/>
      <c r="F653" s="101"/>
      <c r="G653" s="101"/>
    </row>
    <row r="654" spans="1:7">
      <c r="A654" s="37"/>
      <c r="B654" s="101"/>
      <c r="C654" s="102"/>
      <c r="D654" s="101"/>
      <c r="E654" s="103"/>
      <c r="F654" s="101"/>
      <c r="G654" s="101"/>
    </row>
    <row r="655" spans="1:7">
      <c r="A655" s="37"/>
      <c r="B655" s="101"/>
      <c r="C655" s="102"/>
      <c r="D655" s="101"/>
      <c r="E655" s="103"/>
      <c r="F655" s="101"/>
      <c r="G655" s="101"/>
    </row>
    <row r="656" spans="1:7">
      <c r="A656" s="37"/>
      <c r="B656" s="101"/>
      <c r="C656" s="102"/>
      <c r="D656" s="101"/>
      <c r="E656" s="103"/>
      <c r="F656" s="101"/>
      <c r="G656" s="101"/>
    </row>
    <row r="657" spans="1:7">
      <c r="A657" s="37"/>
      <c r="B657" s="101"/>
      <c r="C657" s="102"/>
      <c r="D657" s="101"/>
      <c r="E657" s="103"/>
      <c r="F657" s="101"/>
      <c r="G657" s="101"/>
    </row>
    <row r="658" spans="1:7">
      <c r="A658" s="37"/>
      <c r="B658" s="101"/>
      <c r="C658" s="102"/>
      <c r="D658" s="101"/>
      <c r="E658" s="103"/>
      <c r="F658" s="101"/>
      <c r="G658" s="101"/>
    </row>
    <row r="659" spans="1:7">
      <c r="A659" s="37"/>
      <c r="B659" s="101"/>
      <c r="C659" s="102"/>
      <c r="D659" s="101"/>
      <c r="E659" s="103"/>
      <c r="F659" s="101"/>
      <c r="G659" s="101"/>
    </row>
    <row r="660" spans="1:7">
      <c r="A660" s="37"/>
      <c r="B660" s="101"/>
      <c r="C660" s="102"/>
      <c r="D660" s="101"/>
      <c r="E660" s="103"/>
      <c r="F660" s="101"/>
      <c r="G660" s="101"/>
    </row>
    <row r="661" spans="1:7">
      <c r="A661" s="37"/>
      <c r="B661" s="101"/>
      <c r="C661" s="102"/>
      <c r="D661" s="101"/>
      <c r="E661" s="103"/>
      <c r="F661" s="101"/>
      <c r="G661" s="101"/>
    </row>
    <row r="662" spans="1:7">
      <c r="A662" s="37"/>
      <c r="B662" s="101"/>
      <c r="C662" s="102"/>
      <c r="D662" s="101"/>
      <c r="E662" s="103"/>
      <c r="F662" s="101"/>
      <c r="G662" s="101"/>
    </row>
    <row r="663" spans="1:7">
      <c r="A663" s="37"/>
      <c r="B663" s="101"/>
      <c r="C663" s="102"/>
      <c r="D663" s="101"/>
      <c r="E663" s="103"/>
      <c r="F663" s="101"/>
      <c r="G663" s="101"/>
    </row>
    <row r="664" spans="1:7">
      <c r="A664" s="37"/>
      <c r="B664" s="101"/>
      <c r="C664" s="102"/>
      <c r="D664" s="101"/>
      <c r="E664" s="103"/>
      <c r="F664" s="101"/>
      <c r="G664" s="101"/>
    </row>
    <row r="665" spans="1:7">
      <c r="A665" s="37"/>
      <c r="B665" s="101"/>
      <c r="C665" s="102"/>
      <c r="D665" s="101"/>
      <c r="E665" s="103"/>
      <c r="F665" s="101"/>
      <c r="G665" s="101"/>
    </row>
    <row r="666" spans="1:7">
      <c r="A666" s="37"/>
      <c r="B666" s="101"/>
      <c r="C666" s="102"/>
      <c r="D666" s="101"/>
      <c r="E666" s="103"/>
      <c r="F666" s="101"/>
      <c r="G666" s="101"/>
    </row>
    <row r="667" spans="1:7">
      <c r="A667" s="37"/>
      <c r="B667" s="101"/>
      <c r="C667" s="102"/>
      <c r="D667" s="101"/>
      <c r="E667" s="103"/>
      <c r="F667" s="101"/>
      <c r="G667" s="101"/>
    </row>
    <row r="668" spans="1:7">
      <c r="A668" s="37"/>
      <c r="B668" s="101"/>
      <c r="C668" s="102"/>
      <c r="D668" s="101"/>
      <c r="E668" s="103"/>
      <c r="F668" s="101"/>
      <c r="G668" s="101"/>
    </row>
    <row r="669" spans="1:7">
      <c r="A669" s="37"/>
      <c r="B669" s="101"/>
      <c r="C669" s="102"/>
      <c r="D669" s="101"/>
      <c r="E669" s="103"/>
      <c r="F669" s="101"/>
      <c r="G669" s="101"/>
    </row>
    <row r="670" spans="1:7">
      <c r="A670" s="37"/>
      <c r="B670" s="101"/>
      <c r="C670" s="102"/>
      <c r="D670" s="101"/>
      <c r="E670" s="103"/>
      <c r="F670" s="101"/>
      <c r="G670" s="101"/>
    </row>
    <row r="671" spans="1:7">
      <c r="A671" s="37"/>
      <c r="B671" s="101"/>
      <c r="C671" s="102"/>
      <c r="D671" s="101"/>
      <c r="E671" s="103"/>
      <c r="F671" s="101"/>
      <c r="G671" s="101"/>
    </row>
    <row r="672" spans="1:7">
      <c r="A672" s="37"/>
      <c r="B672" s="101"/>
      <c r="C672" s="102"/>
      <c r="D672" s="101"/>
      <c r="E672" s="103"/>
      <c r="F672" s="101"/>
      <c r="G672" s="101"/>
    </row>
    <row r="673" spans="1:7">
      <c r="A673" s="37"/>
      <c r="B673" s="101"/>
      <c r="C673" s="102"/>
      <c r="D673" s="101"/>
      <c r="E673" s="103"/>
      <c r="F673" s="101"/>
      <c r="G673" s="101"/>
    </row>
    <row r="674" spans="1:7">
      <c r="A674" s="37"/>
      <c r="B674" s="101"/>
      <c r="C674" s="102"/>
      <c r="D674" s="101"/>
      <c r="E674" s="103"/>
      <c r="F674" s="101"/>
      <c r="G674" s="101"/>
    </row>
    <row r="675" spans="1:7">
      <c r="A675" s="37"/>
      <c r="B675" s="101"/>
      <c r="C675" s="102"/>
      <c r="D675" s="101"/>
      <c r="E675" s="103"/>
      <c r="F675" s="101"/>
      <c r="G675" s="101"/>
    </row>
    <row r="676" spans="1:7">
      <c r="A676" s="37"/>
      <c r="B676" s="101"/>
      <c r="C676" s="102"/>
      <c r="D676" s="101"/>
      <c r="E676" s="103"/>
      <c r="F676" s="101"/>
      <c r="G676" s="101"/>
    </row>
    <row r="677" spans="1:7">
      <c r="A677" s="37"/>
      <c r="B677" s="101"/>
      <c r="C677" s="102"/>
      <c r="D677" s="101"/>
      <c r="E677" s="103"/>
      <c r="F677" s="101"/>
      <c r="G677" s="101"/>
    </row>
    <row r="678" spans="1:7">
      <c r="A678" s="37"/>
      <c r="B678" s="101"/>
      <c r="C678" s="102"/>
      <c r="D678" s="101"/>
      <c r="E678" s="103"/>
      <c r="F678" s="101"/>
      <c r="G678" s="101"/>
    </row>
    <row r="679" spans="1:7">
      <c r="A679" s="37"/>
      <c r="B679" s="101"/>
      <c r="C679" s="102"/>
      <c r="D679" s="101"/>
      <c r="E679" s="103"/>
      <c r="F679" s="101"/>
      <c r="G679" s="101"/>
    </row>
    <row r="680" spans="1:7">
      <c r="A680" s="37"/>
      <c r="B680" s="101"/>
      <c r="C680" s="102"/>
      <c r="D680" s="101"/>
      <c r="E680" s="103"/>
      <c r="F680" s="101"/>
      <c r="G680" s="101"/>
    </row>
    <row r="681" spans="1:7">
      <c r="A681" s="37"/>
      <c r="B681" s="101"/>
      <c r="C681" s="102"/>
      <c r="D681" s="101"/>
      <c r="E681" s="103"/>
      <c r="F681" s="101"/>
      <c r="G681" s="101"/>
    </row>
    <row r="682" spans="1:7">
      <c r="A682" s="37"/>
      <c r="B682" s="101"/>
      <c r="C682" s="102"/>
      <c r="D682" s="101"/>
      <c r="E682" s="103"/>
      <c r="F682" s="101"/>
      <c r="G682" s="101"/>
    </row>
    <row r="683" spans="1:7">
      <c r="A683" s="37"/>
      <c r="B683" s="101"/>
      <c r="C683" s="102"/>
      <c r="D683" s="101"/>
      <c r="E683" s="103"/>
      <c r="F683" s="101"/>
      <c r="G683" s="101"/>
    </row>
    <row r="684" spans="1:7">
      <c r="A684" s="37"/>
      <c r="B684" s="101"/>
      <c r="C684" s="102"/>
      <c r="D684" s="101"/>
      <c r="E684" s="103"/>
      <c r="F684" s="101"/>
      <c r="G684" s="101"/>
    </row>
    <row r="685" spans="1:7">
      <c r="A685" s="37"/>
      <c r="B685" s="101"/>
      <c r="C685" s="102"/>
      <c r="D685" s="101"/>
      <c r="E685" s="103"/>
      <c r="F685" s="101"/>
      <c r="G685" s="101"/>
    </row>
    <row r="686" spans="1:7">
      <c r="A686" s="37"/>
      <c r="B686" s="101"/>
      <c r="C686" s="102"/>
      <c r="D686" s="101"/>
      <c r="E686" s="103"/>
      <c r="F686" s="101"/>
      <c r="G686" s="101"/>
    </row>
    <row r="687" spans="1:7">
      <c r="A687" s="37"/>
      <c r="B687" s="101"/>
      <c r="C687" s="102"/>
      <c r="D687" s="101"/>
      <c r="E687" s="103"/>
      <c r="F687" s="101"/>
      <c r="G687" s="101"/>
    </row>
    <row r="688" spans="1:7">
      <c r="A688" s="37"/>
      <c r="B688" s="101"/>
      <c r="C688" s="102"/>
      <c r="D688" s="101"/>
      <c r="E688" s="103"/>
      <c r="F688" s="101"/>
      <c r="G688" s="101"/>
    </row>
    <row r="689" spans="1:7">
      <c r="A689" s="37"/>
      <c r="B689" s="101"/>
      <c r="C689" s="102"/>
      <c r="D689" s="101"/>
      <c r="E689" s="103"/>
      <c r="F689" s="101"/>
      <c r="G689" s="101"/>
    </row>
    <row r="690" spans="1:7">
      <c r="A690" s="37"/>
      <c r="B690" s="101"/>
      <c r="C690" s="102"/>
      <c r="D690" s="101"/>
      <c r="E690" s="103"/>
      <c r="F690" s="101"/>
      <c r="G690" s="101"/>
    </row>
    <row r="691" spans="1:7">
      <c r="A691" s="37"/>
      <c r="B691" s="101"/>
      <c r="C691" s="102"/>
      <c r="D691" s="101"/>
      <c r="E691" s="103"/>
      <c r="F691" s="101"/>
      <c r="G691" s="101"/>
    </row>
    <row r="692" spans="1:7">
      <c r="A692" s="37"/>
      <c r="B692" s="101"/>
      <c r="C692" s="102"/>
      <c r="D692" s="101"/>
      <c r="E692" s="103"/>
      <c r="F692" s="101"/>
      <c r="G692" s="101"/>
    </row>
    <row r="693" spans="1:7">
      <c r="A693" s="37"/>
      <c r="B693" s="101"/>
      <c r="C693" s="102"/>
      <c r="D693" s="101"/>
      <c r="E693" s="103"/>
      <c r="F693" s="101"/>
      <c r="G693" s="101"/>
    </row>
    <row r="694" spans="1:7">
      <c r="A694" s="37"/>
      <c r="B694" s="101"/>
      <c r="C694" s="102"/>
      <c r="D694" s="101"/>
      <c r="E694" s="103"/>
      <c r="F694" s="101"/>
      <c r="G694" s="101"/>
    </row>
    <row r="695" spans="1:7">
      <c r="A695" s="37"/>
      <c r="B695" s="101"/>
      <c r="C695" s="102"/>
      <c r="D695" s="101"/>
      <c r="E695" s="103"/>
      <c r="F695" s="101"/>
      <c r="G695" s="101"/>
    </row>
    <row r="696" spans="1:7">
      <c r="A696" s="37"/>
      <c r="B696" s="101"/>
      <c r="C696" s="102"/>
      <c r="D696" s="101"/>
      <c r="E696" s="103"/>
      <c r="F696" s="101"/>
      <c r="G696" s="101"/>
    </row>
    <row r="697" spans="1:7">
      <c r="A697" s="37"/>
      <c r="B697" s="101"/>
      <c r="C697" s="102"/>
      <c r="D697" s="101"/>
      <c r="E697" s="103"/>
      <c r="F697" s="101"/>
      <c r="G697" s="101"/>
    </row>
    <row r="698" spans="1:7">
      <c r="A698" s="37"/>
      <c r="B698" s="101"/>
      <c r="C698" s="102"/>
      <c r="D698" s="101"/>
      <c r="E698" s="103"/>
      <c r="F698" s="101"/>
      <c r="G698" s="101"/>
    </row>
    <row r="699" spans="1:7">
      <c r="A699" s="37"/>
      <c r="B699" s="101"/>
      <c r="C699" s="102"/>
      <c r="D699" s="101"/>
      <c r="E699" s="103"/>
      <c r="F699" s="101"/>
      <c r="G699" s="101"/>
    </row>
    <row r="700" spans="1:7">
      <c r="A700" s="37"/>
      <c r="B700" s="101"/>
      <c r="C700" s="102"/>
      <c r="D700" s="101"/>
      <c r="E700" s="103"/>
      <c r="F700" s="101"/>
      <c r="G700" s="101"/>
    </row>
    <row r="701" spans="1:7">
      <c r="A701" s="37"/>
      <c r="B701" s="101"/>
      <c r="C701" s="102"/>
      <c r="D701" s="101"/>
      <c r="E701" s="103"/>
      <c r="F701" s="101"/>
      <c r="G701" s="101"/>
    </row>
    <row r="702" spans="1:7">
      <c r="A702" s="37"/>
      <c r="B702" s="101"/>
      <c r="C702" s="102"/>
      <c r="D702" s="101"/>
      <c r="E702" s="103"/>
      <c r="F702" s="101"/>
      <c r="G702" s="101"/>
    </row>
    <row r="703" spans="1:7">
      <c r="A703" s="37"/>
      <c r="B703" s="101"/>
      <c r="C703" s="102"/>
      <c r="D703" s="101"/>
      <c r="E703" s="103"/>
      <c r="F703" s="101"/>
      <c r="G703" s="101"/>
    </row>
    <row r="704" spans="1:7">
      <c r="A704" s="37"/>
      <c r="B704" s="101"/>
      <c r="C704" s="102"/>
      <c r="D704" s="101"/>
      <c r="E704" s="103"/>
      <c r="F704" s="101"/>
      <c r="G704" s="101"/>
    </row>
    <row r="705" spans="1:7">
      <c r="A705" s="37"/>
      <c r="B705" s="101"/>
      <c r="C705" s="102"/>
      <c r="D705" s="101"/>
      <c r="E705" s="103"/>
      <c r="F705" s="101"/>
      <c r="G705" s="101"/>
    </row>
    <row r="706" spans="1:7">
      <c r="A706" s="37"/>
      <c r="B706" s="101"/>
      <c r="C706" s="102"/>
      <c r="D706" s="101"/>
      <c r="E706" s="103"/>
      <c r="F706" s="101"/>
      <c r="G706" s="101"/>
    </row>
    <row r="707" spans="1:7">
      <c r="A707" s="37"/>
      <c r="B707" s="101"/>
      <c r="C707" s="102"/>
      <c r="D707" s="101"/>
      <c r="E707" s="103"/>
      <c r="F707" s="101"/>
      <c r="G707" s="101"/>
    </row>
    <row r="708" spans="1:7">
      <c r="A708" s="37"/>
      <c r="B708" s="101"/>
      <c r="C708" s="102"/>
      <c r="D708" s="101"/>
      <c r="E708" s="103"/>
      <c r="F708" s="101"/>
      <c r="G708" s="101"/>
    </row>
    <row r="709" spans="1:7">
      <c r="A709" s="37"/>
      <c r="B709" s="101"/>
      <c r="C709" s="102"/>
      <c r="D709" s="101"/>
      <c r="E709" s="103"/>
      <c r="F709" s="101"/>
      <c r="G709" s="101"/>
    </row>
    <row r="710" spans="1:7">
      <c r="A710" s="37"/>
      <c r="B710" s="101"/>
      <c r="C710" s="102"/>
      <c r="D710" s="101"/>
      <c r="E710" s="103"/>
      <c r="F710" s="101"/>
      <c r="G710" s="101"/>
    </row>
    <row r="711" spans="1:7">
      <c r="A711" s="37"/>
      <c r="B711" s="101"/>
      <c r="C711" s="102"/>
      <c r="D711" s="101"/>
      <c r="E711" s="103"/>
      <c r="F711" s="101"/>
      <c r="G711" s="101"/>
    </row>
    <row r="712" spans="1:7">
      <c r="A712" s="37"/>
      <c r="B712" s="101"/>
      <c r="C712" s="102"/>
      <c r="D712" s="101"/>
      <c r="E712" s="103"/>
      <c r="F712" s="101"/>
      <c r="G712" s="101"/>
    </row>
    <row r="713" spans="1:7">
      <c r="A713" s="37"/>
      <c r="B713" s="101"/>
      <c r="C713" s="102"/>
      <c r="D713" s="101"/>
      <c r="E713" s="103"/>
      <c r="F713" s="101"/>
      <c r="G713" s="101"/>
    </row>
    <row r="714" spans="1:7">
      <c r="A714" s="37"/>
      <c r="B714" s="101"/>
      <c r="C714" s="102"/>
      <c r="D714" s="101"/>
      <c r="E714" s="103"/>
      <c r="F714" s="101"/>
      <c r="G714" s="101"/>
    </row>
    <row r="715" spans="1:7">
      <c r="A715" s="37"/>
      <c r="B715" s="101"/>
      <c r="C715" s="102"/>
      <c r="D715" s="101"/>
      <c r="E715" s="103"/>
      <c r="F715" s="101"/>
      <c r="G715" s="101"/>
    </row>
    <row r="716" spans="1:7">
      <c r="A716" s="37"/>
      <c r="B716" s="101"/>
      <c r="C716" s="102"/>
      <c r="D716" s="101"/>
      <c r="E716" s="103"/>
      <c r="F716" s="101"/>
      <c r="G716" s="101"/>
    </row>
    <row r="717" spans="1:7">
      <c r="A717" s="37"/>
      <c r="B717" s="101"/>
      <c r="C717" s="102"/>
      <c r="D717" s="101"/>
      <c r="E717" s="103"/>
      <c r="F717" s="101"/>
      <c r="G717" s="101"/>
    </row>
    <row r="718" spans="1:7">
      <c r="A718" s="37"/>
      <c r="B718" s="101"/>
      <c r="C718" s="102"/>
      <c r="D718" s="101"/>
      <c r="E718" s="103"/>
      <c r="F718" s="101"/>
      <c r="G718" s="101"/>
    </row>
    <row r="719" spans="1:7">
      <c r="A719" s="37"/>
      <c r="B719" s="101"/>
      <c r="C719" s="102"/>
      <c r="D719" s="101"/>
      <c r="E719" s="103"/>
      <c r="F719" s="101"/>
      <c r="G719" s="101"/>
    </row>
    <row r="720" spans="1:7">
      <c r="A720" s="37"/>
      <c r="B720" s="101"/>
      <c r="C720" s="102"/>
      <c r="D720" s="101"/>
      <c r="E720" s="103"/>
      <c r="F720" s="101"/>
      <c r="G720" s="101"/>
    </row>
    <row r="721" spans="1:7">
      <c r="A721" s="37"/>
      <c r="B721" s="101"/>
      <c r="C721" s="102"/>
      <c r="D721" s="101"/>
      <c r="E721" s="103"/>
      <c r="F721" s="101"/>
      <c r="G721" s="101"/>
    </row>
    <row r="722" spans="1:7">
      <c r="A722" s="37"/>
      <c r="B722" s="101"/>
      <c r="C722" s="102"/>
      <c r="D722" s="101"/>
      <c r="E722" s="103"/>
      <c r="F722" s="101"/>
      <c r="G722" s="101"/>
    </row>
    <row r="723" spans="1:7">
      <c r="A723" s="37"/>
      <c r="B723" s="101"/>
      <c r="C723" s="102"/>
      <c r="D723" s="101"/>
      <c r="E723" s="103"/>
      <c r="F723" s="101"/>
      <c r="G723" s="101"/>
    </row>
    <row r="724" spans="1:7">
      <c r="A724" s="37"/>
      <c r="B724" s="101"/>
      <c r="C724" s="102"/>
      <c r="D724" s="101"/>
      <c r="E724" s="103"/>
      <c r="F724" s="101"/>
      <c r="G724" s="101"/>
    </row>
    <row r="725" spans="1:7">
      <c r="A725" s="37"/>
      <c r="B725" s="101"/>
      <c r="C725" s="102"/>
      <c r="D725" s="101"/>
      <c r="E725" s="103"/>
      <c r="F725" s="101"/>
      <c r="G725" s="101"/>
    </row>
    <row r="726" spans="1:7">
      <c r="A726" s="37"/>
      <c r="B726" s="101"/>
      <c r="C726" s="102"/>
      <c r="D726" s="101"/>
      <c r="E726" s="103"/>
      <c r="F726" s="101"/>
      <c r="G726" s="101"/>
    </row>
    <row r="727" spans="1:7">
      <c r="A727" s="37"/>
      <c r="B727" s="101"/>
      <c r="C727" s="102"/>
      <c r="D727" s="101"/>
      <c r="E727" s="103"/>
      <c r="F727" s="101"/>
      <c r="G727" s="101"/>
    </row>
    <row r="728" spans="1:7">
      <c r="A728" s="37"/>
      <c r="B728" s="101"/>
      <c r="C728" s="102"/>
      <c r="D728" s="101"/>
      <c r="E728" s="103"/>
      <c r="F728" s="101"/>
      <c r="G728" s="101"/>
    </row>
    <row r="729" spans="1:7">
      <c r="A729" s="37"/>
      <c r="B729" s="101"/>
      <c r="C729" s="102"/>
      <c r="D729" s="101"/>
      <c r="E729" s="103"/>
      <c r="F729" s="101"/>
      <c r="G729" s="101"/>
    </row>
    <row r="730" spans="1:7">
      <c r="A730" s="37"/>
      <c r="B730" s="101"/>
      <c r="C730" s="102"/>
      <c r="D730" s="101"/>
      <c r="E730" s="103"/>
      <c r="F730" s="101"/>
      <c r="G730" s="101"/>
    </row>
    <row r="731" spans="1:7">
      <c r="A731" s="37"/>
      <c r="B731" s="101"/>
      <c r="C731" s="102"/>
      <c r="D731" s="101"/>
      <c r="E731" s="103"/>
      <c r="F731" s="101"/>
      <c r="G731" s="101"/>
    </row>
    <row r="732" spans="1:7">
      <c r="A732" s="37"/>
      <c r="B732" s="101"/>
      <c r="C732" s="102"/>
      <c r="D732" s="101"/>
      <c r="E732" s="103"/>
      <c r="F732" s="101"/>
      <c r="G732" s="101"/>
    </row>
    <row r="733" spans="1:7">
      <c r="A733" s="37"/>
      <c r="B733" s="101"/>
      <c r="C733" s="102"/>
      <c r="D733" s="101"/>
      <c r="E733" s="103"/>
      <c r="F733" s="101"/>
      <c r="G733" s="101"/>
    </row>
    <row r="734" spans="1:7">
      <c r="A734" s="37"/>
      <c r="B734" s="101"/>
      <c r="C734" s="102"/>
      <c r="D734" s="101"/>
      <c r="E734" s="103"/>
      <c r="F734" s="101"/>
      <c r="G734" s="101"/>
    </row>
    <row r="735" spans="1:7">
      <c r="A735" s="37"/>
      <c r="B735" s="101"/>
      <c r="C735" s="102"/>
      <c r="D735" s="101"/>
      <c r="E735" s="103"/>
      <c r="F735" s="101"/>
      <c r="G735" s="101"/>
    </row>
    <row r="736" spans="1:7">
      <c r="A736" s="37"/>
      <c r="B736" s="101"/>
      <c r="C736" s="102"/>
      <c r="D736" s="101"/>
      <c r="E736" s="103"/>
      <c r="F736" s="101"/>
      <c r="G736" s="101"/>
    </row>
    <row r="737" spans="1:7">
      <c r="A737" s="37"/>
      <c r="B737" s="101"/>
      <c r="C737" s="102"/>
      <c r="D737" s="101"/>
      <c r="E737" s="103"/>
      <c r="F737" s="101"/>
      <c r="G737" s="101"/>
    </row>
    <row r="738" spans="1:7">
      <c r="A738" s="37"/>
      <c r="B738" s="101"/>
      <c r="C738" s="102"/>
      <c r="D738" s="101"/>
      <c r="E738" s="103"/>
      <c r="F738" s="101"/>
      <c r="G738" s="101"/>
    </row>
    <row r="739" spans="1:7">
      <c r="A739" s="37"/>
      <c r="B739" s="101"/>
      <c r="C739" s="102"/>
      <c r="D739" s="101"/>
      <c r="E739" s="103"/>
      <c r="F739" s="101"/>
      <c r="G739" s="101"/>
    </row>
    <row r="740" spans="1:7">
      <c r="A740" s="37"/>
      <c r="B740" s="101"/>
      <c r="C740" s="102"/>
      <c r="D740" s="101"/>
      <c r="E740" s="103"/>
      <c r="F740" s="101"/>
      <c r="G740" s="101"/>
    </row>
    <row r="741" spans="1:7">
      <c r="A741" s="37"/>
      <c r="B741" s="101"/>
      <c r="C741" s="102"/>
      <c r="D741" s="101"/>
      <c r="E741" s="103"/>
      <c r="F741" s="101"/>
      <c r="G741" s="101"/>
    </row>
    <row r="742" spans="1:7">
      <c r="A742" s="37"/>
      <c r="B742" s="101"/>
      <c r="C742" s="102"/>
      <c r="D742" s="101"/>
      <c r="E742" s="103"/>
      <c r="F742" s="101"/>
      <c r="G742" s="101"/>
    </row>
    <row r="743" spans="1:7">
      <c r="A743" s="37"/>
      <c r="B743" s="101"/>
      <c r="C743" s="102"/>
      <c r="D743" s="101"/>
      <c r="E743" s="103"/>
      <c r="F743" s="101"/>
      <c r="G743" s="101"/>
    </row>
    <row r="744" spans="1:7">
      <c r="A744" s="37"/>
      <c r="B744" s="101"/>
      <c r="C744" s="102"/>
      <c r="D744" s="101"/>
      <c r="E744" s="103"/>
      <c r="F744" s="101"/>
      <c r="G744" s="101"/>
    </row>
    <row r="745" spans="1:7">
      <c r="A745" s="37"/>
      <c r="B745" s="101"/>
      <c r="C745" s="102"/>
      <c r="D745" s="101"/>
      <c r="E745" s="103"/>
      <c r="F745" s="101"/>
      <c r="G745" s="101"/>
    </row>
    <row r="746" spans="1:7">
      <c r="A746" s="37"/>
      <c r="B746" s="101"/>
      <c r="C746" s="102"/>
      <c r="D746" s="101"/>
      <c r="E746" s="103"/>
      <c r="F746" s="101"/>
      <c r="G746" s="101"/>
    </row>
    <row r="747" spans="1:7">
      <c r="A747" s="37"/>
      <c r="B747" s="101"/>
      <c r="C747" s="102"/>
      <c r="D747" s="101"/>
      <c r="E747" s="103"/>
      <c r="F747" s="101"/>
      <c r="G747" s="101"/>
    </row>
    <row r="748" spans="1:7">
      <c r="A748" s="37"/>
      <c r="B748" s="101"/>
      <c r="C748" s="102"/>
      <c r="D748" s="101"/>
      <c r="E748" s="103"/>
      <c r="F748" s="101"/>
      <c r="G748" s="101"/>
    </row>
    <row r="749" spans="1:7">
      <c r="A749" s="37"/>
      <c r="B749" s="101"/>
      <c r="C749" s="102"/>
      <c r="D749" s="101"/>
      <c r="E749" s="103"/>
      <c r="F749" s="101"/>
      <c r="G749" s="101"/>
    </row>
    <row r="750" spans="1:7">
      <c r="A750" s="37"/>
      <c r="B750" s="101"/>
      <c r="C750" s="102"/>
      <c r="D750" s="101"/>
      <c r="E750" s="103"/>
      <c r="F750" s="101"/>
      <c r="G750" s="101"/>
    </row>
    <row r="751" spans="1:7">
      <c r="A751" s="37"/>
      <c r="B751" s="101"/>
      <c r="C751" s="102"/>
      <c r="D751" s="101"/>
      <c r="E751" s="103"/>
      <c r="F751" s="101"/>
      <c r="G751" s="101"/>
    </row>
    <row r="752" spans="1:7">
      <c r="A752" s="37"/>
      <c r="B752" s="101"/>
      <c r="C752" s="102"/>
      <c r="D752" s="101"/>
      <c r="E752" s="103"/>
      <c r="F752" s="101"/>
      <c r="G752" s="101"/>
    </row>
    <row r="753" spans="1:7">
      <c r="A753" s="37"/>
      <c r="B753" s="101"/>
      <c r="C753" s="102"/>
      <c r="D753" s="101"/>
      <c r="E753" s="103"/>
      <c r="F753" s="101"/>
      <c r="G753" s="101"/>
    </row>
    <row r="754" spans="1:7">
      <c r="A754" s="37"/>
      <c r="B754" s="101"/>
      <c r="C754" s="102"/>
      <c r="D754" s="101"/>
      <c r="E754" s="103"/>
      <c r="F754" s="101"/>
      <c r="G754" s="101"/>
    </row>
    <row r="755" spans="1:7">
      <c r="A755" s="37"/>
      <c r="B755" s="101"/>
      <c r="C755" s="102"/>
      <c r="D755" s="101"/>
      <c r="E755" s="103"/>
      <c r="F755" s="101"/>
      <c r="G755" s="101"/>
    </row>
    <row r="756" spans="1:7">
      <c r="A756" s="37"/>
      <c r="B756" s="101"/>
      <c r="C756" s="102"/>
      <c r="D756" s="101"/>
      <c r="E756" s="103"/>
      <c r="F756" s="101"/>
      <c r="G756" s="101"/>
    </row>
    <row r="757" spans="1:7">
      <c r="A757" s="37"/>
      <c r="B757" s="101"/>
      <c r="C757" s="102"/>
      <c r="D757" s="101"/>
      <c r="E757" s="103"/>
      <c r="F757" s="101"/>
      <c r="G757" s="101"/>
    </row>
    <row r="758" spans="1:7">
      <c r="A758" s="37"/>
      <c r="B758" s="101"/>
      <c r="C758" s="102"/>
      <c r="D758" s="101"/>
      <c r="E758" s="103"/>
      <c r="F758" s="101"/>
      <c r="G758" s="101"/>
    </row>
    <row r="759" spans="1:7">
      <c r="A759" s="37"/>
      <c r="B759" s="101"/>
      <c r="C759" s="102"/>
      <c r="D759" s="101"/>
      <c r="E759" s="103"/>
      <c r="F759" s="101"/>
      <c r="G759" s="101"/>
    </row>
    <row r="760" spans="1:7">
      <c r="A760" s="37"/>
      <c r="B760" s="101"/>
      <c r="C760" s="102"/>
      <c r="D760" s="101"/>
      <c r="E760" s="103"/>
      <c r="F760" s="101"/>
      <c r="G760" s="101"/>
    </row>
    <row r="761" spans="1:7">
      <c r="A761" s="37"/>
      <c r="B761" s="101"/>
      <c r="C761" s="102"/>
      <c r="D761" s="101"/>
      <c r="E761" s="103"/>
      <c r="F761" s="101"/>
      <c r="G761" s="101"/>
    </row>
    <row r="762" spans="1:7">
      <c r="A762" s="37"/>
      <c r="B762" s="101"/>
      <c r="C762" s="102"/>
      <c r="D762" s="101"/>
      <c r="E762" s="103"/>
      <c r="F762" s="101"/>
      <c r="G762" s="101"/>
    </row>
    <row r="763" spans="1:7">
      <c r="A763" s="37"/>
      <c r="B763" s="101"/>
      <c r="C763" s="102"/>
      <c r="D763" s="101"/>
      <c r="E763" s="103"/>
      <c r="F763" s="101"/>
      <c r="G763" s="101"/>
    </row>
    <row r="764" spans="1:7">
      <c r="A764" s="37"/>
      <c r="B764" s="101"/>
      <c r="C764" s="102"/>
      <c r="D764" s="101"/>
      <c r="E764" s="103"/>
      <c r="F764" s="101"/>
      <c r="G764" s="101"/>
    </row>
    <row r="765" spans="1:7">
      <c r="A765" s="37"/>
      <c r="B765" s="101"/>
      <c r="C765" s="102"/>
      <c r="D765" s="101"/>
      <c r="E765" s="103"/>
      <c r="F765" s="101"/>
      <c r="G765" s="101"/>
    </row>
    <row r="766" spans="1:7">
      <c r="A766" s="37"/>
      <c r="B766" s="101"/>
      <c r="C766" s="102"/>
      <c r="D766" s="101"/>
      <c r="E766" s="103"/>
      <c r="F766" s="101"/>
      <c r="G766" s="101"/>
    </row>
    <row r="767" spans="1:7">
      <c r="A767" s="37"/>
      <c r="B767" s="101"/>
      <c r="C767" s="102"/>
      <c r="D767" s="101"/>
      <c r="E767" s="103"/>
      <c r="F767" s="101"/>
      <c r="G767" s="101"/>
    </row>
    <row r="768" spans="1:7">
      <c r="A768" s="37"/>
      <c r="B768" s="101"/>
      <c r="C768" s="102"/>
      <c r="D768" s="101"/>
      <c r="E768" s="103"/>
      <c r="F768" s="101"/>
      <c r="G768" s="101"/>
    </row>
    <row r="769" spans="1:7">
      <c r="A769" s="37"/>
      <c r="B769" s="101"/>
      <c r="C769" s="102"/>
      <c r="D769" s="101"/>
      <c r="E769" s="103"/>
      <c r="F769" s="101"/>
      <c r="G769" s="101"/>
    </row>
    <row r="770" spans="1:7">
      <c r="A770" s="37"/>
      <c r="B770" s="101"/>
      <c r="C770" s="102"/>
      <c r="D770" s="101"/>
      <c r="E770" s="103"/>
      <c r="F770" s="101"/>
      <c r="G770" s="101"/>
    </row>
    <row r="771" spans="1:7">
      <c r="A771" s="37"/>
      <c r="B771" s="101"/>
      <c r="C771" s="102"/>
      <c r="D771" s="101"/>
      <c r="E771" s="103"/>
      <c r="F771" s="101"/>
      <c r="G771" s="101"/>
    </row>
    <row r="772" spans="1:7">
      <c r="A772" s="37"/>
      <c r="B772" s="101"/>
      <c r="C772" s="102"/>
      <c r="D772" s="101"/>
      <c r="E772" s="103"/>
      <c r="F772" s="101"/>
      <c r="G772" s="101"/>
    </row>
    <row r="773" spans="1:7">
      <c r="A773" s="37"/>
      <c r="B773" s="101"/>
      <c r="C773" s="102"/>
      <c r="D773" s="101"/>
      <c r="E773" s="103"/>
      <c r="F773" s="101"/>
      <c r="G773" s="101"/>
    </row>
    <row r="774" spans="1:7">
      <c r="A774" s="37"/>
      <c r="B774" s="101"/>
      <c r="C774" s="102"/>
      <c r="D774" s="101"/>
      <c r="E774" s="103"/>
      <c r="F774" s="101"/>
      <c r="G774" s="101"/>
    </row>
    <row r="775" spans="1:7">
      <c r="A775" s="37"/>
      <c r="B775" s="101"/>
      <c r="C775" s="102"/>
      <c r="D775" s="101"/>
      <c r="E775" s="103"/>
      <c r="F775" s="101"/>
      <c r="G775" s="101"/>
    </row>
    <row r="776" spans="1:7">
      <c r="A776" s="37"/>
      <c r="B776" s="101"/>
      <c r="C776" s="102"/>
      <c r="D776" s="101"/>
      <c r="E776" s="103"/>
      <c r="F776" s="101"/>
      <c r="G776" s="101"/>
    </row>
    <row r="777" spans="1:7">
      <c r="A777" s="37"/>
      <c r="B777" s="101"/>
      <c r="C777" s="102"/>
      <c r="D777" s="101"/>
      <c r="E777" s="103"/>
      <c r="F777" s="101"/>
      <c r="G777" s="101"/>
    </row>
    <row r="778" spans="1:7">
      <c r="A778" s="37"/>
      <c r="B778" s="101"/>
      <c r="C778" s="102"/>
      <c r="D778" s="101"/>
      <c r="E778" s="103"/>
      <c r="F778" s="101"/>
      <c r="G778" s="101"/>
    </row>
    <row r="779" spans="1:7">
      <c r="A779" s="37"/>
      <c r="B779" s="101"/>
      <c r="C779" s="102"/>
      <c r="D779" s="101"/>
      <c r="E779" s="103"/>
      <c r="F779" s="101"/>
      <c r="G779" s="101"/>
    </row>
    <row r="780" spans="1:7">
      <c r="A780" s="37"/>
      <c r="B780" s="101"/>
      <c r="C780" s="102"/>
      <c r="D780" s="101"/>
      <c r="E780" s="103"/>
      <c r="F780" s="101"/>
      <c r="G780" s="101"/>
    </row>
    <row r="781" spans="1:7">
      <c r="A781" s="37"/>
      <c r="B781" s="101"/>
      <c r="C781" s="102"/>
      <c r="D781" s="101"/>
      <c r="E781" s="103"/>
      <c r="F781" s="101"/>
      <c r="G781" s="101"/>
    </row>
    <row r="782" spans="1:7">
      <c r="A782" s="37"/>
      <c r="B782" s="101"/>
      <c r="C782" s="102"/>
      <c r="D782" s="101"/>
      <c r="E782" s="103"/>
      <c r="F782" s="101"/>
      <c r="G782" s="101"/>
    </row>
    <row r="783" spans="1:7">
      <c r="A783" s="37"/>
      <c r="B783" s="101"/>
      <c r="C783" s="102"/>
      <c r="D783" s="101"/>
      <c r="E783" s="103"/>
      <c r="F783" s="101"/>
      <c r="G783" s="101"/>
    </row>
    <row r="784" spans="1:7">
      <c r="A784" s="37"/>
      <c r="B784" s="101"/>
      <c r="C784" s="102"/>
      <c r="D784" s="101"/>
      <c r="E784" s="103"/>
      <c r="F784" s="101"/>
      <c r="G784" s="101"/>
    </row>
    <row r="785" spans="1:7">
      <c r="A785" s="37"/>
      <c r="B785" s="101"/>
      <c r="C785" s="102"/>
      <c r="D785" s="101"/>
      <c r="E785" s="103"/>
      <c r="F785" s="101"/>
      <c r="G785" s="101"/>
    </row>
    <row r="786" spans="1:7">
      <c r="A786" s="37"/>
      <c r="B786" s="101"/>
      <c r="C786" s="102"/>
      <c r="D786" s="101"/>
      <c r="E786" s="103"/>
      <c r="F786" s="101"/>
      <c r="G786" s="101"/>
    </row>
    <row r="787" spans="1:7">
      <c r="A787" s="37"/>
      <c r="B787" s="101"/>
      <c r="C787" s="102"/>
      <c r="D787" s="101"/>
      <c r="E787" s="103"/>
      <c r="F787" s="101"/>
      <c r="G787" s="101"/>
    </row>
    <row r="788" spans="1:7">
      <c r="A788" s="37"/>
      <c r="B788" s="101"/>
      <c r="C788" s="102"/>
      <c r="D788" s="101"/>
      <c r="E788" s="103"/>
      <c r="F788" s="101"/>
      <c r="G788" s="101"/>
    </row>
    <row r="789" spans="1:7">
      <c r="A789" s="37"/>
      <c r="B789" s="101"/>
      <c r="C789" s="102"/>
      <c r="D789" s="101"/>
      <c r="E789" s="103"/>
      <c r="F789" s="101"/>
      <c r="G789" s="101"/>
    </row>
    <row r="790" spans="1:7">
      <c r="A790" s="37"/>
      <c r="B790" s="101"/>
      <c r="C790" s="102"/>
      <c r="D790" s="101"/>
      <c r="E790" s="103"/>
      <c r="F790" s="101"/>
      <c r="G790" s="101"/>
    </row>
    <row r="791" spans="1:7">
      <c r="A791" s="37"/>
      <c r="B791" s="101"/>
      <c r="C791" s="102"/>
      <c r="D791" s="101"/>
      <c r="E791" s="103"/>
      <c r="F791" s="101"/>
      <c r="G791" s="101"/>
    </row>
    <row r="792" spans="1:7">
      <c r="A792" s="37"/>
      <c r="B792" s="101"/>
      <c r="C792" s="102"/>
      <c r="D792" s="101"/>
      <c r="E792" s="103"/>
      <c r="F792" s="101"/>
      <c r="G792" s="101"/>
    </row>
    <row r="793" spans="1:7">
      <c r="A793" s="37"/>
      <c r="B793" s="101"/>
      <c r="C793" s="102"/>
      <c r="D793" s="101"/>
      <c r="E793" s="103"/>
      <c r="F793" s="101"/>
      <c r="G793" s="101"/>
    </row>
    <row r="794" spans="1:7">
      <c r="A794" s="37"/>
      <c r="B794" s="101"/>
      <c r="C794" s="102"/>
      <c r="D794" s="101"/>
      <c r="E794" s="103"/>
      <c r="F794" s="101"/>
      <c r="G794" s="101"/>
    </row>
    <row r="795" spans="1:7">
      <c r="A795" s="37"/>
      <c r="B795" s="101"/>
      <c r="C795" s="102"/>
      <c r="D795" s="101"/>
      <c r="E795" s="103"/>
      <c r="F795" s="101"/>
      <c r="G795" s="101"/>
    </row>
    <row r="796" spans="1:7">
      <c r="A796" s="37"/>
      <c r="B796" s="101"/>
      <c r="C796" s="102"/>
      <c r="D796" s="101"/>
      <c r="E796" s="103"/>
      <c r="F796" s="101"/>
      <c r="G796" s="101"/>
    </row>
    <row r="797" spans="1:7">
      <c r="A797" s="37"/>
      <c r="B797" s="101"/>
      <c r="C797" s="102"/>
      <c r="D797" s="101"/>
      <c r="E797" s="103"/>
      <c r="F797" s="101"/>
      <c r="G797" s="101"/>
    </row>
    <row r="798" spans="1:7">
      <c r="A798" s="37"/>
      <c r="B798" s="101"/>
      <c r="C798" s="102"/>
      <c r="D798" s="101"/>
      <c r="E798" s="103"/>
      <c r="F798" s="101"/>
      <c r="G798" s="101"/>
    </row>
    <row r="799" spans="1:7">
      <c r="A799" s="37"/>
      <c r="B799" s="101"/>
      <c r="C799" s="102"/>
      <c r="D799" s="101"/>
      <c r="E799" s="103"/>
      <c r="F799" s="101"/>
      <c r="G799" s="101"/>
    </row>
    <row r="800" spans="1:7">
      <c r="A800" s="37"/>
      <c r="B800" s="101"/>
      <c r="C800" s="102"/>
      <c r="D800" s="101"/>
      <c r="E800" s="103"/>
      <c r="F800" s="101"/>
      <c r="G800" s="101"/>
    </row>
    <row r="801" spans="1:7">
      <c r="A801" s="37"/>
      <c r="B801" s="101"/>
      <c r="C801" s="102"/>
      <c r="D801" s="101"/>
      <c r="E801" s="103"/>
      <c r="F801" s="101"/>
      <c r="G801" s="101"/>
    </row>
    <row r="802" spans="1:7">
      <c r="A802" s="37"/>
      <c r="B802" s="101"/>
      <c r="C802" s="102"/>
      <c r="D802" s="101"/>
      <c r="E802" s="103"/>
      <c r="F802" s="101"/>
      <c r="G802" s="101"/>
    </row>
    <row r="803" spans="1:7">
      <c r="A803" s="37"/>
      <c r="B803" s="101"/>
      <c r="C803" s="102"/>
      <c r="D803" s="101"/>
      <c r="E803" s="103"/>
      <c r="F803" s="101"/>
      <c r="G803" s="101"/>
    </row>
    <row r="804" spans="1:7">
      <c r="A804" s="37"/>
      <c r="B804" s="101"/>
      <c r="C804" s="102"/>
      <c r="D804" s="101"/>
      <c r="E804" s="103"/>
      <c r="F804" s="101"/>
      <c r="G804" s="101"/>
    </row>
    <row r="805" spans="1:7">
      <c r="A805" s="37"/>
      <c r="B805" s="101"/>
      <c r="C805" s="102"/>
      <c r="D805" s="101"/>
      <c r="E805" s="103"/>
      <c r="F805" s="101"/>
      <c r="G805" s="101"/>
    </row>
    <row r="806" spans="1:7">
      <c r="A806" s="37"/>
      <c r="B806" s="101"/>
      <c r="C806" s="102"/>
      <c r="D806" s="101"/>
      <c r="E806" s="103"/>
      <c r="F806" s="101"/>
      <c r="G806" s="101"/>
    </row>
    <row r="807" spans="1:7">
      <c r="A807" s="37"/>
      <c r="B807" s="101"/>
      <c r="C807" s="102"/>
      <c r="D807" s="101"/>
      <c r="E807" s="103"/>
      <c r="F807" s="101"/>
      <c r="G807" s="101"/>
    </row>
    <row r="808" spans="1:7">
      <c r="A808" s="37"/>
      <c r="B808" s="101"/>
      <c r="C808" s="102"/>
      <c r="D808" s="101"/>
      <c r="E808" s="103"/>
      <c r="F808" s="101"/>
      <c r="G808" s="101"/>
    </row>
    <row r="809" spans="1:7">
      <c r="A809" s="37"/>
      <c r="B809" s="101"/>
      <c r="C809" s="102"/>
      <c r="D809" s="101"/>
      <c r="E809" s="103"/>
      <c r="F809" s="101"/>
      <c r="G809" s="101"/>
    </row>
    <row r="810" spans="1:7">
      <c r="A810" s="37"/>
      <c r="B810" s="101"/>
      <c r="C810" s="102"/>
      <c r="D810" s="101"/>
      <c r="E810" s="103"/>
      <c r="F810" s="101"/>
      <c r="G810" s="101"/>
    </row>
    <row r="811" spans="1:7">
      <c r="A811" s="37"/>
      <c r="B811" s="101"/>
      <c r="C811" s="102"/>
      <c r="D811" s="101"/>
      <c r="E811" s="103"/>
      <c r="F811" s="101"/>
      <c r="G811" s="101"/>
    </row>
    <row r="812" spans="1:7">
      <c r="A812" s="37"/>
      <c r="B812" s="101"/>
      <c r="C812" s="102"/>
      <c r="D812" s="101"/>
      <c r="E812" s="103"/>
      <c r="F812" s="101"/>
      <c r="G812" s="101"/>
    </row>
    <row r="813" spans="1:7">
      <c r="A813" s="37"/>
      <c r="B813" s="101"/>
      <c r="C813" s="102"/>
      <c r="D813" s="101"/>
      <c r="E813" s="103"/>
      <c r="F813" s="101"/>
      <c r="G813" s="101"/>
    </row>
    <row r="814" spans="1:7">
      <c r="A814" s="37"/>
      <c r="B814" s="101"/>
      <c r="C814" s="102"/>
      <c r="D814" s="101"/>
      <c r="E814" s="103"/>
      <c r="F814" s="101"/>
      <c r="G814" s="101"/>
    </row>
    <row r="815" spans="1:7">
      <c r="A815" s="37"/>
      <c r="B815" s="101"/>
      <c r="C815" s="102"/>
      <c r="D815" s="101"/>
      <c r="E815" s="103"/>
      <c r="F815" s="101"/>
      <c r="G815" s="101"/>
    </row>
    <row r="816" spans="1:7">
      <c r="A816" s="37"/>
      <c r="B816" s="101"/>
      <c r="C816" s="102"/>
      <c r="D816" s="101"/>
      <c r="E816" s="103"/>
      <c r="F816" s="101"/>
      <c r="G816" s="101"/>
    </row>
    <row r="817" spans="1:7">
      <c r="A817" s="37"/>
      <c r="B817" s="101"/>
      <c r="C817" s="102"/>
      <c r="D817" s="101"/>
      <c r="E817" s="103"/>
      <c r="F817" s="101"/>
      <c r="G817" s="101"/>
    </row>
    <row r="818" spans="1:7">
      <c r="A818" s="37"/>
      <c r="B818" s="101"/>
      <c r="C818" s="102"/>
      <c r="D818" s="101"/>
      <c r="E818" s="103"/>
      <c r="F818" s="101"/>
      <c r="G818" s="101"/>
    </row>
    <row r="819" spans="1:7">
      <c r="A819" s="37"/>
      <c r="B819" s="101"/>
      <c r="C819" s="102"/>
      <c r="D819" s="101"/>
      <c r="E819" s="103"/>
      <c r="F819" s="101"/>
      <c r="G819" s="101"/>
    </row>
    <row r="820" spans="1:7">
      <c r="A820" s="37"/>
      <c r="B820" s="101"/>
      <c r="C820" s="102"/>
      <c r="D820" s="101"/>
      <c r="E820" s="103"/>
      <c r="F820" s="101"/>
      <c r="G820" s="101"/>
    </row>
    <row r="821" spans="1:7">
      <c r="A821" s="37"/>
      <c r="B821" s="101"/>
      <c r="C821" s="102"/>
      <c r="D821" s="101"/>
      <c r="E821" s="103"/>
      <c r="F821" s="101"/>
      <c r="G821" s="101"/>
    </row>
    <row r="822" spans="1:7">
      <c r="A822" s="37"/>
      <c r="B822" s="101"/>
      <c r="C822" s="102"/>
      <c r="D822" s="101"/>
      <c r="E822" s="103"/>
      <c r="F822" s="101"/>
      <c r="G822" s="101"/>
    </row>
    <row r="823" spans="1:7">
      <c r="A823" s="37"/>
      <c r="B823" s="101"/>
      <c r="C823" s="102"/>
      <c r="D823" s="101"/>
      <c r="E823" s="103"/>
      <c r="F823" s="101"/>
      <c r="G823" s="101"/>
    </row>
    <row r="824" spans="1:7">
      <c r="A824" s="37"/>
      <c r="B824" s="101"/>
      <c r="C824" s="102"/>
      <c r="D824" s="101"/>
      <c r="E824" s="103"/>
      <c r="F824" s="101"/>
      <c r="G824" s="101"/>
    </row>
    <row r="825" spans="1:7">
      <c r="A825" s="37"/>
      <c r="B825" s="101"/>
      <c r="C825" s="102"/>
      <c r="D825" s="101"/>
      <c r="E825" s="103"/>
      <c r="F825" s="101"/>
      <c r="G825" s="101"/>
    </row>
    <row r="826" spans="1:7">
      <c r="A826" s="37"/>
      <c r="B826" s="101"/>
      <c r="C826" s="102"/>
      <c r="D826" s="101"/>
      <c r="E826" s="103"/>
      <c r="F826" s="101"/>
      <c r="G826" s="101"/>
    </row>
    <row r="827" spans="1:7">
      <c r="A827" s="37"/>
      <c r="B827" s="101"/>
      <c r="C827" s="102"/>
      <c r="D827" s="101"/>
      <c r="E827" s="103"/>
      <c r="F827" s="101"/>
      <c r="G827" s="101"/>
    </row>
    <row r="828" spans="1:7">
      <c r="A828" s="37"/>
      <c r="B828" s="101"/>
      <c r="C828" s="102"/>
      <c r="D828" s="101"/>
      <c r="E828" s="103"/>
      <c r="F828" s="101"/>
      <c r="G828" s="101"/>
    </row>
    <row r="829" spans="1:7">
      <c r="A829" s="37"/>
      <c r="B829" s="101"/>
      <c r="C829" s="102"/>
      <c r="D829" s="101"/>
      <c r="E829" s="103"/>
      <c r="F829" s="101"/>
      <c r="G829" s="101"/>
    </row>
    <row r="830" spans="1:7">
      <c r="A830" s="37"/>
      <c r="B830" s="101"/>
      <c r="C830" s="102"/>
      <c r="D830" s="101"/>
      <c r="E830" s="103"/>
      <c r="F830" s="101"/>
      <c r="G830" s="101"/>
    </row>
    <row r="831" spans="1:7">
      <c r="A831" s="37"/>
      <c r="B831" s="101"/>
      <c r="C831" s="102"/>
      <c r="D831" s="101"/>
      <c r="E831" s="103"/>
      <c r="F831" s="101"/>
      <c r="G831" s="101"/>
    </row>
    <row r="832" spans="1:7">
      <c r="A832" s="37"/>
      <c r="B832" s="101"/>
      <c r="C832" s="102"/>
      <c r="D832" s="101"/>
      <c r="E832" s="103"/>
      <c r="F832" s="101"/>
      <c r="G832" s="101"/>
    </row>
    <row r="833" spans="1:7">
      <c r="A833" s="37"/>
      <c r="B833" s="101"/>
      <c r="C833" s="102"/>
      <c r="D833" s="101"/>
      <c r="E833" s="103"/>
      <c r="F833" s="101"/>
      <c r="G833" s="101"/>
    </row>
    <row r="834" spans="1:7">
      <c r="A834" s="37"/>
      <c r="B834" s="101"/>
      <c r="C834" s="102"/>
      <c r="D834" s="101"/>
      <c r="E834" s="103"/>
      <c r="F834" s="101"/>
      <c r="G834" s="101"/>
    </row>
    <row r="835" spans="1:7">
      <c r="A835" s="37"/>
      <c r="B835" s="101"/>
      <c r="C835" s="102"/>
      <c r="D835" s="101"/>
      <c r="E835" s="103"/>
      <c r="F835" s="101"/>
      <c r="G835" s="101"/>
    </row>
    <row r="836" spans="1:7">
      <c r="A836" s="37"/>
      <c r="B836" s="101"/>
      <c r="C836" s="102"/>
      <c r="D836" s="101"/>
      <c r="E836" s="103"/>
      <c r="F836" s="101"/>
      <c r="G836" s="101"/>
    </row>
    <row r="837" spans="1:7">
      <c r="A837" s="37"/>
      <c r="B837" s="101"/>
      <c r="C837" s="102"/>
      <c r="D837" s="101"/>
      <c r="E837" s="103"/>
      <c r="F837" s="101"/>
      <c r="G837" s="101"/>
    </row>
    <row r="838" spans="1:7">
      <c r="A838" s="37"/>
      <c r="B838" s="101"/>
      <c r="C838" s="102"/>
      <c r="D838" s="101"/>
      <c r="E838" s="103"/>
      <c r="F838" s="101"/>
      <c r="G838" s="101"/>
    </row>
    <row r="839" spans="1:7">
      <c r="A839" s="37"/>
      <c r="B839" s="101"/>
      <c r="C839" s="102"/>
      <c r="D839" s="101"/>
      <c r="E839" s="103"/>
      <c r="F839" s="101"/>
      <c r="G839" s="101"/>
    </row>
    <row r="840" spans="1:7">
      <c r="A840" s="37"/>
      <c r="B840" s="101"/>
      <c r="C840" s="102"/>
      <c r="D840" s="101"/>
      <c r="E840" s="103"/>
      <c r="F840" s="101"/>
      <c r="G840" s="101"/>
    </row>
    <row r="841" spans="1:7">
      <c r="A841" s="37"/>
      <c r="B841" s="101"/>
      <c r="C841" s="102"/>
      <c r="D841" s="101"/>
      <c r="E841" s="103"/>
      <c r="F841" s="101"/>
      <c r="G841" s="101"/>
    </row>
    <row r="842" spans="1:7">
      <c r="A842" s="37"/>
      <c r="B842" s="101"/>
      <c r="C842" s="102"/>
      <c r="D842" s="101"/>
      <c r="E842" s="103"/>
      <c r="F842" s="101"/>
      <c r="G842" s="101"/>
    </row>
    <row r="843" spans="1:7">
      <c r="A843" s="37"/>
      <c r="B843" s="101"/>
      <c r="C843" s="102"/>
      <c r="D843" s="101"/>
      <c r="E843" s="103"/>
      <c r="F843" s="101"/>
      <c r="G843" s="101"/>
    </row>
    <row r="844" spans="1:7">
      <c r="A844" s="37"/>
      <c r="B844" s="101"/>
      <c r="C844" s="102"/>
      <c r="D844" s="101"/>
      <c r="E844" s="103"/>
      <c r="F844" s="101"/>
      <c r="G844" s="101"/>
    </row>
    <row r="845" spans="1:7">
      <c r="A845" s="37"/>
      <c r="B845" s="101"/>
      <c r="C845" s="102"/>
      <c r="D845" s="101"/>
      <c r="E845" s="103"/>
      <c r="F845" s="101"/>
      <c r="G845" s="101"/>
    </row>
    <row r="846" spans="1:7">
      <c r="A846" s="37"/>
      <c r="B846" s="101"/>
      <c r="C846" s="102"/>
      <c r="D846" s="101"/>
      <c r="E846" s="103"/>
      <c r="F846" s="101"/>
      <c r="G846" s="101"/>
    </row>
    <row r="847" spans="1:7">
      <c r="A847" s="37"/>
      <c r="B847" s="101"/>
      <c r="C847" s="102"/>
      <c r="D847" s="101"/>
      <c r="E847" s="103"/>
      <c r="F847" s="101"/>
      <c r="G847" s="101"/>
    </row>
    <row r="848" spans="1:7">
      <c r="A848" s="37"/>
      <c r="B848" s="101"/>
      <c r="C848" s="102"/>
      <c r="D848" s="101"/>
      <c r="E848" s="103"/>
      <c r="F848" s="101"/>
      <c r="G848" s="101"/>
    </row>
    <row r="849" spans="1:7">
      <c r="A849" s="37"/>
      <c r="B849" s="101"/>
      <c r="C849" s="102"/>
      <c r="D849" s="101"/>
      <c r="E849" s="103"/>
      <c r="F849" s="101"/>
      <c r="G849" s="101"/>
    </row>
    <row r="850" spans="1:7">
      <c r="A850" s="37"/>
      <c r="B850" s="101"/>
      <c r="C850" s="102"/>
      <c r="D850" s="101"/>
      <c r="E850" s="103"/>
      <c r="F850" s="101"/>
      <c r="G850" s="101"/>
    </row>
    <row r="851" spans="1:7">
      <c r="A851" s="37"/>
      <c r="B851" s="101"/>
      <c r="C851" s="102"/>
      <c r="D851" s="101"/>
      <c r="E851" s="103"/>
      <c r="F851" s="101"/>
      <c r="G851" s="101"/>
    </row>
    <row r="852" spans="1:7">
      <c r="A852" s="37"/>
      <c r="B852" s="101"/>
      <c r="C852" s="102"/>
      <c r="D852" s="101"/>
      <c r="E852" s="103"/>
      <c r="F852" s="101"/>
      <c r="G852" s="101"/>
    </row>
    <row r="853" spans="1:7">
      <c r="A853" s="37"/>
      <c r="B853" s="101"/>
      <c r="C853" s="102"/>
      <c r="D853" s="101"/>
      <c r="E853" s="103"/>
      <c r="F853" s="101"/>
      <c r="G853" s="101"/>
    </row>
    <row r="854" spans="1:7">
      <c r="A854" s="37"/>
      <c r="B854" s="101"/>
      <c r="C854" s="102"/>
      <c r="D854" s="101"/>
      <c r="E854" s="103"/>
      <c r="F854" s="101"/>
      <c r="G854" s="101"/>
    </row>
    <row r="855" spans="1:7">
      <c r="A855" s="37"/>
      <c r="B855" s="101"/>
      <c r="C855" s="102"/>
      <c r="D855" s="101"/>
      <c r="E855" s="103"/>
      <c r="F855" s="101"/>
      <c r="G855" s="101"/>
    </row>
    <row r="856" spans="1:7">
      <c r="A856" s="37"/>
      <c r="B856" s="101"/>
      <c r="C856" s="102"/>
      <c r="D856" s="101"/>
      <c r="E856" s="103"/>
      <c r="F856" s="101"/>
      <c r="G856" s="101"/>
    </row>
    <row r="857" spans="1:7">
      <c r="A857" s="37"/>
      <c r="B857" s="101"/>
      <c r="C857" s="102"/>
      <c r="D857" s="101"/>
      <c r="E857" s="103"/>
      <c r="F857" s="101"/>
      <c r="G857" s="101"/>
    </row>
    <row r="858" spans="1:7">
      <c r="A858" s="37"/>
      <c r="B858" s="101"/>
      <c r="C858" s="102"/>
      <c r="D858" s="101"/>
      <c r="E858" s="103"/>
      <c r="F858" s="101"/>
      <c r="G858" s="101"/>
    </row>
    <row r="859" spans="1:7">
      <c r="A859" s="37"/>
      <c r="B859" s="101"/>
      <c r="C859" s="102"/>
      <c r="D859" s="101"/>
      <c r="E859" s="103"/>
      <c r="F859" s="101"/>
      <c r="G859" s="101"/>
    </row>
    <row r="860" spans="1:7">
      <c r="A860" s="37"/>
      <c r="B860" s="101"/>
      <c r="C860" s="102"/>
      <c r="D860" s="101"/>
      <c r="E860" s="103"/>
      <c r="F860" s="101"/>
      <c r="G860" s="101"/>
    </row>
    <row r="861" spans="1:7">
      <c r="A861" s="37"/>
      <c r="B861" s="101"/>
      <c r="C861" s="102"/>
      <c r="D861" s="101"/>
      <c r="E861" s="103"/>
      <c r="F861" s="101"/>
      <c r="G861" s="101"/>
    </row>
    <row r="862" spans="1:7">
      <c r="A862" s="37"/>
      <c r="B862" s="101"/>
      <c r="C862" s="102"/>
      <c r="D862" s="101"/>
      <c r="E862" s="103"/>
      <c r="F862" s="101"/>
      <c r="G862" s="101"/>
    </row>
    <row r="863" spans="1:7">
      <c r="A863" s="37"/>
      <c r="B863" s="101"/>
      <c r="C863" s="102"/>
      <c r="D863" s="101"/>
      <c r="E863" s="103"/>
      <c r="F863" s="101"/>
      <c r="G863" s="101"/>
    </row>
    <row r="864" spans="1:7">
      <c r="A864" s="37"/>
      <c r="B864" s="101"/>
      <c r="C864" s="102"/>
      <c r="D864" s="101"/>
      <c r="E864" s="103"/>
      <c r="F864" s="101"/>
      <c r="G864" s="101"/>
    </row>
    <row r="865" spans="1:7">
      <c r="A865" s="37"/>
      <c r="B865" s="101"/>
      <c r="C865" s="102"/>
      <c r="D865" s="101"/>
      <c r="E865" s="103"/>
      <c r="F865" s="101"/>
      <c r="G865" s="101"/>
    </row>
    <row r="866" spans="1:7">
      <c r="A866" s="37"/>
      <c r="B866" s="101"/>
      <c r="C866" s="102"/>
      <c r="D866" s="101"/>
      <c r="E866" s="103"/>
      <c r="F866" s="101"/>
      <c r="G866" s="101"/>
    </row>
    <row r="867" spans="1:7">
      <c r="A867" s="37"/>
      <c r="B867" s="101"/>
      <c r="C867" s="102"/>
      <c r="D867" s="101"/>
      <c r="E867" s="103"/>
      <c r="F867" s="101"/>
      <c r="G867" s="101"/>
    </row>
    <row r="868" spans="1:7">
      <c r="A868" s="37"/>
      <c r="B868" s="101"/>
      <c r="C868" s="102"/>
      <c r="D868" s="101"/>
      <c r="E868" s="103"/>
      <c r="F868" s="101"/>
      <c r="G868" s="101"/>
    </row>
    <row r="869" spans="1:7">
      <c r="A869" s="37"/>
      <c r="B869" s="101"/>
      <c r="C869" s="102"/>
      <c r="D869" s="101"/>
      <c r="E869" s="103"/>
      <c r="F869" s="101"/>
      <c r="G869" s="101"/>
    </row>
    <row r="870" spans="1:7">
      <c r="A870" s="37"/>
      <c r="B870" s="101"/>
      <c r="C870" s="102"/>
      <c r="D870" s="101"/>
      <c r="E870" s="103"/>
      <c r="F870" s="101"/>
      <c r="G870" s="101"/>
    </row>
    <row r="871" spans="1:7">
      <c r="A871" s="37"/>
      <c r="B871" s="101"/>
      <c r="C871" s="102"/>
      <c r="D871" s="101"/>
      <c r="E871" s="103"/>
      <c r="F871" s="101"/>
      <c r="G871" s="101"/>
    </row>
    <row r="872" spans="1:7">
      <c r="A872" s="37"/>
      <c r="B872" s="101"/>
      <c r="C872" s="102"/>
      <c r="D872" s="101"/>
      <c r="E872" s="103"/>
      <c r="F872" s="101"/>
      <c r="G872" s="101"/>
    </row>
    <row r="873" spans="1:7">
      <c r="A873" s="37"/>
      <c r="B873" s="101"/>
      <c r="C873" s="102"/>
      <c r="D873" s="101"/>
      <c r="E873" s="103"/>
      <c r="F873" s="101"/>
      <c r="G873" s="101"/>
    </row>
    <row r="874" spans="1:7">
      <c r="A874" s="37"/>
      <c r="B874" s="101"/>
      <c r="C874" s="102"/>
      <c r="D874" s="101"/>
      <c r="E874" s="103"/>
      <c r="F874" s="101"/>
      <c r="G874" s="101"/>
    </row>
    <row r="875" spans="1:7">
      <c r="A875" s="37"/>
      <c r="B875" s="101"/>
      <c r="C875" s="102"/>
      <c r="D875" s="101"/>
      <c r="E875" s="103"/>
      <c r="F875" s="101"/>
      <c r="G875" s="101"/>
    </row>
    <row r="876" spans="1:7">
      <c r="A876" s="37"/>
      <c r="B876" s="101"/>
      <c r="C876" s="102"/>
      <c r="D876" s="101"/>
      <c r="E876" s="103"/>
      <c r="F876" s="101"/>
      <c r="G876" s="101"/>
    </row>
    <row r="877" spans="1:7">
      <c r="A877" s="37"/>
      <c r="B877" s="101"/>
      <c r="C877" s="102"/>
      <c r="D877" s="101"/>
      <c r="E877" s="103"/>
      <c r="F877" s="101"/>
      <c r="G877" s="101"/>
    </row>
    <row r="878" spans="1:7">
      <c r="A878" s="37"/>
      <c r="B878" s="101"/>
      <c r="C878" s="102"/>
      <c r="D878" s="101"/>
      <c r="E878" s="103"/>
      <c r="F878" s="101"/>
      <c r="G878" s="101"/>
    </row>
    <row r="879" spans="1:7">
      <c r="A879" s="37"/>
      <c r="B879" s="101"/>
      <c r="C879" s="102"/>
      <c r="D879" s="101"/>
      <c r="E879" s="103"/>
      <c r="F879" s="101"/>
      <c r="G879" s="101"/>
    </row>
    <row r="880" spans="1:7">
      <c r="A880" s="37"/>
      <c r="B880" s="101"/>
      <c r="C880" s="102"/>
      <c r="D880" s="101"/>
      <c r="E880" s="103"/>
      <c r="F880" s="101"/>
      <c r="G880" s="101"/>
    </row>
    <row r="881" spans="1:7">
      <c r="A881" s="37"/>
      <c r="B881" s="101"/>
      <c r="C881" s="102"/>
      <c r="D881" s="101"/>
      <c r="E881" s="103"/>
      <c r="F881" s="101"/>
      <c r="G881" s="101"/>
    </row>
    <row r="882" spans="1:7">
      <c r="A882" s="37"/>
      <c r="B882" s="101"/>
      <c r="C882" s="102"/>
      <c r="D882" s="101"/>
      <c r="E882" s="103"/>
      <c r="F882" s="101"/>
      <c r="G882" s="101"/>
    </row>
    <row r="883" spans="1:7">
      <c r="A883" s="37"/>
      <c r="B883" s="101"/>
      <c r="C883" s="102"/>
      <c r="D883" s="101"/>
      <c r="E883" s="103"/>
      <c r="F883" s="101"/>
      <c r="G883" s="101"/>
    </row>
    <row r="884" spans="1:7">
      <c r="A884" s="37"/>
      <c r="B884" s="101"/>
      <c r="C884" s="102"/>
      <c r="D884" s="101"/>
      <c r="E884" s="103"/>
      <c r="F884" s="101"/>
      <c r="G884" s="101"/>
    </row>
    <row r="885" spans="1:7">
      <c r="A885" s="37"/>
      <c r="B885" s="101"/>
      <c r="C885" s="102"/>
      <c r="D885" s="101"/>
      <c r="E885" s="103"/>
      <c r="F885" s="101"/>
      <c r="G885" s="101"/>
    </row>
    <row r="886" spans="1:7">
      <c r="A886" s="37"/>
      <c r="B886" s="101"/>
      <c r="C886" s="102"/>
      <c r="D886" s="101"/>
      <c r="E886" s="103"/>
      <c r="F886" s="101"/>
      <c r="G886" s="101"/>
    </row>
    <row r="887" spans="1:7">
      <c r="A887" s="37"/>
      <c r="B887" s="101"/>
      <c r="C887" s="102"/>
      <c r="D887" s="101"/>
      <c r="E887" s="103"/>
      <c r="F887" s="101"/>
      <c r="G887" s="101"/>
    </row>
    <row r="888" spans="1:7">
      <c r="A888" s="37"/>
      <c r="B888" s="101"/>
      <c r="C888" s="102"/>
      <c r="D888" s="101"/>
      <c r="E888" s="103"/>
      <c r="F888" s="101"/>
      <c r="G888" s="101"/>
    </row>
    <row r="889" spans="1:7">
      <c r="A889" s="37"/>
      <c r="B889" s="101"/>
      <c r="C889" s="102"/>
      <c r="D889" s="101"/>
      <c r="E889" s="103"/>
      <c r="F889" s="101"/>
      <c r="G889" s="101"/>
    </row>
    <row r="890" spans="1:7">
      <c r="A890" s="37"/>
      <c r="B890" s="101"/>
      <c r="C890" s="102"/>
      <c r="D890" s="101"/>
      <c r="E890" s="103"/>
      <c r="F890" s="101"/>
      <c r="G890" s="101"/>
    </row>
    <row r="891" spans="1:7">
      <c r="A891" s="37"/>
      <c r="B891" s="101"/>
      <c r="C891" s="102"/>
      <c r="D891" s="101"/>
      <c r="E891" s="103"/>
      <c r="F891" s="101"/>
      <c r="G891" s="101"/>
    </row>
    <row r="892" spans="1:7">
      <c r="A892" s="37"/>
      <c r="B892" s="101"/>
      <c r="C892" s="102"/>
      <c r="D892" s="101"/>
      <c r="E892" s="103"/>
      <c r="F892" s="101"/>
      <c r="G892" s="101"/>
    </row>
    <row r="893" spans="1:7">
      <c r="A893" s="37"/>
      <c r="B893" s="101"/>
      <c r="C893" s="102"/>
      <c r="D893" s="101"/>
      <c r="E893" s="103"/>
      <c r="F893" s="101"/>
      <c r="G893" s="101"/>
    </row>
    <row r="894" spans="1:7">
      <c r="A894" s="37"/>
      <c r="B894" s="101"/>
      <c r="C894" s="102"/>
      <c r="D894" s="101"/>
      <c r="E894" s="103"/>
      <c r="F894" s="101"/>
      <c r="G894" s="101"/>
    </row>
    <row r="895" spans="1:7">
      <c r="A895" s="37"/>
      <c r="B895" s="101"/>
      <c r="C895" s="102"/>
      <c r="D895" s="101"/>
      <c r="E895" s="103"/>
      <c r="F895" s="101"/>
      <c r="G895" s="101"/>
    </row>
    <row r="896" spans="1:7">
      <c r="A896" s="37"/>
      <c r="B896" s="101"/>
      <c r="C896" s="102"/>
      <c r="D896" s="101"/>
      <c r="E896" s="103"/>
      <c r="F896" s="101"/>
      <c r="G896" s="101"/>
    </row>
    <row r="897" spans="1:7">
      <c r="A897" s="37"/>
      <c r="B897" s="101"/>
      <c r="C897" s="102"/>
      <c r="D897" s="101"/>
      <c r="E897" s="103"/>
      <c r="F897" s="101"/>
      <c r="G897" s="101"/>
    </row>
    <row r="898" spans="1:7">
      <c r="A898" s="37"/>
      <c r="B898" s="101"/>
      <c r="C898" s="102"/>
      <c r="D898" s="101"/>
      <c r="E898" s="103"/>
      <c r="F898" s="101"/>
      <c r="G898" s="101"/>
    </row>
    <row r="899" spans="1:7">
      <c r="A899" s="37"/>
      <c r="B899" s="101"/>
      <c r="C899" s="102"/>
      <c r="D899" s="101"/>
      <c r="E899" s="103"/>
      <c r="F899" s="101"/>
      <c r="G899" s="101"/>
    </row>
    <row r="900" spans="1:7">
      <c r="A900" s="37"/>
      <c r="B900" s="101"/>
      <c r="C900" s="102"/>
      <c r="D900" s="101"/>
      <c r="E900" s="103"/>
      <c r="F900" s="101"/>
      <c r="G900" s="101"/>
    </row>
    <row r="901" spans="1:7">
      <c r="A901" s="37"/>
      <c r="B901" s="101"/>
      <c r="C901" s="102"/>
      <c r="D901" s="101"/>
      <c r="E901" s="103"/>
      <c r="F901" s="101"/>
      <c r="G901" s="101"/>
    </row>
    <row r="902" spans="1:7">
      <c r="A902" s="37"/>
      <c r="B902" s="101"/>
      <c r="C902" s="102"/>
      <c r="D902" s="101"/>
      <c r="E902" s="103"/>
      <c r="F902" s="101"/>
      <c r="G902" s="101"/>
    </row>
    <row r="903" spans="1:7">
      <c r="A903" s="37"/>
      <c r="B903" s="101"/>
      <c r="C903" s="102"/>
      <c r="D903" s="101"/>
      <c r="E903" s="103"/>
      <c r="F903" s="101"/>
      <c r="G903" s="101"/>
    </row>
    <row r="904" spans="1:7">
      <c r="A904" s="37"/>
      <c r="B904" s="101"/>
      <c r="C904" s="102"/>
      <c r="D904" s="101"/>
      <c r="E904" s="103"/>
      <c r="F904" s="101"/>
      <c r="G904" s="101"/>
    </row>
    <row r="905" spans="1:7">
      <c r="A905" s="37"/>
      <c r="B905" s="101"/>
      <c r="C905" s="102"/>
      <c r="D905" s="101"/>
      <c r="E905" s="103"/>
      <c r="F905" s="101"/>
      <c r="G905" s="101"/>
    </row>
    <row r="906" spans="1:7">
      <c r="A906" s="37"/>
      <c r="B906" s="101"/>
      <c r="C906" s="102"/>
      <c r="D906" s="101"/>
      <c r="E906" s="103"/>
      <c r="F906" s="101"/>
      <c r="G906" s="101"/>
    </row>
    <row r="907" spans="1:7">
      <c r="A907" s="37"/>
      <c r="B907" s="101"/>
      <c r="C907" s="102"/>
      <c r="D907" s="101"/>
      <c r="E907" s="103"/>
      <c r="F907" s="101"/>
      <c r="G907" s="101"/>
    </row>
    <row r="908" spans="1:7">
      <c r="A908" s="37"/>
      <c r="B908" s="101"/>
      <c r="C908" s="102"/>
      <c r="D908" s="101"/>
      <c r="E908" s="103"/>
      <c r="F908" s="101"/>
      <c r="G908" s="101"/>
    </row>
    <row r="909" spans="1:7">
      <c r="A909" s="37"/>
      <c r="B909" s="101"/>
      <c r="C909" s="102"/>
      <c r="D909" s="101"/>
      <c r="E909" s="103"/>
      <c r="F909" s="101"/>
      <c r="G909" s="101"/>
    </row>
    <row r="910" spans="1:7">
      <c r="A910" s="37"/>
      <c r="B910" s="101"/>
      <c r="C910" s="102"/>
      <c r="D910" s="101"/>
      <c r="E910" s="103"/>
      <c r="F910" s="101"/>
      <c r="G910" s="101"/>
    </row>
    <row r="911" spans="1:7">
      <c r="A911" s="37"/>
      <c r="B911" s="101"/>
      <c r="C911" s="102"/>
      <c r="D911" s="101"/>
      <c r="E911" s="103"/>
      <c r="F911" s="101"/>
      <c r="G911" s="101"/>
    </row>
    <row r="912" spans="1:7">
      <c r="A912" s="37"/>
      <c r="B912" s="101"/>
      <c r="C912" s="102"/>
      <c r="D912" s="101"/>
      <c r="E912" s="103"/>
      <c r="F912" s="101"/>
      <c r="G912" s="101"/>
    </row>
    <row r="913" spans="1:7">
      <c r="A913" s="37"/>
      <c r="B913" s="101"/>
      <c r="C913" s="102"/>
      <c r="D913" s="101"/>
      <c r="E913" s="103"/>
      <c r="F913" s="101"/>
      <c r="G913" s="101"/>
    </row>
    <row r="914" spans="1:7">
      <c r="A914" s="37"/>
      <c r="B914" s="101"/>
      <c r="C914" s="102"/>
      <c r="D914" s="101"/>
      <c r="E914" s="103"/>
      <c r="F914" s="101"/>
      <c r="G914" s="101"/>
    </row>
    <row r="915" spans="1:7">
      <c r="A915" s="37"/>
      <c r="B915" s="101"/>
      <c r="C915" s="102"/>
      <c r="D915" s="101"/>
      <c r="E915" s="103"/>
      <c r="F915" s="101"/>
      <c r="G915" s="101"/>
    </row>
    <row r="916" spans="1:7">
      <c r="A916" s="37"/>
      <c r="B916" s="101"/>
      <c r="C916" s="102"/>
      <c r="D916" s="101"/>
      <c r="E916" s="103"/>
      <c r="F916" s="101"/>
      <c r="G916" s="101"/>
    </row>
    <row r="917" spans="1:7">
      <c r="A917" s="37"/>
      <c r="B917" s="101"/>
      <c r="C917" s="102"/>
      <c r="D917" s="101"/>
      <c r="E917" s="103"/>
      <c r="F917" s="101"/>
      <c r="G917" s="101"/>
    </row>
    <row r="918" spans="1:7">
      <c r="A918" s="37"/>
      <c r="B918" s="101"/>
      <c r="C918" s="102"/>
      <c r="D918" s="101"/>
      <c r="E918" s="103"/>
      <c r="F918" s="101"/>
      <c r="G918" s="101"/>
    </row>
    <row r="919" spans="1:7">
      <c r="A919" s="37"/>
      <c r="B919" s="101"/>
      <c r="C919" s="102"/>
      <c r="D919" s="101"/>
      <c r="E919" s="103"/>
      <c r="F919" s="101"/>
      <c r="G919" s="101"/>
    </row>
    <row r="920" spans="1:7">
      <c r="A920" s="37"/>
      <c r="B920" s="101"/>
      <c r="C920" s="102"/>
      <c r="D920" s="101"/>
      <c r="E920" s="103"/>
      <c r="F920" s="101"/>
      <c r="G920" s="101"/>
    </row>
    <row r="921" spans="1:7">
      <c r="A921" s="37"/>
      <c r="B921" s="101"/>
      <c r="C921" s="102"/>
      <c r="D921" s="101"/>
      <c r="E921" s="103"/>
      <c r="F921" s="101"/>
      <c r="G921" s="101"/>
    </row>
    <row r="922" spans="1:7">
      <c r="A922" s="37"/>
      <c r="B922" s="101"/>
      <c r="C922" s="102"/>
      <c r="D922" s="101"/>
      <c r="E922" s="103"/>
      <c r="F922" s="101"/>
      <c r="G922" s="101"/>
    </row>
    <row r="923" spans="1:7">
      <c r="A923" s="37"/>
      <c r="B923" s="101"/>
      <c r="C923" s="102"/>
      <c r="D923" s="101"/>
      <c r="E923" s="103"/>
      <c r="F923" s="101"/>
      <c r="G923" s="101"/>
    </row>
    <row r="924" spans="1:7">
      <c r="A924" s="37"/>
      <c r="B924" s="101"/>
      <c r="C924" s="102"/>
      <c r="D924" s="101"/>
      <c r="E924" s="103"/>
      <c r="F924" s="101"/>
      <c r="G924" s="101"/>
    </row>
    <row r="925" spans="1:7">
      <c r="A925" s="37"/>
      <c r="B925" s="101"/>
      <c r="C925" s="102"/>
      <c r="D925" s="101"/>
      <c r="E925" s="103"/>
      <c r="F925" s="101"/>
      <c r="G925" s="101"/>
    </row>
    <row r="926" spans="1:7">
      <c r="A926" s="37"/>
      <c r="B926" s="101"/>
      <c r="C926" s="102"/>
      <c r="D926" s="101"/>
      <c r="E926" s="103"/>
      <c r="F926" s="101"/>
      <c r="G926" s="101"/>
    </row>
    <row r="927" spans="1:7">
      <c r="A927" s="37"/>
      <c r="B927" s="101"/>
      <c r="C927" s="102"/>
      <c r="D927" s="101"/>
      <c r="E927" s="103"/>
      <c r="F927" s="101"/>
      <c r="G927" s="101"/>
    </row>
    <row r="928" spans="1:7">
      <c r="A928" s="37"/>
      <c r="B928" s="101"/>
      <c r="C928" s="102"/>
      <c r="D928" s="101"/>
      <c r="E928" s="103"/>
      <c r="F928" s="101"/>
      <c r="G928" s="101"/>
    </row>
    <row r="929" spans="1:7">
      <c r="A929" s="37"/>
      <c r="B929" s="101"/>
      <c r="C929" s="102"/>
      <c r="D929" s="101"/>
      <c r="E929" s="103"/>
      <c r="F929" s="101"/>
      <c r="G929" s="101"/>
    </row>
    <row r="930" spans="1:7">
      <c r="A930" s="37"/>
      <c r="B930" s="101"/>
      <c r="C930" s="102"/>
      <c r="D930" s="101"/>
      <c r="E930" s="103"/>
      <c r="F930" s="101"/>
      <c r="G930" s="101"/>
    </row>
    <row r="931" spans="1:7">
      <c r="A931" s="37"/>
      <c r="B931" s="101"/>
      <c r="C931" s="102"/>
      <c r="D931" s="101"/>
      <c r="E931" s="103"/>
      <c r="F931" s="101"/>
      <c r="G931" s="101"/>
    </row>
    <row r="932" spans="1:7">
      <c r="A932" s="37"/>
      <c r="B932" s="101"/>
      <c r="C932" s="102"/>
      <c r="D932" s="101"/>
      <c r="E932" s="103"/>
      <c r="F932" s="101"/>
      <c r="G932" s="101"/>
    </row>
    <row r="933" spans="1:7">
      <c r="A933" s="37"/>
      <c r="B933" s="101"/>
      <c r="C933" s="102"/>
      <c r="D933" s="101"/>
      <c r="E933" s="103"/>
      <c r="F933" s="101"/>
      <c r="G933" s="101"/>
    </row>
    <row r="934" spans="1:7">
      <c r="A934" s="37"/>
      <c r="B934" s="101"/>
      <c r="C934" s="102"/>
      <c r="D934" s="101"/>
      <c r="E934" s="103"/>
      <c r="F934" s="101"/>
      <c r="G934" s="101"/>
    </row>
    <row r="935" spans="1:7">
      <c r="A935" s="37"/>
      <c r="B935" s="101"/>
      <c r="C935" s="102"/>
      <c r="D935" s="101"/>
      <c r="E935" s="103"/>
      <c r="F935" s="101"/>
      <c r="G935" s="101"/>
    </row>
    <row r="936" spans="1:7">
      <c r="A936" s="37"/>
      <c r="B936" s="101"/>
      <c r="C936" s="102"/>
      <c r="D936" s="101"/>
      <c r="E936" s="103"/>
      <c r="F936" s="101"/>
      <c r="G936" s="101"/>
    </row>
    <row r="937" spans="1:7">
      <c r="A937" s="37"/>
      <c r="B937" s="101"/>
      <c r="C937" s="102"/>
      <c r="D937" s="101"/>
      <c r="E937" s="103"/>
      <c r="F937" s="101"/>
      <c r="G937" s="101"/>
    </row>
    <row r="938" spans="1:7">
      <c r="A938" s="37"/>
      <c r="B938" s="101"/>
      <c r="C938" s="102"/>
      <c r="D938" s="101"/>
      <c r="E938" s="103"/>
      <c r="F938" s="101"/>
      <c r="G938" s="101"/>
    </row>
    <row r="939" spans="1:7">
      <c r="A939" s="37"/>
      <c r="B939" s="101"/>
      <c r="C939" s="102"/>
      <c r="D939" s="101"/>
      <c r="E939" s="103"/>
      <c r="F939" s="101"/>
      <c r="G939" s="101"/>
    </row>
    <row r="940" spans="1:7">
      <c r="A940" s="37"/>
      <c r="B940" s="101"/>
      <c r="C940" s="102"/>
      <c r="D940" s="101"/>
      <c r="E940" s="103"/>
      <c r="F940" s="101"/>
      <c r="G940" s="101"/>
    </row>
    <row r="941" spans="1:7">
      <c r="A941" s="37"/>
      <c r="B941" s="101"/>
      <c r="C941" s="102"/>
      <c r="D941" s="101"/>
      <c r="E941" s="103"/>
      <c r="F941" s="101"/>
      <c r="G941" s="101"/>
    </row>
    <row r="942" spans="1:7">
      <c r="A942" s="37"/>
      <c r="B942" s="101"/>
      <c r="C942" s="102"/>
      <c r="D942" s="101"/>
      <c r="E942" s="103"/>
      <c r="F942" s="101"/>
      <c r="G942" s="101"/>
    </row>
    <row r="943" spans="1:7">
      <c r="A943" s="37"/>
      <c r="B943" s="101"/>
      <c r="C943" s="102"/>
      <c r="D943" s="101"/>
      <c r="E943" s="103"/>
      <c r="F943" s="101"/>
      <c r="G943" s="101"/>
    </row>
    <row r="944" spans="1:7">
      <c r="A944" s="37"/>
      <c r="B944" s="101"/>
      <c r="C944" s="102"/>
      <c r="D944" s="101"/>
      <c r="E944" s="103"/>
      <c r="F944" s="101"/>
      <c r="G944" s="101"/>
    </row>
    <row r="945" spans="1:7">
      <c r="A945" s="37"/>
      <c r="B945" s="101"/>
      <c r="C945" s="102"/>
      <c r="D945" s="101"/>
      <c r="E945" s="103"/>
      <c r="F945" s="101"/>
      <c r="G945" s="101"/>
    </row>
    <row r="946" spans="1:7">
      <c r="A946" s="37"/>
      <c r="B946" s="101"/>
      <c r="C946" s="102"/>
      <c r="D946" s="101"/>
      <c r="E946" s="103"/>
      <c r="F946" s="101"/>
      <c r="G946" s="101"/>
    </row>
    <row r="947" spans="1:7">
      <c r="A947" s="37"/>
      <c r="B947" s="101"/>
      <c r="C947" s="102"/>
      <c r="D947" s="101"/>
      <c r="E947" s="103"/>
      <c r="F947" s="101"/>
      <c r="G947" s="101"/>
    </row>
    <row r="948" spans="1:7">
      <c r="A948" s="37"/>
      <c r="B948" s="101"/>
      <c r="C948" s="102"/>
      <c r="D948" s="101"/>
      <c r="E948" s="103"/>
      <c r="F948" s="101"/>
      <c r="G948" s="101"/>
    </row>
    <row r="949" spans="1:7">
      <c r="A949" s="37"/>
      <c r="B949" s="101"/>
      <c r="C949" s="102"/>
      <c r="D949" s="101"/>
      <c r="E949" s="103"/>
      <c r="F949" s="101"/>
      <c r="G949" s="101"/>
    </row>
    <row r="950" spans="1:7">
      <c r="A950" s="37"/>
      <c r="B950" s="101"/>
      <c r="C950" s="102"/>
      <c r="D950" s="101"/>
      <c r="E950" s="103"/>
      <c r="F950" s="101"/>
      <c r="G950" s="101"/>
    </row>
    <row r="951" spans="1:7">
      <c r="A951" s="37"/>
      <c r="B951" s="101"/>
      <c r="C951" s="102"/>
      <c r="D951" s="101"/>
      <c r="E951" s="103"/>
      <c r="F951" s="101"/>
      <c r="G951" s="101"/>
    </row>
    <row r="952" spans="1:7">
      <c r="A952" s="37"/>
      <c r="B952" s="101"/>
      <c r="C952" s="102"/>
      <c r="D952" s="101"/>
      <c r="E952" s="103"/>
      <c r="F952" s="101"/>
      <c r="G952" s="101"/>
    </row>
    <row r="953" spans="1:7">
      <c r="A953" s="37"/>
      <c r="B953" s="101"/>
      <c r="C953" s="102"/>
      <c r="D953" s="101"/>
      <c r="E953" s="103"/>
      <c r="F953" s="101"/>
      <c r="G953" s="101"/>
    </row>
    <row r="954" spans="1:7">
      <c r="A954" s="37"/>
      <c r="B954" s="101"/>
      <c r="C954" s="102"/>
      <c r="D954" s="101"/>
      <c r="E954" s="103"/>
      <c r="F954" s="101"/>
      <c r="G954" s="101"/>
    </row>
    <row r="955" spans="1:7">
      <c r="A955" s="37"/>
      <c r="B955" s="101"/>
      <c r="C955" s="102"/>
      <c r="D955" s="101"/>
      <c r="E955" s="103"/>
      <c r="F955" s="101"/>
      <c r="G955" s="101"/>
    </row>
    <row r="956" spans="1:7">
      <c r="A956" s="37"/>
      <c r="B956" s="101"/>
      <c r="C956" s="102"/>
      <c r="D956" s="101"/>
      <c r="E956" s="103"/>
      <c r="F956" s="101"/>
      <c r="G956" s="101"/>
    </row>
    <row r="957" spans="1:7">
      <c r="A957" s="37"/>
      <c r="B957" s="101"/>
      <c r="C957" s="102"/>
      <c r="D957" s="101"/>
      <c r="E957" s="103"/>
      <c r="F957" s="101"/>
      <c r="G957" s="101"/>
    </row>
    <row r="958" spans="1:7">
      <c r="A958" s="37"/>
      <c r="B958" s="101"/>
      <c r="C958" s="102"/>
      <c r="D958" s="101"/>
      <c r="E958" s="103"/>
      <c r="F958" s="101"/>
      <c r="G958" s="101"/>
    </row>
    <row r="959" spans="1:7">
      <c r="A959" s="37"/>
      <c r="B959" s="101"/>
      <c r="C959" s="102"/>
      <c r="D959" s="101"/>
      <c r="E959" s="103"/>
      <c r="F959" s="101"/>
      <c r="G959" s="101"/>
    </row>
    <row r="960" spans="1:7">
      <c r="A960" s="37"/>
      <c r="B960" s="101"/>
      <c r="C960" s="102"/>
      <c r="D960" s="101"/>
      <c r="E960" s="103"/>
      <c r="F960" s="101"/>
      <c r="G960" s="101"/>
    </row>
    <row r="961" spans="1:7">
      <c r="A961" s="37"/>
      <c r="B961" s="101"/>
      <c r="C961" s="102"/>
      <c r="D961" s="101"/>
      <c r="E961" s="103"/>
      <c r="F961" s="101"/>
      <c r="G961" s="101"/>
    </row>
    <row r="962" spans="1:7">
      <c r="A962" s="37"/>
      <c r="B962" s="101"/>
      <c r="C962" s="102"/>
      <c r="D962" s="101"/>
      <c r="E962" s="103"/>
      <c r="F962" s="101"/>
      <c r="G962" s="101"/>
    </row>
    <row r="963" spans="1:7">
      <c r="A963" s="37"/>
      <c r="B963" s="101"/>
      <c r="C963" s="102"/>
      <c r="D963" s="101"/>
      <c r="E963" s="103"/>
      <c r="F963" s="101"/>
      <c r="G963" s="101"/>
    </row>
    <row r="964" spans="1:7">
      <c r="A964" s="37"/>
      <c r="B964" s="101"/>
      <c r="C964" s="102"/>
      <c r="D964" s="101"/>
      <c r="E964" s="103"/>
      <c r="F964" s="101"/>
      <c r="G964" s="101"/>
    </row>
    <row r="965" spans="1:7">
      <c r="A965" s="37"/>
      <c r="B965" s="101"/>
      <c r="C965" s="102"/>
      <c r="D965" s="101"/>
      <c r="E965" s="103"/>
      <c r="F965" s="101"/>
      <c r="G965" s="101"/>
    </row>
    <row r="966" spans="1:7">
      <c r="A966" s="37"/>
      <c r="B966" s="101"/>
      <c r="C966" s="102"/>
      <c r="D966" s="101"/>
      <c r="E966" s="103"/>
      <c r="F966" s="101"/>
      <c r="G966" s="101"/>
    </row>
    <row r="967" spans="1:7">
      <c r="A967" s="37"/>
      <c r="B967" s="101"/>
      <c r="C967" s="102"/>
      <c r="D967" s="101"/>
      <c r="E967" s="103"/>
      <c r="F967" s="101"/>
      <c r="G967" s="101"/>
    </row>
    <row r="968" spans="1:7">
      <c r="A968" s="37"/>
      <c r="B968" s="101"/>
      <c r="C968" s="102"/>
      <c r="D968" s="101"/>
      <c r="E968" s="103"/>
      <c r="F968" s="101"/>
      <c r="G968" s="101"/>
    </row>
    <row r="969" spans="1:7">
      <c r="A969" s="37"/>
      <c r="B969" s="101"/>
      <c r="C969" s="102"/>
      <c r="D969" s="101"/>
      <c r="E969" s="103"/>
      <c r="F969" s="101"/>
      <c r="G969" s="101"/>
    </row>
    <row r="970" spans="1:7">
      <c r="A970" s="37"/>
      <c r="B970" s="101"/>
      <c r="C970" s="102"/>
      <c r="D970" s="101"/>
      <c r="E970" s="103"/>
      <c r="F970" s="101"/>
      <c r="G970" s="101"/>
    </row>
    <row r="971" spans="1:7">
      <c r="A971" s="37"/>
      <c r="B971" s="101"/>
      <c r="C971" s="102"/>
      <c r="D971" s="101"/>
      <c r="E971" s="103"/>
      <c r="F971" s="101"/>
      <c r="G971" s="101"/>
    </row>
    <row r="972" spans="1:7">
      <c r="A972" s="37"/>
      <c r="B972" s="101"/>
      <c r="C972" s="102"/>
      <c r="D972" s="101"/>
      <c r="E972" s="103"/>
      <c r="F972" s="101"/>
      <c r="G972" s="101"/>
    </row>
    <row r="973" spans="1:7">
      <c r="A973" s="37"/>
      <c r="B973" s="101"/>
      <c r="C973" s="102"/>
      <c r="D973" s="101"/>
      <c r="E973" s="103"/>
      <c r="F973" s="101"/>
      <c r="G973" s="101"/>
    </row>
    <row r="974" spans="1:7">
      <c r="A974" s="37"/>
      <c r="B974" s="101"/>
      <c r="C974" s="102"/>
      <c r="D974" s="101"/>
      <c r="E974" s="103"/>
      <c r="F974" s="101"/>
      <c r="G974" s="101"/>
    </row>
    <row r="975" spans="1:7">
      <c r="A975" s="37"/>
      <c r="B975" s="101"/>
      <c r="C975" s="102"/>
      <c r="D975" s="101"/>
      <c r="E975" s="103"/>
      <c r="F975" s="101"/>
      <c r="G975" s="101"/>
    </row>
    <row r="976" spans="1:7">
      <c r="A976" s="37"/>
      <c r="B976" s="101"/>
      <c r="C976" s="102"/>
      <c r="D976" s="101"/>
      <c r="E976" s="103"/>
      <c r="F976" s="101"/>
      <c r="G976" s="101"/>
    </row>
    <row r="977" spans="1:7">
      <c r="A977" s="37"/>
      <c r="B977" s="101"/>
      <c r="C977" s="102"/>
      <c r="D977" s="101"/>
      <c r="E977" s="103"/>
      <c r="F977" s="101"/>
      <c r="G977" s="101"/>
    </row>
    <row r="978" spans="1:7">
      <c r="A978" s="37"/>
      <c r="B978" s="101"/>
      <c r="C978" s="102"/>
      <c r="D978" s="101"/>
      <c r="E978" s="103"/>
      <c r="F978" s="101"/>
      <c r="G978" s="101"/>
    </row>
    <row r="979" spans="1:7">
      <c r="A979" s="37"/>
      <c r="B979" s="101"/>
      <c r="C979" s="102"/>
      <c r="D979" s="101"/>
      <c r="E979" s="103"/>
      <c r="F979" s="101"/>
      <c r="G979" s="101"/>
    </row>
    <row r="980" spans="1:7">
      <c r="A980" s="37"/>
      <c r="B980" s="101"/>
      <c r="C980" s="102"/>
      <c r="D980" s="101"/>
      <c r="E980" s="103"/>
      <c r="F980" s="101"/>
      <c r="G980" s="101"/>
    </row>
    <row r="981" spans="1:7">
      <c r="A981" s="37"/>
      <c r="B981" s="101"/>
      <c r="C981" s="102"/>
      <c r="D981" s="101"/>
      <c r="E981" s="103"/>
      <c r="F981" s="101"/>
      <c r="G981" s="101"/>
    </row>
    <row r="982" spans="1:7">
      <c r="A982" s="37"/>
      <c r="B982" s="101"/>
      <c r="C982" s="102"/>
      <c r="D982" s="101"/>
      <c r="E982" s="103"/>
      <c r="F982" s="101"/>
      <c r="G982" s="101"/>
    </row>
    <row r="983" spans="1:7">
      <c r="A983" s="37"/>
      <c r="B983" s="101"/>
      <c r="C983" s="102"/>
      <c r="D983" s="101"/>
      <c r="E983" s="103"/>
      <c r="F983" s="101"/>
      <c r="G983" s="101"/>
    </row>
    <row r="984" spans="1:7">
      <c r="A984" s="37"/>
      <c r="B984" s="101"/>
      <c r="C984" s="102"/>
      <c r="D984" s="101"/>
      <c r="E984" s="103"/>
      <c r="F984" s="101"/>
      <c r="G984" s="101"/>
    </row>
    <row r="985" spans="1:7">
      <c r="A985" s="37"/>
      <c r="B985" s="101"/>
      <c r="C985" s="102"/>
      <c r="D985" s="101"/>
      <c r="E985" s="103"/>
      <c r="F985" s="101"/>
      <c r="G985" s="101"/>
    </row>
    <row r="986" spans="1:7">
      <c r="A986" s="37"/>
      <c r="B986" s="101"/>
      <c r="C986" s="102"/>
      <c r="D986" s="101"/>
      <c r="E986" s="103"/>
      <c r="F986" s="101"/>
      <c r="G986" s="101"/>
    </row>
    <row r="987" spans="1:7">
      <c r="A987" s="37"/>
      <c r="B987" s="101"/>
      <c r="C987" s="102"/>
      <c r="D987" s="101"/>
      <c r="E987" s="103"/>
      <c r="F987" s="101"/>
      <c r="G987" s="101"/>
    </row>
    <row r="988" spans="1:7">
      <c r="A988" s="37"/>
      <c r="B988" s="101"/>
      <c r="C988" s="102"/>
      <c r="D988" s="101"/>
      <c r="E988" s="103"/>
      <c r="F988" s="101"/>
      <c r="G988" s="101"/>
    </row>
    <row r="989" spans="1:7">
      <c r="A989" s="37"/>
      <c r="B989" s="101"/>
      <c r="C989" s="102"/>
      <c r="D989" s="101"/>
      <c r="E989" s="103"/>
      <c r="F989" s="101"/>
      <c r="G989" s="101"/>
    </row>
    <row r="990" spans="1:7">
      <c r="A990" s="37"/>
      <c r="B990" s="101"/>
      <c r="C990" s="102"/>
      <c r="D990" s="101"/>
      <c r="E990" s="103"/>
      <c r="F990" s="101"/>
      <c r="G990" s="101"/>
    </row>
    <row r="991" spans="1:7">
      <c r="A991" s="37"/>
      <c r="B991" s="101"/>
      <c r="C991" s="102"/>
      <c r="D991" s="101"/>
      <c r="E991" s="103"/>
      <c r="F991" s="101"/>
      <c r="G991" s="101"/>
    </row>
    <row r="992" spans="1:7">
      <c r="A992" s="37"/>
      <c r="B992" s="101"/>
      <c r="C992" s="102"/>
      <c r="D992" s="101"/>
      <c r="E992" s="103"/>
      <c r="F992" s="101"/>
      <c r="G992" s="101"/>
    </row>
    <row r="993" spans="1:7">
      <c r="A993" s="37"/>
      <c r="B993" s="101"/>
      <c r="C993" s="102"/>
      <c r="D993" s="101"/>
      <c r="E993" s="103"/>
      <c r="F993" s="101"/>
      <c r="G993" s="101"/>
    </row>
    <row r="994" spans="1:7">
      <c r="A994" s="37"/>
      <c r="B994" s="101"/>
      <c r="C994" s="102"/>
      <c r="D994" s="101"/>
      <c r="E994" s="103"/>
      <c r="F994" s="101"/>
      <c r="G994" s="101"/>
    </row>
    <row r="995" spans="1:7">
      <c r="A995" s="37"/>
      <c r="B995" s="101"/>
      <c r="C995" s="102"/>
      <c r="D995" s="101"/>
      <c r="E995" s="103"/>
      <c r="F995" s="101"/>
      <c r="G995" s="101"/>
    </row>
    <row r="996" spans="1:7">
      <c r="A996" s="37"/>
      <c r="B996" s="101"/>
      <c r="C996" s="102"/>
      <c r="D996" s="101"/>
      <c r="E996" s="103"/>
      <c r="F996" s="101"/>
      <c r="G996" s="101"/>
    </row>
    <row r="997" spans="1:7">
      <c r="A997" s="37"/>
      <c r="B997" s="101"/>
      <c r="C997" s="102"/>
      <c r="D997" s="101"/>
      <c r="E997" s="103"/>
      <c r="F997" s="101"/>
      <c r="G997" s="101"/>
    </row>
    <row r="998" spans="1:7">
      <c r="A998" s="37"/>
      <c r="B998" s="101"/>
      <c r="C998" s="102"/>
      <c r="D998" s="101"/>
      <c r="E998" s="103"/>
      <c r="F998" s="101"/>
      <c r="G998" s="101"/>
    </row>
    <row r="999" spans="1:7">
      <c r="A999" s="37"/>
      <c r="B999" s="101"/>
      <c r="C999" s="102"/>
      <c r="D999" s="101"/>
      <c r="E999" s="103"/>
      <c r="F999" s="101"/>
      <c r="G999" s="101"/>
    </row>
    <row r="1000" spans="1:7">
      <c r="A1000" s="37"/>
      <c r="B1000" s="101"/>
      <c r="C1000" s="102"/>
      <c r="D1000" s="101"/>
      <c r="E1000" s="103"/>
      <c r="F1000" s="101"/>
      <c r="G1000" s="101"/>
    </row>
    <row r="1001" spans="1:7">
      <c r="A1001" s="37"/>
      <c r="B1001" s="101"/>
      <c r="C1001" s="102"/>
      <c r="D1001" s="101"/>
      <c r="E1001" s="103"/>
      <c r="F1001" s="101"/>
      <c r="G1001" s="101"/>
    </row>
    <row r="1002" spans="1:7">
      <c r="A1002" s="37"/>
      <c r="B1002" s="101"/>
      <c r="C1002" s="102"/>
      <c r="D1002" s="101"/>
      <c r="E1002" s="103"/>
      <c r="F1002" s="101"/>
      <c r="G1002" s="101"/>
    </row>
    <row r="1003" spans="1:7">
      <c r="A1003" s="37"/>
      <c r="B1003" s="101"/>
      <c r="C1003" s="102"/>
      <c r="D1003" s="101"/>
      <c r="E1003" s="103"/>
      <c r="F1003" s="101"/>
      <c r="G1003" s="101"/>
    </row>
    <row r="1004" spans="1:7">
      <c r="A1004" s="37"/>
      <c r="B1004" s="101"/>
      <c r="C1004" s="102"/>
      <c r="D1004" s="101"/>
      <c r="E1004" s="103"/>
      <c r="F1004" s="101"/>
      <c r="G1004" s="101"/>
    </row>
    <row r="1005" spans="1:7">
      <c r="A1005" s="37"/>
      <c r="B1005" s="101"/>
      <c r="C1005" s="102"/>
      <c r="D1005" s="101"/>
      <c r="E1005" s="103"/>
      <c r="F1005" s="101"/>
      <c r="G1005" s="101"/>
    </row>
    <row r="1006" spans="1:7">
      <c r="A1006" s="37"/>
      <c r="B1006" s="101"/>
      <c r="C1006" s="102"/>
      <c r="D1006" s="101"/>
      <c r="E1006" s="103"/>
      <c r="F1006" s="101"/>
      <c r="G1006" s="101"/>
    </row>
    <row r="1007" spans="1:7">
      <c r="A1007" s="37"/>
      <c r="B1007" s="101"/>
      <c r="C1007" s="102"/>
      <c r="D1007" s="101"/>
      <c r="E1007" s="103"/>
      <c r="F1007" s="101"/>
      <c r="G1007" s="101"/>
    </row>
    <row r="1008" spans="1:7">
      <c r="A1008" s="37"/>
      <c r="B1008" s="101"/>
      <c r="C1008" s="102"/>
      <c r="D1008" s="101"/>
      <c r="E1008" s="103"/>
      <c r="F1008" s="101"/>
      <c r="G1008" s="101"/>
    </row>
    <row r="1009" spans="1:7">
      <c r="A1009" s="37"/>
      <c r="B1009" s="101"/>
      <c r="C1009" s="102"/>
      <c r="D1009" s="101"/>
      <c r="E1009" s="103"/>
      <c r="F1009" s="101"/>
      <c r="G1009" s="101"/>
    </row>
    <row r="1010" spans="1:7">
      <c r="A1010" s="37"/>
      <c r="B1010" s="101"/>
      <c r="C1010" s="102"/>
      <c r="D1010" s="101"/>
      <c r="E1010" s="103"/>
      <c r="F1010" s="101"/>
      <c r="G1010" s="101"/>
    </row>
    <row r="1011" spans="1:7">
      <c r="A1011" s="37"/>
      <c r="B1011" s="101"/>
      <c r="C1011" s="102"/>
      <c r="D1011" s="101"/>
      <c r="E1011" s="103"/>
      <c r="F1011" s="101"/>
      <c r="G1011" s="101"/>
    </row>
    <row r="1012" spans="1:7">
      <c r="A1012" s="37"/>
      <c r="B1012" s="101"/>
      <c r="C1012" s="102"/>
      <c r="D1012" s="101"/>
      <c r="E1012" s="103"/>
      <c r="F1012" s="101"/>
      <c r="G1012" s="101"/>
    </row>
    <row r="1013" spans="1:7">
      <c r="A1013" s="37"/>
      <c r="B1013" s="101"/>
      <c r="C1013" s="102"/>
      <c r="D1013" s="101"/>
      <c r="E1013" s="103"/>
      <c r="F1013" s="101"/>
      <c r="G1013" s="101"/>
    </row>
    <row r="1014" spans="1:7">
      <c r="A1014" s="37"/>
      <c r="B1014" s="101"/>
      <c r="C1014" s="102"/>
      <c r="D1014" s="101"/>
      <c r="E1014" s="103"/>
      <c r="F1014" s="101"/>
      <c r="G1014" s="101"/>
    </row>
    <row r="1015" spans="1:7">
      <c r="A1015" s="37"/>
      <c r="B1015" s="101"/>
      <c r="C1015" s="102"/>
      <c r="D1015" s="101"/>
      <c r="E1015" s="103"/>
      <c r="F1015" s="101"/>
      <c r="G1015" s="101"/>
    </row>
    <row r="1016" spans="1:7">
      <c r="A1016" s="37"/>
      <c r="B1016" s="101"/>
      <c r="C1016" s="102"/>
      <c r="D1016" s="101"/>
      <c r="E1016" s="103"/>
      <c r="F1016" s="101"/>
      <c r="G1016" s="101"/>
    </row>
    <row r="1017" spans="1:7">
      <c r="A1017" s="37"/>
      <c r="B1017" s="101"/>
      <c r="C1017" s="102"/>
      <c r="D1017" s="101"/>
      <c r="E1017" s="103"/>
      <c r="F1017" s="101"/>
      <c r="G1017" s="101"/>
    </row>
    <row r="1018" spans="1:7">
      <c r="A1018" s="37"/>
      <c r="B1018" s="101"/>
      <c r="C1018" s="102"/>
      <c r="D1018" s="101"/>
      <c r="E1018" s="103"/>
      <c r="F1018" s="101"/>
      <c r="G1018" s="101"/>
    </row>
    <row r="1019" spans="1:7">
      <c r="A1019" s="37"/>
      <c r="B1019" s="101"/>
      <c r="C1019" s="102"/>
      <c r="D1019" s="101"/>
      <c r="E1019" s="103"/>
      <c r="F1019" s="101"/>
      <c r="G1019" s="101"/>
    </row>
    <row r="1020" spans="1:7">
      <c r="A1020" s="37"/>
      <c r="B1020" s="101"/>
      <c r="C1020" s="102"/>
      <c r="D1020" s="101"/>
      <c r="E1020" s="103"/>
      <c r="F1020" s="101"/>
      <c r="G1020" s="101"/>
    </row>
    <row r="1021" spans="1:7">
      <c r="A1021" s="37"/>
      <c r="B1021" s="101"/>
      <c r="C1021" s="102"/>
      <c r="D1021" s="101"/>
      <c r="E1021" s="103"/>
      <c r="F1021" s="101"/>
      <c r="G1021" s="101"/>
    </row>
    <row r="1022" spans="1:7">
      <c r="A1022" s="37"/>
      <c r="B1022" s="101"/>
      <c r="C1022" s="102"/>
      <c r="D1022" s="101"/>
      <c r="E1022" s="103"/>
      <c r="F1022" s="101"/>
      <c r="G1022" s="101"/>
    </row>
    <row r="1023" spans="1:7">
      <c r="A1023" s="37"/>
      <c r="B1023" s="101"/>
      <c r="C1023" s="102"/>
      <c r="D1023" s="101"/>
      <c r="E1023" s="103"/>
      <c r="F1023" s="101"/>
      <c r="G1023" s="101"/>
    </row>
    <row r="1024" spans="1:7">
      <c r="A1024" s="37"/>
      <c r="B1024" s="101"/>
      <c r="C1024" s="102"/>
      <c r="D1024" s="101"/>
      <c r="E1024" s="103"/>
      <c r="F1024" s="101"/>
      <c r="G1024" s="101"/>
    </row>
    <row r="1025" spans="1:7">
      <c r="A1025" s="37"/>
      <c r="B1025" s="101"/>
      <c r="C1025" s="102"/>
      <c r="D1025" s="101"/>
      <c r="E1025" s="103"/>
      <c r="F1025" s="101"/>
      <c r="G1025" s="101"/>
    </row>
    <row r="1026" spans="1:7">
      <c r="A1026" s="37"/>
      <c r="B1026" s="101"/>
      <c r="C1026" s="102"/>
      <c r="D1026" s="101"/>
      <c r="E1026" s="103"/>
      <c r="F1026" s="101"/>
      <c r="G1026" s="101"/>
    </row>
    <row r="1027" spans="1:7">
      <c r="A1027" s="37"/>
      <c r="B1027" s="101"/>
      <c r="C1027" s="102"/>
      <c r="D1027" s="101"/>
      <c r="E1027" s="103"/>
      <c r="F1027" s="101"/>
      <c r="G1027" s="101"/>
    </row>
    <row r="1028" spans="1:7">
      <c r="A1028" s="37"/>
      <c r="B1028" s="101"/>
      <c r="C1028" s="102"/>
      <c r="D1028" s="101"/>
      <c r="E1028" s="103"/>
      <c r="F1028" s="101"/>
      <c r="G1028" s="101"/>
    </row>
    <row r="1029" spans="1:7">
      <c r="A1029" s="37"/>
      <c r="B1029" s="101"/>
      <c r="C1029" s="102"/>
      <c r="D1029" s="101"/>
      <c r="E1029" s="103"/>
      <c r="F1029" s="101"/>
      <c r="G1029" s="101"/>
    </row>
    <row r="1030" spans="1:7">
      <c r="A1030" s="37"/>
      <c r="B1030" s="101"/>
      <c r="C1030" s="102"/>
      <c r="D1030" s="101"/>
      <c r="E1030" s="103"/>
      <c r="F1030" s="101"/>
      <c r="G1030" s="101"/>
    </row>
    <row r="1031" spans="1:7">
      <c r="A1031" s="37"/>
      <c r="B1031" s="101"/>
      <c r="C1031" s="102"/>
      <c r="D1031" s="101"/>
      <c r="E1031" s="103"/>
      <c r="F1031" s="101"/>
      <c r="G1031" s="101"/>
    </row>
    <row r="1032" spans="1:7">
      <c r="A1032" s="37"/>
      <c r="B1032" s="101"/>
      <c r="C1032" s="102"/>
      <c r="D1032" s="101"/>
      <c r="E1032" s="103"/>
      <c r="F1032" s="101"/>
      <c r="G1032" s="101"/>
    </row>
    <row r="1033" spans="1:7">
      <c r="A1033" s="37"/>
      <c r="B1033" s="101"/>
      <c r="C1033" s="102"/>
      <c r="D1033" s="101"/>
      <c r="E1033" s="103"/>
      <c r="F1033" s="101"/>
      <c r="G1033" s="101"/>
    </row>
    <row r="1034" spans="1:7">
      <c r="A1034" s="37"/>
      <c r="B1034" s="101"/>
      <c r="C1034" s="102"/>
      <c r="D1034" s="101"/>
      <c r="E1034" s="103"/>
      <c r="F1034" s="101"/>
      <c r="G1034" s="101"/>
    </row>
    <row r="1035" spans="1:7">
      <c r="A1035" s="37"/>
      <c r="B1035" s="101"/>
      <c r="C1035" s="102"/>
      <c r="D1035" s="101"/>
      <c r="E1035" s="103"/>
      <c r="F1035" s="101"/>
      <c r="G1035" s="101"/>
    </row>
    <row r="1036" spans="1:7">
      <c r="A1036" s="37"/>
      <c r="B1036" s="101"/>
      <c r="C1036" s="102"/>
      <c r="D1036" s="101"/>
      <c r="E1036" s="103"/>
      <c r="F1036" s="101"/>
      <c r="G1036" s="101"/>
    </row>
    <row r="1037" spans="1:7">
      <c r="A1037" s="37"/>
      <c r="B1037" s="101"/>
      <c r="C1037" s="102"/>
      <c r="D1037" s="101"/>
      <c r="E1037" s="103"/>
      <c r="F1037" s="101"/>
      <c r="G1037" s="101"/>
    </row>
    <row r="1038" spans="1:7">
      <c r="A1038" s="37"/>
      <c r="B1038" s="101"/>
      <c r="C1038" s="102"/>
      <c r="D1038" s="101"/>
      <c r="E1038" s="103"/>
      <c r="F1038" s="101"/>
      <c r="G1038" s="101"/>
    </row>
    <row r="1039" spans="1:7">
      <c r="A1039" s="37"/>
      <c r="B1039" s="101"/>
      <c r="C1039" s="102"/>
      <c r="D1039" s="101"/>
      <c r="E1039" s="103"/>
      <c r="F1039" s="101"/>
      <c r="G1039" s="101"/>
    </row>
    <row r="1040" spans="1:7">
      <c r="A1040" s="37"/>
      <c r="B1040" s="101"/>
      <c r="C1040" s="102"/>
      <c r="D1040" s="101"/>
      <c r="E1040" s="103"/>
      <c r="F1040" s="101"/>
      <c r="G1040" s="101"/>
    </row>
    <row r="1041" spans="1:7">
      <c r="A1041" s="37"/>
      <c r="B1041" s="101"/>
      <c r="C1041" s="102"/>
      <c r="D1041" s="101"/>
      <c r="E1041" s="103"/>
      <c r="F1041" s="101"/>
      <c r="G1041" s="101"/>
    </row>
    <row r="1042" spans="1:7">
      <c r="A1042" s="37"/>
      <c r="B1042" s="101"/>
      <c r="C1042" s="102"/>
      <c r="D1042" s="101"/>
      <c r="E1042" s="103"/>
      <c r="F1042" s="101"/>
      <c r="G1042" s="101"/>
    </row>
    <row r="1043" spans="1:7">
      <c r="A1043" s="37"/>
      <c r="B1043" s="101"/>
      <c r="C1043" s="102"/>
      <c r="D1043" s="101"/>
      <c r="E1043" s="103"/>
      <c r="F1043" s="101"/>
      <c r="G1043" s="101"/>
    </row>
    <row r="1044" spans="1:7">
      <c r="A1044" s="37"/>
      <c r="B1044" s="101"/>
      <c r="C1044" s="102"/>
      <c r="D1044" s="101"/>
      <c r="E1044" s="103"/>
      <c r="F1044" s="101"/>
      <c r="G1044" s="101"/>
    </row>
    <row r="1045" spans="1:7">
      <c r="A1045" s="37"/>
      <c r="B1045" s="101"/>
      <c r="C1045" s="102"/>
      <c r="D1045" s="101"/>
      <c r="E1045" s="103"/>
      <c r="F1045" s="101"/>
      <c r="G1045" s="101"/>
    </row>
    <row r="1046" spans="1:7">
      <c r="A1046" s="37"/>
      <c r="B1046" s="101"/>
      <c r="C1046" s="102"/>
      <c r="D1046" s="101"/>
      <c r="E1046" s="103"/>
      <c r="F1046" s="101"/>
      <c r="G1046" s="101"/>
    </row>
    <row r="1047" spans="1:7">
      <c r="A1047" s="37"/>
      <c r="B1047" s="101"/>
      <c r="C1047" s="102"/>
      <c r="D1047" s="101"/>
      <c r="E1047" s="103"/>
      <c r="F1047" s="101"/>
      <c r="G1047" s="101"/>
    </row>
    <row r="1048" spans="1:7">
      <c r="A1048" s="37"/>
      <c r="B1048" s="101"/>
      <c r="C1048" s="102"/>
      <c r="D1048" s="101"/>
      <c r="E1048" s="103"/>
      <c r="F1048" s="101"/>
      <c r="G1048" s="101"/>
    </row>
    <row r="1049" spans="1:7">
      <c r="A1049" s="37"/>
      <c r="B1049" s="101"/>
      <c r="C1049" s="102"/>
      <c r="D1049" s="101"/>
      <c r="E1049" s="103"/>
      <c r="F1049" s="101"/>
      <c r="G1049" s="101"/>
    </row>
    <row r="1050" spans="1:7">
      <c r="A1050" s="37"/>
      <c r="B1050" s="101"/>
      <c r="C1050" s="102"/>
      <c r="D1050" s="101"/>
      <c r="E1050" s="103"/>
      <c r="F1050" s="101"/>
      <c r="G1050" s="101"/>
    </row>
    <row r="1051" spans="1:7">
      <c r="A1051" s="37"/>
      <c r="B1051" s="101"/>
      <c r="C1051" s="102"/>
      <c r="D1051" s="101"/>
      <c r="E1051" s="103"/>
      <c r="F1051" s="101"/>
      <c r="G1051" s="101"/>
    </row>
    <row r="1052" spans="1:7">
      <c r="A1052" s="37"/>
      <c r="B1052" s="101"/>
      <c r="C1052" s="102"/>
      <c r="D1052" s="101"/>
      <c r="E1052" s="103"/>
      <c r="F1052" s="101"/>
      <c r="G1052" s="101"/>
    </row>
    <row r="1053" spans="1:7">
      <c r="A1053" s="37"/>
      <c r="B1053" s="101"/>
      <c r="C1053" s="102"/>
      <c r="D1053" s="101"/>
      <c r="E1053" s="103"/>
      <c r="F1053" s="101"/>
      <c r="G1053" s="101"/>
    </row>
    <row r="1054" spans="1:7">
      <c r="A1054" s="37"/>
      <c r="B1054" s="101"/>
      <c r="C1054" s="102"/>
      <c r="D1054" s="101"/>
      <c r="E1054" s="103"/>
      <c r="F1054" s="101"/>
      <c r="G1054" s="101"/>
    </row>
    <row r="1055" spans="1:7">
      <c r="A1055" s="37"/>
      <c r="B1055" s="101"/>
      <c r="C1055" s="102"/>
      <c r="D1055" s="101"/>
      <c r="E1055" s="103"/>
      <c r="F1055" s="101"/>
      <c r="G1055" s="101"/>
    </row>
    <row r="1056" spans="1:7">
      <c r="A1056" s="37"/>
      <c r="B1056" s="101"/>
      <c r="C1056" s="102"/>
      <c r="D1056" s="101"/>
      <c r="E1056" s="103"/>
      <c r="F1056" s="101"/>
      <c r="G1056" s="101"/>
    </row>
    <row r="1057" spans="1:7">
      <c r="A1057" s="37"/>
      <c r="B1057" s="101"/>
      <c r="C1057" s="102"/>
      <c r="D1057" s="101"/>
      <c r="E1057" s="103"/>
      <c r="F1057" s="101"/>
      <c r="G1057" s="101"/>
    </row>
    <row r="1058" spans="1:7">
      <c r="A1058" s="37"/>
      <c r="B1058" s="101"/>
      <c r="C1058" s="102"/>
      <c r="D1058" s="101"/>
      <c r="E1058" s="103"/>
      <c r="F1058" s="101"/>
      <c r="G1058" s="101"/>
    </row>
    <row r="1059" spans="1:7">
      <c r="A1059" s="37"/>
      <c r="B1059" s="101"/>
      <c r="C1059" s="102"/>
      <c r="D1059" s="101"/>
      <c r="E1059" s="103"/>
      <c r="F1059" s="101"/>
      <c r="G1059" s="101"/>
    </row>
    <row r="1060" spans="1:7">
      <c r="A1060" s="37"/>
      <c r="B1060" s="101"/>
      <c r="C1060" s="102"/>
      <c r="D1060" s="101"/>
      <c r="E1060" s="103"/>
      <c r="F1060" s="101"/>
      <c r="G1060" s="101"/>
    </row>
    <row r="1061" spans="1:7">
      <c r="A1061" s="37"/>
      <c r="B1061" s="101"/>
      <c r="C1061" s="102"/>
      <c r="D1061" s="101"/>
      <c r="E1061" s="103"/>
      <c r="F1061" s="101"/>
      <c r="G1061" s="101"/>
    </row>
    <row r="1062" spans="1:7">
      <c r="A1062" s="37"/>
      <c r="B1062" s="101"/>
      <c r="C1062" s="102"/>
      <c r="D1062" s="101"/>
      <c r="E1062" s="103"/>
      <c r="F1062" s="101"/>
      <c r="G1062" s="101"/>
    </row>
    <row r="1063" spans="1:7">
      <c r="A1063" s="37"/>
      <c r="B1063" s="101"/>
      <c r="C1063" s="102"/>
      <c r="D1063" s="101"/>
      <c r="E1063" s="103"/>
      <c r="F1063" s="101"/>
      <c r="G1063" s="101"/>
    </row>
    <row r="1064" spans="1:7">
      <c r="A1064" s="37"/>
      <c r="B1064" s="101"/>
      <c r="C1064" s="102"/>
      <c r="D1064" s="101"/>
      <c r="E1064" s="103"/>
      <c r="F1064" s="101"/>
      <c r="G1064" s="101"/>
    </row>
    <row r="1065" spans="1:7">
      <c r="A1065" s="37"/>
      <c r="B1065" s="101"/>
      <c r="C1065" s="102"/>
      <c r="D1065" s="101"/>
      <c r="E1065" s="103"/>
      <c r="F1065" s="101"/>
      <c r="G1065" s="101"/>
    </row>
    <row r="1066" spans="1:7">
      <c r="A1066" s="37"/>
      <c r="B1066" s="101"/>
      <c r="C1066" s="102"/>
      <c r="D1066" s="101"/>
      <c r="E1066" s="103"/>
      <c r="F1066" s="101"/>
      <c r="G1066" s="101"/>
    </row>
    <row r="1067" spans="1:7">
      <c r="A1067" s="37"/>
      <c r="B1067" s="101"/>
      <c r="C1067" s="102"/>
      <c r="D1067" s="101"/>
      <c r="E1067" s="103"/>
      <c r="F1067" s="101"/>
      <c r="G1067" s="101"/>
    </row>
    <row r="1068" spans="1:7">
      <c r="A1068" s="37"/>
      <c r="B1068" s="101"/>
      <c r="C1068" s="102"/>
      <c r="D1068" s="101"/>
      <c r="E1068" s="103"/>
      <c r="F1068" s="101"/>
      <c r="G1068" s="101"/>
    </row>
    <row r="1069" spans="1:7">
      <c r="A1069" s="37"/>
      <c r="B1069" s="101"/>
      <c r="C1069" s="102"/>
      <c r="D1069" s="101"/>
      <c r="E1069" s="103"/>
      <c r="F1069" s="101"/>
      <c r="G1069" s="101"/>
    </row>
    <row r="1070" spans="1:7">
      <c r="A1070" s="37"/>
      <c r="B1070" s="101"/>
      <c r="C1070" s="102"/>
      <c r="D1070" s="101"/>
      <c r="E1070" s="103"/>
      <c r="F1070" s="101"/>
      <c r="G1070" s="101"/>
    </row>
    <row r="1071" spans="1:7">
      <c r="A1071" s="37"/>
      <c r="B1071" s="101"/>
      <c r="C1071" s="102"/>
      <c r="D1071" s="101"/>
      <c r="E1071" s="103"/>
      <c r="F1071" s="101"/>
      <c r="G1071" s="101"/>
    </row>
    <row r="1072" spans="1:7">
      <c r="A1072" s="37"/>
      <c r="B1072" s="101"/>
      <c r="C1072" s="102"/>
      <c r="D1072" s="101"/>
      <c r="E1072" s="103"/>
      <c r="F1072" s="101"/>
      <c r="G1072" s="101"/>
    </row>
    <row r="1073" spans="1:7">
      <c r="A1073" s="37"/>
      <c r="B1073" s="101"/>
      <c r="C1073" s="102"/>
      <c r="D1073" s="101"/>
      <c r="E1073" s="103"/>
      <c r="F1073" s="101"/>
      <c r="G1073" s="101"/>
    </row>
    <row r="1074" spans="1:7">
      <c r="A1074" s="37"/>
      <c r="B1074" s="101"/>
      <c r="C1074" s="102"/>
      <c r="D1074" s="101"/>
      <c r="E1074" s="103"/>
      <c r="F1074" s="101"/>
      <c r="G1074" s="101"/>
    </row>
    <row r="1075" spans="1:7">
      <c r="A1075" s="37"/>
      <c r="B1075" s="101"/>
      <c r="C1075" s="102"/>
      <c r="D1075" s="101"/>
      <c r="E1075" s="103"/>
      <c r="F1075" s="101"/>
      <c r="G1075" s="101"/>
    </row>
    <row r="1076" spans="1:7">
      <c r="A1076" s="37"/>
      <c r="B1076" s="101"/>
      <c r="C1076" s="102"/>
      <c r="D1076" s="101"/>
      <c r="E1076" s="103"/>
      <c r="F1076" s="101"/>
      <c r="G1076" s="101"/>
    </row>
    <row r="1077" spans="1:7">
      <c r="A1077" s="37"/>
      <c r="B1077" s="101"/>
      <c r="C1077" s="102"/>
      <c r="D1077" s="101"/>
      <c r="E1077" s="103"/>
      <c r="F1077" s="101"/>
      <c r="G1077" s="101"/>
    </row>
    <row r="1078" spans="1:7">
      <c r="A1078" s="37"/>
      <c r="B1078" s="101"/>
      <c r="C1078" s="102"/>
      <c r="D1078" s="101"/>
      <c r="E1078" s="103"/>
      <c r="F1078" s="101"/>
      <c r="G1078" s="101"/>
    </row>
    <row r="1079" spans="1:7">
      <c r="A1079" s="37"/>
      <c r="B1079" s="101"/>
      <c r="C1079" s="102"/>
      <c r="D1079" s="101"/>
      <c r="E1079" s="103"/>
      <c r="F1079" s="101"/>
      <c r="G1079" s="101"/>
    </row>
    <row r="1080" spans="1:7">
      <c r="A1080" s="37"/>
      <c r="B1080" s="101"/>
      <c r="C1080" s="102"/>
      <c r="D1080" s="101"/>
      <c r="E1080" s="103"/>
      <c r="F1080" s="101"/>
      <c r="G1080" s="101"/>
    </row>
    <row r="1081" spans="1:7">
      <c r="A1081" s="37"/>
      <c r="B1081" s="101"/>
      <c r="C1081" s="102"/>
      <c r="D1081" s="101"/>
      <c r="E1081" s="103"/>
      <c r="F1081" s="101"/>
      <c r="G1081" s="101"/>
    </row>
    <row r="1082" spans="1:7">
      <c r="A1082" s="37"/>
      <c r="B1082" s="101"/>
      <c r="C1082" s="102"/>
      <c r="D1082" s="101"/>
      <c r="E1082" s="103"/>
      <c r="F1082" s="101"/>
      <c r="G1082" s="101"/>
    </row>
    <row r="1083" spans="1:7">
      <c r="A1083" s="37"/>
      <c r="B1083" s="101"/>
      <c r="C1083" s="102"/>
      <c r="D1083" s="101"/>
      <c r="E1083" s="103"/>
      <c r="F1083" s="101"/>
      <c r="G1083" s="101"/>
    </row>
    <row r="1084" spans="1:7">
      <c r="A1084" s="37"/>
      <c r="B1084" s="101"/>
      <c r="C1084" s="102"/>
      <c r="D1084" s="101"/>
      <c r="E1084" s="103"/>
      <c r="F1084" s="101"/>
      <c r="G1084" s="101"/>
    </row>
    <row r="1085" spans="1:7">
      <c r="A1085" s="37"/>
      <c r="B1085" s="101"/>
      <c r="C1085" s="102"/>
      <c r="D1085" s="101"/>
      <c r="E1085" s="103"/>
      <c r="F1085" s="101"/>
      <c r="G1085" s="101"/>
    </row>
    <row r="1086" spans="1:7">
      <c r="A1086" s="37"/>
      <c r="B1086" s="101"/>
      <c r="C1086" s="102"/>
      <c r="D1086" s="101"/>
      <c r="E1086" s="103"/>
      <c r="F1086" s="101"/>
      <c r="G1086" s="101"/>
    </row>
    <row r="1087" spans="1:7">
      <c r="A1087" s="37"/>
      <c r="B1087" s="101"/>
      <c r="C1087" s="102"/>
      <c r="D1087" s="101"/>
      <c r="E1087" s="103"/>
      <c r="F1087" s="101"/>
      <c r="G1087" s="101"/>
    </row>
    <row r="1088" spans="1:7">
      <c r="A1088" s="37"/>
      <c r="B1088" s="101"/>
      <c r="C1088" s="102"/>
      <c r="D1088" s="101"/>
      <c r="E1088" s="103"/>
      <c r="F1088" s="101"/>
      <c r="G1088" s="101"/>
    </row>
    <row r="1089" spans="1:7">
      <c r="A1089" s="37"/>
      <c r="B1089" s="101"/>
      <c r="C1089" s="102"/>
      <c r="D1089" s="101"/>
      <c r="E1089" s="103"/>
      <c r="F1089" s="101"/>
      <c r="G1089" s="101"/>
    </row>
    <row r="1090" spans="1:7">
      <c r="A1090" s="37"/>
      <c r="B1090" s="101"/>
      <c r="C1090" s="102"/>
      <c r="D1090" s="101"/>
      <c r="E1090" s="103"/>
      <c r="F1090" s="101"/>
      <c r="G1090" s="101"/>
    </row>
    <row r="1091" spans="1:7">
      <c r="A1091" s="37"/>
      <c r="B1091" s="101"/>
      <c r="C1091" s="102"/>
      <c r="D1091" s="101"/>
      <c r="E1091" s="103"/>
      <c r="F1091" s="101"/>
      <c r="G1091" s="101"/>
    </row>
    <row r="1092" spans="1:7">
      <c r="A1092" s="37"/>
      <c r="B1092" s="101"/>
      <c r="C1092" s="102"/>
      <c r="D1092" s="101"/>
      <c r="E1092" s="103"/>
      <c r="F1092" s="101"/>
      <c r="G1092" s="101"/>
    </row>
    <row r="1093" spans="1:7">
      <c r="A1093" s="37"/>
      <c r="B1093" s="101"/>
      <c r="C1093" s="102"/>
      <c r="D1093" s="101"/>
      <c r="E1093" s="103"/>
      <c r="F1093" s="101"/>
      <c r="G1093" s="101"/>
    </row>
    <row r="1094" spans="1:7">
      <c r="A1094" s="37"/>
      <c r="B1094" s="101"/>
      <c r="C1094" s="102"/>
      <c r="D1094" s="101"/>
      <c r="E1094" s="103"/>
      <c r="F1094" s="101"/>
      <c r="G1094" s="101"/>
    </row>
    <row r="1095" spans="1:7">
      <c r="A1095" s="37"/>
      <c r="B1095" s="101"/>
      <c r="C1095" s="102"/>
      <c r="D1095" s="101"/>
      <c r="E1095" s="103"/>
      <c r="F1095" s="101"/>
      <c r="G1095" s="101"/>
    </row>
    <row r="1096" spans="1:7">
      <c r="A1096" s="37"/>
      <c r="B1096" s="101"/>
      <c r="C1096" s="102"/>
      <c r="D1096" s="101"/>
      <c r="E1096" s="103"/>
      <c r="F1096" s="101"/>
      <c r="G1096" s="101"/>
    </row>
    <row r="1097" spans="1:7">
      <c r="A1097" s="37"/>
      <c r="B1097" s="101"/>
      <c r="C1097" s="102"/>
      <c r="D1097" s="101"/>
      <c r="E1097" s="103"/>
      <c r="F1097" s="101"/>
      <c r="G1097" s="101"/>
    </row>
    <row r="1098" spans="1:7">
      <c r="A1098" s="37"/>
      <c r="B1098" s="101"/>
      <c r="C1098" s="102"/>
      <c r="D1098" s="101"/>
      <c r="E1098" s="103"/>
      <c r="F1098" s="101"/>
      <c r="G1098" s="101"/>
    </row>
    <row r="1099" spans="1:7">
      <c r="A1099" s="37"/>
      <c r="B1099" s="101"/>
      <c r="C1099" s="102"/>
      <c r="D1099" s="101"/>
      <c r="E1099" s="103"/>
      <c r="F1099" s="101"/>
      <c r="G1099" s="101"/>
    </row>
    <row r="1100" spans="1:7">
      <c r="A1100" s="37"/>
      <c r="B1100" s="101"/>
      <c r="C1100" s="102"/>
      <c r="D1100" s="101"/>
      <c r="E1100" s="103"/>
      <c r="F1100" s="101"/>
      <c r="G1100" s="101"/>
    </row>
    <row r="1101" spans="1:7">
      <c r="A1101" s="37"/>
      <c r="B1101" s="101"/>
      <c r="C1101" s="102"/>
      <c r="D1101" s="101"/>
      <c r="E1101" s="103"/>
      <c r="F1101" s="101"/>
      <c r="G1101" s="101"/>
    </row>
    <row r="1102" spans="1:7">
      <c r="A1102" s="37"/>
      <c r="B1102" s="101"/>
      <c r="C1102" s="102"/>
      <c r="D1102" s="101"/>
      <c r="E1102" s="103"/>
      <c r="F1102" s="101"/>
      <c r="G1102" s="101"/>
    </row>
    <row r="1103" spans="1:7">
      <c r="A1103" s="37"/>
      <c r="B1103" s="101"/>
      <c r="C1103" s="102"/>
      <c r="D1103" s="101"/>
      <c r="E1103" s="103"/>
      <c r="F1103" s="101"/>
      <c r="G1103" s="101"/>
    </row>
    <row r="1104" spans="1:7">
      <c r="A1104" s="37"/>
      <c r="B1104" s="101"/>
      <c r="C1104" s="102"/>
      <c r="D1104" s="101"/>
      <c r="E1104" s="103"/>
      <c r="F1104" s="101"/>
      <c r="G1104" s="101"/>
    </row>
    <row r="1105" spans="1:7">
      <c r="A1105" s="37"/>
      <c r="B1105" s="101"/>
      <c r="C1105" s="102"/>
      <c r="D1105" s="101"/>
      <c r="E1105" s="103"/>
      <c r="F1105" s="101"/>
      <c r="G1105" s="101"/>
    </row>
    <row r="1106" spans="1:7">
      <c r="A1106" s="37"/>
      <c r="B1106" s="101"/>
      <c r="C1106" s="102"/>
      <c r="D1106" s="101"/>
      <c r="E1106" s="103"/>
      <c r="F1106" s="101"/>
      <c r="G1106" s="101"/>
    </row>
    <row r="1107" spans="1:7">
      <c r="A1107" s="37"/>
      <c r="B1107" s="101"/>
      <c r="C1107" s="102"/>
      <c r="D1107" s="101"/>
      <c r="E1107" s="103"/>
      <c r="F1107" s="101"/>
      <c r="G1107" s="101"/>
    </row>
    <row r="1108" spans="1:7">
      <c r="A1108" s="37"/>
      <c r="B1108" s="101"/>
      <c r="C1108" s="102"/>
      <c r="D1108" s="101"/>
      <c r="E1108" s="103"/>
      <c r="F1108" s="101"/>
      <c r="G1108" s="101"/>
    </row>
    <row r="1109" spans="1:7">
      <c r="A1109" s="37"/>
      <c r="B1109" s="101"/>
      <c r="C1109" s="102"/>
      <c r="D1109" s="101"/>
      <c r="E1109" s="103"/>
      <c r="F1109" s="101"/>
      <c r="G1109" s="101"/>
    </row>
    <row r="1110" spans="1:7">
      <c r="A1110" s="37"/>
      <c r="B1110" s="101"/>
      <c r="C1110" s="102"/>
      <c r="D1110" s="101"/>
      <c r="E1110" s="103"/>
      <c r="F1110" s="101"/>
      <c r="G1110" s="101"/>
    </row>
    <row r="1111" spans="1:7">
      <c r="A1111" s="37"/>
      <c r="B1111" s="101"/>
      <c r="C1111" s="102"/>
      <c r="D1111" s="101"/>
      <c r="E1111" s="103"/>
      <c r="F1111" s="101"/>
      <c r="G1111" s="101"/>
    </row>
    <row r="1112" spans="1:7">
      <c r="A1112" s="37"/>
      <c r="B1112" s="101"/>
      <c r="C1112" s="102"/>
      <c r="D1112" s="101"/>
      <c r="E1112" s="103"/>
      <c r="F1112" s="101"/>
      <c r="G1112" s="101"/>
    </row>
    <row r="1113" spans="1:7">
      <c r="A1113" s="37"/>
      <c r="B1113" s="101"/>
      <c r="C1113" s="102"/>
      <c r="D1113" s="101"/>
      <c r="E1113" s="103"/>
      <c r="F1113" s="101"/>
      <c r="G1113" s="101"/>
    </row>
    <row r="1114" spans="1:7">
      <c r="A1114" s="37"/>
      <c r="B1114" s="101"/>
      <c r="C1114" s="102"/>
      <c r="D1114" s="101"/>
      <c r="E1114" s="103"/>
      <c r="F1114" s="101"/>
      <c r="G1114" s="101"/>
    </row>
    <row r="1115" spans="1:7">
      <c r="A1115" s="37"/>
      <c r="B1115" s="101"/>
      <c r="C1115" s="102"/>
      <c r="D1115" s="101"/>
      <c r="E1115" s="103"/>
      <c r="F1115" s="101"/>
      <c r="G1115" s="101"/>
    </row>
    <row r="1116" spans="1:7">
      <c r="A1116" s="37"/>
      <c r="B1116" s="101"/>
      <c r="C1116" s="102"/>
      <c r="D1116" s="101"/>
      <c r="E1116" s="103"/>
      <c r="F1116" s="101"/>
      <c r="G1116" s="101"/>
    </row>
    <row r="1117" spans="1:7">
      <c r="A1117" s="37"/>
      <c r="B1117" s="101"/>
      <c r="C1117" s="102"/>
      <c r="D1117" s="101"/>
      <c r="E1117" s="103"/>
      <c r="F1117" s="101"/>
      <c r="G1117" s="101"/>
    </row>
    <row r="1118" spans="1:7">
      <c r="A1118" s="37"/>
      <c r="B1118" s="101"/>
      <c r="C1118" s="102"/>
      <c r="D1118" s="101"/>
      <c r="E1118" s="103"/>
      <c r="F1118" s="101"/>
      <c r="G1118" s="101"/>
    </row>
    <row r="1119" spans="1:7">
      <c r="A1119" s="37"/>
      <c r="B1119" s="101"/>
      <c r="C1119" s="102"/>
      <c r="D1119" s="101"/>
      <c r="E1119" s="103"/>
      <c r="F1119" s="101"/>
      <c r="G1119" s="101"/>
    </row>
    <row r="1120" spans="1:7">
      <c r="A1120" s="37"/>
      <c r="B1120" s="101"/>
      <c r="C1120" s="102"/>
      <c r="D1120" s="101"/>
      <c r="E1120" s="103"/>
      <c r="F1120" s="101"/>
      <c r="G1120" s="101"/>
    </row>
    <row r="1121" spans="1:7">
      <c r="A1121" s="37"/>
      <c r="B1121" s="101"/>
      <c r="C1121" s="102"/>
      <c r="D1121" s="101"/>
      <c r="E1121" s="103"/>
      <c r="F1121" s="101"/>
      <c r="G1121" s="101"/>
    </row>
    <row r="1122" spans="1:7">
      <c r="A1122" s="37"/>
      <c r="B1122" s="101"/>
      <c r="C1122" s="102"/>
      <c r="D1122" s="101"/>
      <c r="E1122" s="103"/>
      <c r="F1122" s="101"/>
      <c r="G1122" s="101"/>
    </row>
    <row r="1123" spans="1:7">
      <c r="A1123" s="37"/>
      <c r="B1123" s="101"/>
      <c r="C1123" s="102"/>
      <c r="D1123" s="101"/>
      <c r="E1123" s="103"/>
      <c r="F1123" s="101"/>
      <c r="G1123" s="101"/>
    </row>
    <row r="1124" spans="1:7">
      <c r="A1124" s="37"/>
      <c r="B1124" s="101"/>
      <c r="C1124" s="102"/>
      <c r="D1124" s="101"/>
      <c r="E1124" s="103"/>
      <c r="F1124" s="101"/>
      <c r="G1124" s="101"/>
    </row>
    <row r="1125" spans="1:7">
      <c r="A1125" s="37"/>
      <c r="B1125" s="101"/>
      <c r="C1125" s="102"/>
      <c r="D1125" s="101"/>
      <c r="E1125" s="103"/>
      <c r="F1125" s="101"/>
      <c r="G1125" s="101"/>
    </row>
    <row r="1126" spans="1:7">
      <c r="A1126" s="37"/>
      <c r="B1126" s="101"/>
      <c r="C1126" s="102"/>
      <c r="D1126" s="101"/>
      <c r="E1126" s="103"/>
      <c r="F1126" s="101"/>
      <c r="G1126" s="101"/>
    </row>
    <row r="1127" spans="1:7">
      <c r="A1127" s="37"/>
      <c r="B1127" s="101"/>
      <c r="C1127" s="102"/>
      <c r="D1127" s="101"/>
      <c r="E1127" s="103"/>
      <c r="F1127" s="101"/>
      <c r="G1127" s="101"/>
    </row>
    <row r="1128" spans="1:7">
      <c r="A1128" s="37"/>
      <c r="B1128" s="101"/>
      <c r="C1128" s="102"/>
      <c r="D1128" s="101"/>
      <c r="E1128" s="103"/>
      <c r="F1128" s="101"/>
      <c r="G1128" s="101"/>
    </row>
    <row r="1129" spans="1:7">
      <c r="A1129" s="37"/>
      <c r="B1129" s="101"/>
      <c r="C1129" s="102"/>
      <c r="D1129" s="101"/>
      <c r="E1129" s="103"/>
      <c r="F1129" s="101"/>
      <c r="G1129" s="101"/>
    </row>
    <row r="1130" spans="1:7">
      <c r="A1130" s="37"/>
      <c r="B1130" s="101"/>
      <c r="C1130" s="102"/>
      <c r="D1130" s="101"/>
      <c r="E1130" s="103"/>
      <c r="F1130" s="101"/>
      <c r="G1130" s="101"/>
    </row>
    <row r="1131" spans="1:7">
      <c r="A1131" s="37"/>
      <c r="B1131" s="101"/>
      <c r="C1131" s="102"/>
      <c r="D1131" s="101"/>
      <c r="E1131" s="103"/>
      <c r="F1131" s="101"/>
      <c r="G1131" s="101"/>
    </row>
    <row r="1132" spans="1:7">
      <c r="A1132" s="37"/>
      <c r="B1132" s="101"/>
      <c r="C1132" s="102"/>
      <c r="D1132" s="101"/>
      <c r="E1132" s="103"/>
      <c r="F1132" s="101"/>
      <c r="G1132" s="101"/>
    </row>
    <row r="1133" spans="1:7">
      <c r="A1133" s="37"/>
      <c r="B1133" s="101"/>
      <c r="C1133" s="102"/>
      <c r="D1133" s="101"/>
      <c r="E1133" s="103"/>
      <c r="F1133" s="101"/>
      <c r="G1133" s="101"/>
    </row>
    <row r="1134" spans="1:7">
      <c r="A1134" s="37"/>
      <c r="B1134" s="101"/>
      <c r="C1134" s="102"/>
      <c r="D1134" s="101"/>
      <c r="E1134" s="103"/>
      <c r="F1134" s="101"/>
      <c r="G1134" s="101"/>
    </row>
    <row r="1135" spans="1:7">
      <c r="A1135" s="37"/>
      <c r="B1135" s="101"/>
      <c r="C1135" s="102"/>
      <c r="D1135" s="101"/>
      <c r="E1135" s="103"/>
      <c r="F1135" s="101"/>
      <c r="G1135" s="101"/>
    </row>
    <row r="1136" spans="1:7">
      <c r="A1136" s="37"/>
      <c r="B1136" s="101"/>
      <c r="C1136" s="102"/>
      <c r="D1136" s="101"/>
      <c r="E1136" s="103"/>
      <c r="F1136" s="101"/>
      <c r="G1136" s="101"/>
    </row>
    <row r="1137" spans="1:7">
      <c r="A1137" s="37"/>
      <c r="B1137" s="101"/>
      <c r="C1137" s="102"/>
      <c r="D1137" s="101"/>
      <c r="E1137" s="103"/>
      <c r="F1137" s="101"/>
      <c r="G1137" s="101"/>
    </row>
    <row r="1138" spans="1:7">
      <c r="A1138" s="37"/>
      <c r="B1138" s="101"/>
      <c r="C1138" s="102"/>
      <c r="D1138" s="101"/>
      <c r="E1138" s="103"/>
      <c r="F1138" s="101"/>
      <c r="G1138" s="101"/>
    </row>
    <row r="1139" spans="1:7">
      <c r="A1139" s="37"/>
      <c r="B1139" s="101"/>
      <c r="C1139" s="102"/>
      <c r="D1139" s="101"/>
      <c r="E1139" s="103"/>
      <c r="F1139" s="101"/>
      <c r="G1139" s="101"/>
    </row>
    <row r="1140" spans="1:7">
      <c r="A1140" s="37"/>
      <c r="B1140" s="101"/>
      <c r="C1140" s="102"/>
      <c r="D1140" s="101"/>
      <c r="E1140" s="103"/>
      <c r="F1140" s="101"/>
      <c r="G1140" s="101"/>
    </row>
    <row r="1141" spans="1:7">
      <c r="A1141" s="37"/>
      <c r="B1141" s="101"/>
      <c r="C1141" s="102"/>
      <c r="D1141" s="101"/>
      <c r="E1141" s="103"/>
      <c r="F1141" s="101"/>
      <c r="G1141" s="101"/>
    </row>
    <row r="1142" spans="1:7">
      <c r="A1142" s="37"/>
      <c r="B1142" s="101"/>
      <c r="C1142" s="102"/>
      <c r="D1142" s="101"/>
      <c r="E1142" s="103"/>
      <c r="F1142" s="101"/>
      <c r="G1142" s="101"/>
    </row>
    <row r="1143" spans="1:7">
      <c r="A1143" s="37"/>
      <c r="B1143" s="101"/>
      <c r="C1143" s="102"/>
      <c r="D1143" s="101"/>
      <c r="E1143" s="103"/>
      <c r="F1143" s="101"/>
      <c r="G1143" s="101"/>
    </row>
    <row r="1144" spans="1:7">
      <c r="A1144" s="37"/>
      <c r="B1144" s="101"/>
      <c r="C1144" s="102"/>
      <c r="D1144" s="101"/>
      <c r="E1144" s="103"/>
      <c r="F1144" s="101"/>
      <c r="G1144" s="101"/>
    </row>
    <row r="1145" spans="1:7">
      <c r="A1145" s="37"/>
      <c r="B1145" s="101"/>
      <c r="C1145" s="102"/>
      <c r="D1145" s="101"/>
      <c r="E1145" s="103"/>
      <c r="F1145" s="101"/>
      <c r="G1145" s="101"/>
    </row>
    <row r="1146" spans="1:7">
      <c r="A1146" s="37"/>
      <c r="B1146" s="101"/>
      <c r="C1146" s="102"/>
      <c r="D1146" s="101"/>
      <c r="E1146" s="103"/>
      <c r="F1146" s="101"/>
      <c r="G1146" s="101"/>
    </row>
    <row r="1147" spans="1:7">
      <c r="A1147" s="37"/>
      <c r="B1147" s="101"/>
      <c r="C1147" s="102"/>
      <c r="D1147" s="101"/>
      <c r="E1147" s="103"/>
      <c r="F1147" s="101"/>
      <c r="G1147" s="101"/>
    </row>
    <row r="1148" spans="1:7">
      <c r="A1148" s="37"/>
      <c r="B1148" s="101"/>
      <c r="C1148" s="102"/>
      <c r="D1148" s="101"/>
      <c r="E1148" s="103"/>
      <c r="F1148" s="101"/>
      <c r="G1148" s="101"/>
    </row>
    <row r="1149" spans="1:7">
      <c r="A1149" s="37"/>
      <c r="B1149" s="101"/>
      <c r="C1149" s="102"/>
      <c r="D1149" s="101"/>
      <c r="E1149" s="103"/>
      <c r="F1149" s="101"/>
      <c r="G1149" s="101"/>
    </row>
    <row r="1150" spans="1:7">
      <c r="A1150" s="37"/>
      <c r="B1150" s="101"/>
      <c r="C1150" s="102"/>
      <c r="D1150" s="101"/>
      <c r="E1150" s="103"/>
      <c r="F1150" s="101"/>
      <c r="G1150" s="101"/>
    </row>
    <row r="1151" spans="1:7">
      <c r="A1151" s="37"/>
      <c r="B1151" s="101"/>
      <c r="C1151" s="102"/>
      <c r="D1151" s="101"/>
      <c r="E1151" s="103"/>
      <c r="F1151" s="101"/>
      <c r="G1151" s="101"/>
    </row>
    <row r="1152" spans="1:7">
      <c r="A1152" s="37"/>
      <c r="B1152" s="101"/>
      <c r="C1152" s="102"/>
      <c r="D1152" s="101"/>
      <c r="E1152" s="103"/>
      <c r="F1152" s="101"/>
      <c r="G1152" s="101"/>
    </row>
    <row r="1153" spans="1:7">
      <c r="A1153" s="37"/>
      <c r="B1153" s="101"/>
      <c r="C1153" s="102"/>
      <c r="D1153" s="101"/>
      <c r="E1153" s="103"/>
      <c r="F1153" s="101"/>
      <c r="G1153" s="101"/>
    </row>
    <row r="1154" spans="1:7">
      <c r="A1154" s="37"/>
      <c r="B1154" s="101"/>
      <c r="C1154" s="102"/>
      <c r="D1154" s="101"/>
      <c r="E1154" s="103"/>
      <c r="F1154" s="101"/>
      <c r="G1154" s="101"/>
    </row>
    <row r="1155" spans="1:7">
      <c r="A1155" s="37"/>
      <c r="B1155" s="101"/>
      <c r="C1155" s="102"/>
      <c r="D1155" s="101"/>
      <c r="E1155" s="103"/>
      <c r="F1155" s="101"/>
      <c r="G1155" s="101"/>
    </row>
    <row r="1156" spans="1:7">
      <c r="A1156" s="37"/>
      <c r="B1156" s="101"/>
      <c r="C1156" s="102"/>
      <c r="D1156" s="101"/>
      <c r="E1156" s="103"/>
      <c r="F1156" s="101"/>
      <c r="G1156" s="101"/>
    </row>
    <row r="1157" spans="1:7">
      <c r="A1157" s="37"/>
      <c r="B1157" s="101"/>
      <c r="C1157" s="102"/>
      <c r="D1157" s="101"/>
      <c r="E1157" s="103"/>
      <c r="F1157" s="101"/>
      <c r="G1157" s="101"/>
    </row>
    <row r="1158" spans="1:7">
      <c r="A1158" s="37"/>
      <c r="B1158" s="101"/>
      <c r="C1158" s="102"/>
      <c r="D1158" s="101"/>
      <c r="E1158" s="103"/>
      <c r="F1158" s="101"/>
      <c r="G1158" s="101"/>
    </row>
    <row r="1159" spans="1:7">
      <c r="A1159" s="37"/>
      <c r="B1159" s="101"/>
      <c r="C1159" s="102"/>
      <c r="D1159" s="101"/>
      <c r="E1159" s="103"/>
      <c r="F1159" s="101"/>
      <c r="G1159" s="101"/>
    </row>
    <row r="1160" spans="1:7">
      <c r="A1160" s="37"/>
      <c r="B1160" s="101"/>
      <c r="C1160" s="102"/>
      <c r="D1160" s="101"/>
      <c r="E1160" s="103"/>
      <c r="F1160" s="101"/>
      <c r="G1160" s="101"/>
    </row>
    <row r="1161" spans="1:7">
      <c r="A1161" s="37"/>
      <c r="B1161" s="101"/>
      <c r="C1161" s="102"/>
      <c r="D1161" s="101"/>
      <c r="E1161" s="103"/>
      <c r="F1161" s="101"/>
      <c r="G1161" s="101"/>
    </row>
    <row r="1162" spans="1:7">
      <c r="A1162" s="37"/>
      <c r="B1162" s="101"/>
      <c r="C1162" s="102"/>
      <c r="D1162" s="101"/>
      <c r="E1162" s="103"/>
      <c r="F1162" s="101"/>
      <c r="G1162" s="101"/>
    </row>
    <row r="1163" spans="1:7">
      <c r="A1163" s="37"/>
      <c r="B1163" s="101"/>
      <c r="C1163" s="102"/>
      <c r="D1163" s="101"/>
      <c r="E1163" s="103"/>
      <c r="F1163" s="101"/>
      <c r="G1163" s="101"/>
    </row>
    <row r="1164" spans="1:7">
      <c r="A1164" s="37"/>
      <c r="B1164" s="101"/>
      <c r="C1164" s="102"/>
      <c r="D1164" s="101"/>
      <c r="E1164" s="103"/>
      <c r="F1164" s="101"/>
      <c r="G1164" s="101"/>
    </row>
    <row r="1165" spans="1:7">
      <c r="A1165" s="37"/>
      <c r="B1165" s="101"/>
      <c r="C1165" s="102"/>
      <c r="D1165" s="101"/>
      <c r="E1165" s="103"/>
      <c r="F1165" s="101"/>
      <c r="G1165" s="101"/>
    </row>
    <row r="1166" spans="1:7">
      <c r="A1166" s="37"/>
      <c r="B1166" s="101"/>
      <c r="C1166" s="102"/>
      <c r="D1166" s="101"/>
      <c r="E1166" s="103"/>
      <c r="F1166" s="101"/>
      <c r="G1166" s="101"/>
    </row>
    <row r="1167" spans="1:7">
      <c r="A1167" s="37"/>
      <c r="B1167" s="101"/>
      <c r="C1167" s="102"/>
      <c r="D1167" s="101"/>
      <c r="E1167" s="103"/>
      <c r="F1167" s="101"/>
      <c r="G1167" s="101"/>
    </row>
    <row r="1168" spans="1:7">
      <c r="A1168" s="37"/>
      <c r="B1168" s="101"/>
      <c r="C1168" s="102"/>
      <c r="D1168" s="101"/>
      <c r="E1168" s="103"/>
      <c r="F1168" s="101"/>
      <c r="G1168" s="101"/>
    </row>
    <row r="1169" spans="1:7">
      <c r="A1169" s="37"/>
      <c r="B1169" s="101"/>
      <c r="C1169" s="102"/>
      <c r="D1169" s="101"/>
      <c r="E1169" s="103"/>
      <c r="F1169" s="101"/>
      <c r="G1169" s="101"/>
    </row>
    <row r="1170" spans="1:7">
      <c r="A1170" s="37"/>
      <c r="B1170" s="101"/>
      <c r="C1170" s="102"/>
      <c r="D1170" s="101"/>
      <c r="E1170" s="103"/>
      <c r="F1170" s="101"/>
      <c r="G1170" s="101"/>
    </row>
    <row r="1171" spans="1:7">
      <c r="A1171" s="37"/>
      <c r="B1171" s="101"/>
      <c r="C1171" s="102"/>
      <c r="D1171" s="101"/>
      <c r="E1171" s="103"/>
      <c r="F1171" s="101"/>
      <c r="G1171" s="101"/>
    </row>
    <row r="1172" spans="1:7">
      <c r="A1172" s="37"/>
      <c r="B1172" s="101"/>
      <c r="C1172" s="102"/>
      <c r="D1172" s="101"/>
      <c r="E1172" s="103"/>
      <c r="F1172" s="101"/>
      <c r="G1172" s="101"/>
    </row>
    <row r="1173" spans="1:7">
      <c r="A1173" s="37"/>
      <c r="B1173" s="101"/>
      <c r="C1173" s="102"/>
      <c r="D1173" s="101"/>
      <c r="E1173" s="103"/>
      <c r="F1173" s="101"/>
      <c r="G1173" s="101"/>
    </row>
    <row r="1174" spans="1:7">
      <c r="A1174" s="37"/>
      <c r="B1174" s="101"/>
      <c r="C1174" s="102"/>
      <c r="D1174" s="101"/>
      <c r="E1174" s="103"/>
      <c r="F1174" s="101"/>
      <c r="G1174" s="101"/>
    </row>
    <row r="1175" spans="1:7">
      <c r="A1175" s="37"/>
      <c r="B1175" s="101"/>
      <c r="C1175" s="102"/>
      <c r="D1175" s="101"/>
      <c r="E1175" s="103"/>
      <c r="F1175" s="101"/>
      <c r="G1175" s="101"/>
    </row>
    <row r="1176" spans="1:7">
      <c r="A1176" s="37"/>
      <c r="B1176" s="101"/>
      <c r="C1176" s="102"/>
      <c r="D1176" s="101"/>
      <c r="E1176" s="103"/>
      <c r="F1176" s="101"/>
      <c r="G1176" s="101"/>
    </row>
    <row r="1177" spans="1:7">
      <c r="A1177" s="37"/>
      <c r="B1177" s="101"/>
      <c r="C1177" s="102"/>
      <c r="D1177" s="101"/>
      <c r="E1177" s="103"/>
      <c r="F1177" s="101"/>
      <c r="G1177" s="101"/>
    </row>
    <row r="1178" spans="1:7">
      <c r="A1178" s="37"/>
      <c r="B1178" s="101"/>
      <c r="C1178" s="102"/>
      <c r="D1178" s="101"/>
      <c r="E1178" s="103"/>
      <c r="F1178" s="101"/>
      <c r="G1178" s="101"/>
    </row>
    <row r="1179" spans="1:7">
      <c r="A1179" s="37"/>
      <c r="B1179" s="101"/>
      <c r="C1179" s="102"/>
      <c r="D1179" s="101"/>
      <c r="E1179" s="103"/>
      <c r="F1179" s="101"/>
      <c r="G1179" s="101"/>
    </row>
    <row r="1180" spans="1:7">
      <c r="A1180" s="37"/>
      <c r="B1180" s="101"/>
      <c r="C1180" s="102"/>
      <c r="D1180" s="101"/>
      <c r="E1180" s="103"/>
      <c r="F1180" s="101"/>
      <c r="G1180" s="101"/>
    </row>
    <row r="1181" spans="1:7">
      <c r="A1181" s="37"/>
      <c r="B1181" s="101"/>
      <c r="C1181" s="102"/>
      <c r="D1181" s="101"/>
      <c r="E1181" s="103"/>
      <c r="F1181" s="101"/>
      <c r="G1181" s="101"/>
    </row>
    <row r="1182" spans="1:7">
      <c r="A1182" s="37"/>
      <c r="B1182" s="101"/>
      <c r="C1182" s="102"/>
      <c r="D1182" s="101"/>
      <c r="E1182" s="103"/>
      <c r="F1182" s="101"/>
      <c r="G1182" s="101"/>
    </row>
    <row r="1183" spans="1:7">
      <c r="A1183" s="37"/>
      <c r="B1183" s="101"/>
      <c r="C1183" s="102"/>
      <c r="D1183" s="101"/>
      <c r="E1183" s="103"/>
      <c r="F1183" s="101"/>
      <c r="G1183" s="101"/>
    </row>
    <row r="1184" spans="1:7">
      <c r="A1184" s="37"/>
      <c r="B1184" s="101"/>
      <c r="C1184" s="102"/>
      <c r="D1184" s="101"/>
      <c r="E1184" s="103"/>
      <c r="F1184" s="101"/>
      <c r="G1184" s="101"/>
    </row>
    <row r="1185" spans="1:7">
      <c r="A1185" s="37"/>
      <c r="B1185" s="101"/>
      <c r="C1185" s="102"/>
      <c r="D1185" s="101"/>
      <c r="E1185" s="103"/>
      <c r="F1185" s="101"/>
      <c r="G1185" s="101"/>
    </row>
    <row r="1186" spans="1:7">
      <c r="A1186" s="37"/>
      <c r="B1186" s="101"/>
      <c r="C1186" s="102"/>
      <c r="D1186" s="101"/>
      <c r="E1186" s="103"/>
      <c r="F1186" s="101"/>
      <c r="G1186" s="101"/>
    </row>
    <row r="1187" spans="1:7">
      <c r="A1187" s="37"/>
      <c r="B1187" s="101"/>
      <c r="C1187" s="102"/>
      <c r="D1187" s="101"/>
      <c r="E1187" s="103"/>
      <c r="F1187" s="101"/>
      <c r="G1187" s="101"/>
    </row>
    <row r="1188" spans="1:7">
      <c r="A1188" s="37"/>
      <c r="B1188" s="101"/>
      <c r="C1188" s="102"/>
      <c r="D1188" s="101"/>
      <c r="E1188" s="103"/>
      <c r="F1188" s="101"/>
      <c r="G1188" s="101"/>
    </row>
    <row r="1189" spans="1:7">
      <c r="A1189" s="37"/>
      <c r="B1189" s="101"/>
      <c r="C1189" s="102"/>
      <c r="D1189" s="101"/>
      <c r="E1189" s="103"/>
      <c r="F1189" s="101"/>
      <c r="G1189" s="101"/>
    </row>
    <row r="1190" spans="1:7">
      <c r="A1190" s="37"/>
      <c r="B1190" s="101"/>
      <c r="C1190" s="102"/>
      <c r="D1190" s="101"/>
      <c r="E1190" s="103"/>
      <c r="F1190" s="101"/>
      <c r="G1190" s="101"/>
    </row>
    <row r="1191" spans="1:7">
      <c r="A1191" s="37"/>
      <c r="B1191" s="101"/>
      <c r="C1191" s="102"/>
      <c r="D1191" s="101"/>
      <c r="E1191" s="103"/>
      <c r="F1191" s="101"/>
      <c r="G1191" s="101"/>
    </row>
    <row r="1192" spans="1:7">
      <c r="A1192" s="37"/>
      <c r="B1192" s="101"/>
      <c r="C1192" s="102"/>
      <c r="D1192" s="101"/>
      <c r="E1192" s="103"/>
      <c r="F1192" s="101"/>
      <c r="G1192" s="101"/>
    </row>
    <row r="1193" spans="1:7">
      <c r="A1193" s="37"/>
      <c r="B1193" s="101"/>
      <c r="C1193" s="102"/>
      <c r="D1193" s="101"/>
      <c r="E1193" s="103"/>
      <c r="F1193" s="101"/>
      <c r="G1193" s="101"/>
    </row>
    <row r="1194" spans="1:7">
      <c r="A1194" s="37"/>
      <c r="B1194" s="101"/>
      <c r="C1194" s="102"/>
      <c r="D1194" s="101"/>
      <c r="E1194" s="103"/>
      <c r="F1194" s="101"/>
      <c r="G1194" s="101"/>
    </row>
    <row r="1195" spans="1:7">
      <c r="A1195" s="37"/>
      <c r="B1195" s="101"/>
      <c r="C1195" s="102"/>
      <c r="D1195" s="101"/>
      <c r="E1195" s="103"/>
      <c r="F1195" s="101"/>
      <c r="G1195" s="101"/>
    </row>
    <row r="1196" spans="1:7">
      <c r="A1196" s="37"/>
      <c r="B1196" s="101"/>
      <c r="C1196" s="102"/>
      <c r="D1196" s="101"/>
      <c r="E1196" s="103"/>
      <c r="F1196" s="101"/>
      <c r="G1196" s="101"/>
    </row>
    <row r="1197" spans="1:7">
      <c r="A1197" s="37"/>
      <c r="B1197" s="101"/>
      <c r="C1197" s="102"/>
      <c r="D1197" s="101"/>
      <c r="E1197" s="103"/>
      <c r="F1197" s="101"/>
      <c r="G1197" s="101"/>
    </row>
    <row r="1198" spans="1:7">
      <c r="A1198" s="37"/>
      <c r="B1198" s="101"/>
      <c r="C1198" s="102"/>
      <c r="D1198" s="101"/>
      <c r="E1198" s="103"/>
      <c r="F1198" s="101"/>
      <c r="G1198" s="101"/>
    </row>
    <row r="1199" spans="1:7">
      <c r="A1199" s="37"/>
      <c r="B1199" s="101"/>
      <c r="C1199" s="102"/>
      <c r="D1199" s="101"/>
      <c r="E1199" s="103"/>
      <c r="F1199" s="101"/>
      <c r="G1199" s="101"/>
    </row>
    <row r="1200" spans="1:7">
      <c r="A1200" s="37"/>
      <c r="B1200" s="101"/>
      <c r="C1200" s="102"/>
      <c r="D1200" s="101"/>
      <c r="E1200" s="103"/>
      <c r="F1200" s="101"/>
      <c r="G1200" s="101"/>
    </row>
    <row r="1201" spans="1:7">
      <c r="A1201" s="37"/>
      <c r="B1201" s="101"/>
      <c r="C1201" s="102"/>
      <c r="D1201" s="101"/>
      <c r="E1201" s="103"/>
      <c r="F1201" s="101"/>
      <c r="G1201" s="101"/>
    </row>
    <row r="1202" spans="1:7">
      <c r="A1202" s="37"/>
      <c r="B1202" s="101"/>
      <c r="C1202" s="102"/>
      <c r="D1202" s="101"/>
      <c r="E1202" s="103"/>
      <c r="F1202" s="101"/>
      <c r="G1202" s="101"/>
    </row>
    <row r="1203" spans="1:7">
      <c r="A1203" s="37"/>
      <c r="B1203" s="101"/>
      <c r="C1203" s="102"/>
      <c r="D1203" s="101"/>
      <c r="E1203" s="103"/>
      <c r="F1203" s="101"/>
      <c r="G1203" s="101"/>
    </row>
    <row r="1204" spans="1:7">
      <c r="A1204" s="37"/>
      <c r="B1204" s="101"/>
      <c r="C1204" s="102"/>
      <c r="D1204" s="101"/>
      <c r="E1204" s="103"/>
      <c r="F1204" s="101"/>
      <c r="G1204" s="101"/>
    </row>
    <row r="1205" spans="1:7">
      <c r="A1205" s="37"/>
      <c r="B1205" s="101"/>
      <c r="C1205" s="102"/>
      <c r="D1205" s="101"/>
      <c r="E1205" s="103"/>
      <c r="F1205" s="101"/>
      <c r="G1205" s="101"/>
    </row>
    <row r="1206" spans="1:7">
      <c r="A1206" s="37"/>
      <c r="B1206" s="101"/>
      <c r="C1206" s="102"/>
      <c r="D1206" s="101"/>
      <c r="E1206" s="103"/>
      <c r="F1206" s="101"/>
      <c r="G1206" s="101"/>
    </row>
    <row r="1207" spans="1:7">
      <c r="A1207" s="37"/>
      <c r="B1207" s="101"/>
      <c r="C1207" s="102"/>
      <c r="D1207" s="101"/>
      <c r="E1207" s="103"/>
      <c r="F1207" s="101"/>
      <c r="G1207" s="101"/>
    </row>
  </sheetData>
  <mergeCells count="5">
    <mergeCell ref="B27:G27"/>
    <mergeCell ref="C43:G44"/>
    <mergeCell ref="C37:G38"/>
    <mergeCell ref="C39:G40"/>
    <mergeCell ref="C41:G42"/>
  </mergeCells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>
    <pageSetUpPr autoPageBreaks="0" fitToPage="1"/>
  </sheetPr>
  <dimension ref="A1:N64"/>
  <sheetViews>
    <sheetView showGridLines="0" showRowColHeaders="0" topLeftCell="A3" zoomScaleNormal="100" workbookViewId="0">
      <pane ySplit="5" topLeftCell="A28" activePane="bottomLeft" state="frozen"/>
      <selection activeCell="A3" sqref="A3"/>
      <selection pane="bottomLeft" activeCell="L68" sqref="L68"/>
    </sheetView>
  </sheetViews>
  <sheetFormatPr baseColWidth="10" defaultColWidth="11.5703125" defaultRowHeight="12.75"/>
  <cols>
    <col min="1" max="1" width="2.7109375" style="2" customWidth="1"/>
    <col min="2" max="2" width="18.140625" style="105" customWidth="1"/>
    <col min="3" max="3" width="13.140625" style="105" customWidth="1"/>
    <col min="4" max="4" width="8.85546875" style="105" customWidth="1"/>
    <col min="5" max="5" width="13.85546875" style="105" customWidth="1"/>
    <col min="6" max="6" width="10.85546875" style="105" customWidth="1"/>
    <col min="7" max="7" width="13.140625" style="106" customWidth="1"/>
    <col min="8" max="8" width="10.140625" style="105" customWidth="1"/>
    <col min="9" max="9" width="12.5703125" style="105" customWidth="1"/>
    <col min="10" max="10" width="8.5703125" style="105" customWidth="1"/>
    <col min="11" max="17" width="11.5703125" style="2" customWidth="1"/>
    <col min="18" max="18" width="12.7109375" style="2" customWidth="1"/>
    <col min="19" max="20" width="11.5703125" style="2" customWidth="1"/>
    <col min="21" max="16384" width="11.5703125" style="2"/>
  </cols>
  <sheetData>
    <row r="1" spans="1:14" hidden="1"/>
    <row r="2" spans="1:14" ht="15" hidden="1" customHeight="1"/>
    <row r="3" spans="1:14" ht="26.25" customHeight="1">
      <c r="B3" s="1102" t="s">
        <v>225</v>
      </c>
      <c r="C3" s="1103"/>
      <c r="D3" s="1103"/>
      <c r="E3" s="1103"/>
      <c r="F3" s="1103"/>
      <c r="G3" s="1103"/>
      <c r="H3" s="1103"/>
      <c r="I3" s="1103"/>
      <c r="J3" s="1104"/>
    </row>
    <row r="4" spans="1:14" ht="2.1" customHeight="1">
      <c r="B4" s="107"/>
      <c r="C4" s="108"/>
      <c r="D4" s="108"/>
      <c r="E4" s="108"/>
      <c r="F4" s="108"/>
      <c r="G4" s="107"/>
      <c r="H4" s="108"/>
      <c r="I4" s="108"/>
    </row>
    <row r="5" spans="1:14" ht="2.85" customHeight="1">
      <c r="B5" s="109"/>
    </row>
    <row r="6" spans="1:14" ht="20.85" customHeight="1">
      <c r="B6" s="1105" t="s">
        <v>639</v>
      </c>
      <c r="C6" s="872" t="s">
        <v>87</v>
      </c>
      <c r="D6" s="873"/>
      <c r="E6" s="872" t="s">
        <v>88</v>
      </c>
      <c r="F6" s="873"/>
      <c r="G6" s="1100" t="s">
        <v>12</v>
      </c>
      <c r="H6" s="874" t="s">
        <v>89</v>
      </c>
      <c r="I6" s="875"/>
      <c r="J6" s="876"/>
    </row>
    <row r="7" spans="1:14" s="110" customFormat="1" ht="33" customHeight="1">
      <c r="B7" s="1106"/>
      <c r="C7" s="323" t="s">
        <v>90</v>
      </c>
      <c r="D7" s="323" t="s">
        <v>91</v>
      </c>
      <c r="E7" s="323" t="s">
        <v>90</v>
      </c>
      <c r="F7" s="323" t="s">
        <v>91</v>
      </c>
      <c r="G7" s="1101"/>
      <c r="H7" s="323" t="s">
        <v>92</v>
      </c>
      <c r="I7" s="323" t="s">
        <v>93</v>
      </c>
      <c r="J7" s="323" t="s">
        <v>94</v>
      </c>
    </row>
    <row r="8" spans="1:14">
      <c r="A8" s="322"/>
      <c r="B8" s="111">
        <v>2007</v>
      </c>
      <c r="C8" s="960">
        <v>10996853.800000001</v>
      </c>
      <c r="D8" s="961">
        <v>0.58560571910670434</v>
      </c>
      <c r="E8" s="960">
        <v>7781743.2000000002</v>
      </c>
      <c r="F8" s="961">
        <v>0.41439428089329572</v>
      </c>
      <c r="G8" s="1029">
        <v>18778597</v>
      </c>
      <c r="H8" s="1031">
        <v>2.73</v>
      </c>
      <c r="I8" s="1031">
        <v>4.58</v>
      </c>
      <c r="J8" s="962">
        <v>3.4350753735523369</v>
      </c>
      <c r="K8" s="322"/>
      <c r="L8" s="322"/>
      <c r="M8" s="322"/>
      <c r="N8" s="322"/>
    </row>
    <row r="9" spans="1:14">
      <c r="A9" s="322"/>
      <c r="B9" s="111">
        <v>2008</v>
      </c>
      <c r="C9" s="960">
        <v>11087812.313642938</v>
      </c>
      <c r="D9" s="961">
        <v>0.5786399397352866</v>
      </c>
      <c r="E9" s="960">
        <v>8074038.6963570565</v>
      </c>
      <c r="F9" s="961">
        <v>0.4213600602647134</v>
      </c>
      <c r="G9" s="1029">
        <v>19161851.009999994</v>
      </c>
      <c r="H9" s="1031">
        <v>0.82713215340679369</v>
      </c>
      <c r="I9" s="1031">
        <v>3.7561699074965134</v>
      </c>
      <c r="J9" s="962">
        <v>2.0409086472221247</v>
      </c>
      <c r="K9" s="322"/>
      <c r="L9" s="322"/>
      <c r="M9" s="322"/>
      <c r="N9" s="322"/>
    </row>
    <row r="10" spans="1:14">
      <c r="A10" s="322"/>
      <c r="B10" s="111">
        <v>2010</v>
      </c>
      <c r="C10" s="1030">
        <v>9711766.8606315795</v>
      </c>
      <c r="D10" s="961">
        <v>0.55350283513616805</v>
      </c>
      <c r="E10" s="1030">
        <v>7834244.1877894709</v>
      </c>
      <c r="F10" s="961">
        <v>0.44649716486383195</v>
      </c>
      <c r="G10" s="1029">
        <v>17546011.048421051</v>
      </c>
      <c r="H10" s="1031">
        <v>-5.069630764825817</v>
      </c>
      <c r="I10" s="1031">
        <v>-1.4725559467335643</v>
      </c>
      <c r="J10" s="962">
        <v>-3.4965397672609413</v>
      </c>
      <c r="K10" s="322"/>
      <c r="L10" s="322"/>
      <c r="M10" s="322"/>
      <c r="N10" s="322"/>
    </row>
    <row r="11" spans="1:14">
      <c r="A11" s="322"/>
      <c r="B11" s="111">
        <v>2011</v>
      </c>
      <c r="C11" s="1030">
        <v>9521275.6900000013</v>
      </c>
      <c r="D11" s="961">
        <v>0.54840250299529059</v>
      </c>
      <c r="E11" s="1030">
        <v>7840562.8099999996</v>
      </c>
      <c r="F11" s="961">
        <v>0.45159749700470947</v>
      </c>
      <c r="G11" s="1029">
        <v>17361838.5</v>
      </c>
      <c r="H11" s="1031">
        <v>-1.9614471122012702</v>
      </c>
      <c r="I11" s="1031">
        <v>8.0653883885545952E-2</v>
      </c>
      <c r="J11" s="962">
        <v>-1.0496548070829164</v>
      </c>
      <c r="K11" s="322"/>
      <c r="L11" s="322"/>
      <c r="M11" s="322"/>
      <c r="N11" s="322"/>
    </row>
    <row r="12" spans="1:14">
      <c r="A12" s="322"/>
      <c r="B12" s="111">
        <v>2012</v>
      </c>
      <c r="C12" s="1030">
        <v>9191099.9640000015</v>
      </c>
      <c r="D12" s="961">
        <v>0.54198344049790892</v>
      </c>
      <c r="E12" s="1030">
        <v>7767167.1660000002</v>
      </c>
      <c r="F12" s="961">
        <v>0.45801655950209103</v>
      </c>
      <c r="G12" s="1029">
        <v>16958267.130000003</v>
      </c>
      <c r="H12" s="1031">
        <v>-3.4677677314477506</v>
      </c>
      <c r="I12" s="1031">
        <v>-0.9361017286461788</v>
      </c>
      <c r="J12" s="962">
        <v>-2.324473701330632</v>
      </c>
      <c r="K12" s="322"/>
      <c r="L12" s="322"/>
      <c r="M12" s="322"/>
      <c r="N12" s="322"/>
    </row>
    <row r="13" spans="1:14">
      <c r="A13" s="322"/>
      <c r="B13" s="111">
        <v>2013</v>
      </c>
      <c r="C13" s="1030">
        <v>8694506.7459999993</v>
      </c>
      <c r="D13" s="961">
        <v>0.53738002384525352</v>
      </c>
      <c r="E13" s="1030">
        <v>7484931.1940000001</v>
      </c>
      <c r="F13" s="961">
        <v>0.46261997615474648</v>
      </c>
      <c r="G13" s="1029">
        <v>16179437.939999999</v>
      </c>
      <c r="H13" s="1031">
        <v>-5.4029791857892349</v>
      </c>
      <c r="I13" s="1031">
        <v>-3.6337053904988608</v>
      </c>
      <c r="J13" s="962">
        <v>-4.5926224892531451</v>
      </c>
      <c r="K13" s="322"/>
      <c r="L13" s="322"/>
      <c r="M13" s="322"/>
      <c r="N13" s="322"/>
    </row>
    <row r="14" spans="1:14">
      <c r="A14" s="322"/>
      <c r="B14" s="111">
        <v>2014</v>
      </c>
      <c r="C14" s="1030">
        <v>8670133</v>
      </c>
      <c r="D14" s="961">
        <v>0.53606666725227914</v>
      </c>
      <c r="E14" s="1030">
        <v>7503476.608</v>
      </c>
      <c r="F14" s="961">
        <v>0.46393333274772092</v>
      </c>
      <c r="G14" s="1029">
        <v>16173609.607999999</v>
      </c>
      <c r="H14" s="1031">
        <v>-0.28033500590719029</v>
      </c>
      <c r="I14" s="1031">
        <v>0.2477699997411662</v>
      </c>
      <c r="J14" s="962">
        <v>-3.6023080786947048E-2</v>
      </c>
      <c r="K14" s="322"/>
      <c r="L14" s="322"/>
      <c r="M14" s="322"/>
      <c r="N14" s="322"/>
    </row>
    <row r="15" spans="1:14">
      <c r="A15" s="322"/>
      <c r="B15" s="111">
        <v>2015</v>
      </c>
      <c r="C15" s="1030">
        <v>8875684.5899999999</v>
      </c>
      <c r="D15" s="961">
        <v>0.53547616214590465</v>
      </c>
      <c r="E15" s="1030">
        <v>7699627.6599999992</v>
      </c>
      <c r="F15" s="961">
        <v>0.46452383785409529</v>
      </c>
      <c r="G15" s="1029">
        <v>16575312.25</v>
      </c>
      <c r="H15" s="1031">
        <v>2.3708008862147807</v>
      </c>
      <c r="I15" s="1031">
        <v>2.6141355833756847</v>
      </c>
      <c r="J15" s="962">
        <v>2.4836919632418102</v>
      </c>
      <c r="K15" s="322"/>
      <c r="L15" s="322"/>
      <c r="M15" s="322"/>
      <c r="N15" s="322"/>
    </row>
    <row r="16" spans="1:14">
      <c r="A16" s="322"/>
      <c r="B16" s="111">
        <v>2016</v>
      </c>
      <c r="C16" s="1030">
        <v>9174618.3790000007</v>
      </c>
      <c r="D16" s="961">
        <v>0.53639071572099939</v>
      </c>
      <c r="E16" s="1030">
        <v>7929738.7809999995</v>
      </c>
      <c r="F16" s="961">
        <v>0.46360928427900061</v>
      </c>
      <c r="G16" s="1029">
        <v>17104357.16</v>
      </c>
      <c r="H16" s="1031">
        <v>3.3680082473503035</v>
      </c>
      <c r="I16" s="1031">
        <v>2.9886006331895771</v>
      </c>
      <c r="J16" s="962">
        <v>3.1917643663093003</v>
      </c>
      <c r="K16" s="322"/>
      <c r="L16" s="322"/>
      <c r="M16" s="322"/>
      <c r="N16" s="322"/>
    </row>
    <row r="17" spans="1:14">
      <c r="A17" s="322"/>
      <c r="B17" s="111">
        <v>2017</v>
      </c>
      <c r="C17" s="1030">
        <v>9491224.1889999993</v>
      </c>
      <c r="D17" s="961">
        <v>0.53701088969613109</v>
      </c>
      <c r="E17" s="1030">
        <v>8182950.341</v>
      </c>
      <c r="F17" s="961">
        <v>0.46298911030386886</v>
      </c>
      <c r="G17" s="1029">
        <v>17674174.530000001</v>
      </c>
      <c r="H17" s="1031">
        <v>3.4508880579129624</v>
      </c>
      <c r="I17" s="1031">
        <v>3.1931891704517028</v>
      </c>
      <c r="J17" s="962">
        <v>3.3314164611375645</v>
      </c>
      <c r="K17" s="322"/>
      <c r="L17" s="322"/>
      <c r="M17" s="322"/>
      <c r="N17" s="322"/>
    </row>
    <row r="18" spans="1:14">
      <c r="A18" s="322"/>
      <c r="B18" s="111">
        <v>2018</v>
      </c>
      <c r="C18" s="1032">
        <v>9821704.504999999</v>
      </c>
      <c r="D18" s="1033">
        <v>0.53723268531128787</v>
      </c>
      <c r="E18" s="1032">
        <v>8460326.3049999997</v>
      </c>
      <c r="F18" s="1033">
        <v>0.46276731468871213</v>
      </c>
      <c r="G18" s="1034">
        <v>18282030.809999999</v>
      </c>
      <c r="H18" s="1035">
        <v>3.4819566940902575</v>
      </c>
      <c r="I18" s="1035">
        <v>3.3896816238787437</v>
      </c>
      <c r="J18" s="1036">
        <v>3.4392343414297812</v>
      </c>
      <c r="K18" s="322"/>
      <c r="L18" s="322"/>
      <c r="M18" s="322"/>
      <c r="N18" s="322"/>
    </row>
    <row r="19" spans="1:14">
      <c r="A19" s="322"/>
      <c r="B19" s="72">
        <v>2019</v>
      </c>
      <c r="C19" s="842"/>
      <c r="D19" s="843"/>
      <c r="E19" s="842"/>
      <c r="F19" s="843"/>
      <c r="G19" s="844"/>
      <c r="H19" s="845"/>
      <c r="I19" s="845"/>
      <c r="J19" s="846"/>
      <c r="K19" s="322"/>
      <c r="L19" s="322"/>
      <c r="M19" s="322"/>
      <c r="N19" s="322"/>
    </row>
    <row r="20" spans="1:14">
      <c r="A20" s="322"/>
      <c r="B20" s="963" t="s">
        <v>9</v>
      </c>
      <c r="C20" s="964">
        <v>10101751</v>
      </c>
      <c r="D20" s="965">
        <v>0.53677614188184608</v>
      </c>
      <c r="E20" s="964">
        <v>8717548.5399999991</v>
      </c>
      <c r="F20" s="965">
        <v>0.46322385811815392</v>
      </c>
      <c r="G20" s="966">
        <v>18819299.539999999</v>
      </c>
      <c r="H20" s="967">
        <v>2.8513023870493868</v>
      </c>
      <c r="I20" s="967">
        <v>3.0403346836395997</v>
      </c>
      <c r="J20" s="968">
        <v>2.9387803553318861</v>
      </c>
      <c r="K20" s="322"/>
      <c r="L20" s="322"/>
      <c r="M20" s="322"/>
      <c r="N20" s="322"/>
    </row>
    <row r="21" spans="1:14">
      <c r="A21" s="322"/>
      <c r="B21" s="116" t="s">
        <v>10</v>
      </c>
      <c r="C21" s="117">
        <v>10138164.824999999</v>
      </c>
      <c r="D21" s="636">
        <v>0.53673822205807975</v>
      </c>
      <c r="E21" s="117">
        <v>8750307.0749999993</v>
      </c>
      <c r="F21" s="636">
        <v>0.46326177794192025</v>
      </c>
      <c r="G21" s="118">
        <v>18888471.899999999</v>
      </c>
      <c r="H21" s="637">
        <v>2.7796425589367004</v>
      </c>
      <c r="I21" s="637">
        <v>2.9504477587285436</v>
      </c>
      <c r="J21" s="638">
        <v>2.8586995619825188</v>
      </c>
      <c r="K21" s="322"/>
      <c r="L21" s="322"/>
      <c r="M21" s="322"/>
      <c r="N21" s="322"/>
    </row>
    <row r="22" spans="1:14">
      <c r="A22" s="322"/>
      <c r="B22" s="116" t="s">
        <v>65</v>
      </c>
      <c r="C22" s="117">
        <v>10208558</v>
      </c>
      <c r="D22" s="636">
        <v>0.53606309143126174</v>
      </c>
      <c r="E22" s="117">
        <v>8835017.5850000009</v>
      </c>
      <c r="F22" s="636">
        <v>0.4639369085687382</v>
      </c>
      <c r="G22" s="118">
        <v>19043575.585000001</v>
      </c>
      <c r="H22" s="637">
        <v>2.9098417805076764</v>
      </c>
      <c r="I22" s="637">
        <v>2.9460389776989331</v>
      </c>
      <c r="J22" s="638">
        <v>2.9266318304535446</v>
      </c>
      <c r="K22" s="322"/>
      <c r="L22" s="322"/>
      <c r="M22" s="322"/>
      <c r="N22" s="322"/>
    </row>
    <row r="23" spans="1:14">
      <c r="A23" s="322"/>
      <c r="B23" s="116" t="s">
        <v>66</v>
      </c>
      <c r="C23" s="117">
        <v>10291029</v>
      </c>
      <c r="D23" s="636">
        <v>0.53514483118299738</v>
      </c>
      <c r="E23" s="117">
        <v>8939333.3250000011</v>
      </c>
      <c r="F23" s="636">
        <v>0.46485516881700251</v>
      </c>
      <c r="G23" s="118">
        <v>19230362.325000003</v>
      </c>
      <c r="H23" s="637">
        <v>2.771354474707735</v>
      </c>
      <c r="I23" s="637">
        <v>3.1666844677861121</v>
      </c>
      <c r="J23" s="638">
        <v>2.9547481424306028</v>
      </c>
      <c r="K23" s="322"/>
      <c r="L23" s="322"/>
      <c r="M23" s="322"/>
      <c r="N23" s="322"/>
    </row>
    <row r="24" spans="1:14">
      <c r="A24" s="322"/>
      <c r="B24" s="119" t="s">
        <v>67</v>
      </c>
      <c r="C24" s="120">
        <v>10398364</v>
      </c>
      <c r="D24" s="121">
        <v>0.53483714109208635</v>
      </c>
      <c r="E24" s="120">
        <v>9043748.75</v>
      </c>
      <c r="F24" s="121">
        <v>0.4651628589079137</v>
      </c>
      <c r="G24" s="122">
        <v>19442112.75</v>
      </c>
      <c r="H24" s="969">
        <v>2.5215342550462196</v>
      </c>
      <c r="I24" s="969">
        <v>3.0855329584154561</v>
      </c>
      <c r="J24" s="123">
        <v>2.7831158570039918</v>
      </c>
      <c r="K24" s="322"/>
      <c r="L24" s="322"/>
      <c r="M24" s="322"/>
      <c r="N24" s="322"/>
    </row>
    <row r="25" spans="1:14">
      <c r="A25" s="322"/>
      <c r="B25" s="119" t="s">
        <v>68</v>
      </c>
      <c r="C25" s="120">
        <v>10466860.875</v>
      </c>
      <c r="D25" s="121">
        <v>0.53627540010201613</v>
      </c>
      <c r="E25" s="120">
        <v>9050836.3249999993</v>
      </c>
      <c r="F25" s="121">
        <v>0.46372459989798387</v>
      </c>
      <c r="G25" s="122">
        <v>19517697.199999999</v>
      </c>
      <c r="H25" s="969">
        <v>2.3367539270002311</v>
      </c>
      <c r="I25" s="969">
        <v>3.0949206995937431</v>
      </c>
      <c r="J25" s="123">
        <v>2.6869432005393463</v>
      </c>
      <c r="K25" s="322"/>
      <c r="L25" s="322"/>
      <c r="M25" s="322"/>
      <c r="N25" s="322"/>
    </row>
    <row r="26" spans="1:14">
      <c r="A26" s="322"/>
      <c r="B26" s="119" t="s">
        <v>69</v>
      </c>
      <c r="C26" s="120">
        <v>10526287.074999999</v>
      </c>
      <c r="D26" s="121">
        <v>0.53889179950442878</v>
      </c>
      <c r="E26" s="120">
        <v>9006923.6449999996</v>
      </c>
      <c r="F26" s="121">
        <v>0.46110820049557116</v>
      </c>
      <c r="G26" s="122">
        <v>19533210.719999999</v>
      </c>
      <c r="H26" s="969">
        <v>2.16925021996704</v>
      </c>
      <c r="I26" s="969">
        <v>3.053857978248061</v>
      </c>
      <c r="J26" s="123">
        <v>2.5752557448104767</v>
      </c>
      <c r="K26" s="322"/>
      <c r="L26" s="322"/>
      <c r="M26" s="322"/>
      <c r="N26" s="322"/>
    </row>
    <row r="27" spans="1:14">
      <c r="A27" s="322"/>
      <c r="B27" s="119" t="s">
        <v>70</v>
      </c>
      <c r="C27" s="120">
        <v>10406494.465</v>
      </c>
      <c r="D27" s="121">
        <v>0.53863209898669584</v>
      </c>
      <c r="E27" s="120">
        <v>8913732.6150000002</v>
      </c>
      <c r="F27" s="121">
        <v>0.46136790101330427</v>
      </c>
      <c r="G27" s="122">
        <v>19320227.079999998</v>
      </c>
      <c r="H27" s="969">
        <v>2.0976084756885172</v>
      </c>
      <c r="I27" s="969">
        <v>3.0832281724306796</v>
      </c>
      <c r="J27" s="123">
        <v>2.5499894789034556</v>
      </c>
      <c r="K27" s="322"/>
      <c r="L27" s="322"/>
      <c r="M27" s="322"/>
      <c r="N27" s="322"/>
    </row>
    <row r="28" spans="1:14">
      <c r="A28" s="322"/>
      <c r="B28" s="119" t="s">
        <v>77</v>
      </c>
      <c r="C28" s="120">
        <v>10371416.33</v>
      </c>
      <c r="D28" s="121">
        <v>0.53672690647950794</v>
      </c>
      <c r="E28" s="120">
        <v>8952035.1400000006</v>
      </c>
      <c r="F28" s="121">
        <v>0.46327309352049212</v>
      </c>
      <c r="G28" s="122">
        <v>19323451.469999999</v>
      </c>
      <c r="H28" s="969">
        <v>2.0368436552704168</v>
      </c>
      <c r="I28" s="969">
        <v>2.9167218532715822</v>
      </c>
      <c r="J28" s="123">
        <v>2.4425896470204407</v>
      </c>
      <c r="K28" s="322"/>
      <c r="L28" s="322"/>
      <c r="M28" s="322"/>
      <c r="N28" s="322"/>
    </row>
    <row r="29" spans="1:14">
      <c r="A29" s="322"/>
      <c r="B29" s="119" t="s">
        <v>78</v>
      </c>
      <c r="C29" s="120">
        <v>10380008.66</v>
      </c>
      <c r="D29" s="121">
        <v>0.53422607294113</v>
      </c>
      <c r="E29" s="120">
        <v>9049983.9700000007</v>
      </c>
      <c r="F29" s="121">
        <v>0.46577392705886989</v>
      </c>
      <c r="G29" s="122">
        <v>19429992.630000003</v>
      </c>
      <c r="H29" s="969">
        <v>1.8281362709207514</v>
      </c>
      <c r="I29" s="969">
        <v>2.8475284258685036</v>
      </c>
      <c r="J29" s="123">
        <v>2.3004167603675114</v>
      </c>
      <c r="K29" s="322"/>
      <c r="L29" s="322"/>
      <c r="M29" s="322"/>
      <c r="N29" s="322"/>
    </row>
    <row r="30" spans="1:14">
      <c r="A30" s="322"/>
      <c r="B30" s="119" t="s">
        <v>79</v>
      </c>
      <c r="C30" s="120">
        <v>10347567.475</v>
      </c>
      <c r="D30" s="121">
        <v>0.53401622463085641</v>
      </c>
      <c r="E30" s="120">
        <v>9029310.9749999996</v>
      </c>
      <c r="F30" s="121">
        <v>0.46598377536914365</v>
      </c>
      <c r="G30" s="122">
        <v>19376878.449999999</v>
      </c>
      <c r="H30" s="969">
        <v>1.8223661536258362</v>
      </c>
      <c r="I30" s="969">
        <v>2.8014525343825483</v>
      </c>
      <c r="J30" s="123">
        <v>2.2762737500897572</v>
      </c>
      <c r="K30" s="322"/>
      <c r="L30" s="322"/>
      <c r="M30" s="322"/>
      <c r="N30" s="322"/>
    </row>
    <row r="31" spans="1:14">
      <c r="A31" s="322"/>
      <c r="B31" s="12" t="s">
        <v>80</v>
      </c>
      <c r="C31" s="120">
        <v>10348493.08</v>
      </c>
      <c r="D31" s="121">
        <v>0.53319282348699881</v>
      </c>
      <c r="E31" s="120">
        <v>9060044.7400000002</v>
      </c>
      <c r="F31" s="121">
        <v>0.46680717651300124</v>
      </c>
      <c r="G31" s="122">
        <v>19408537.82</v>
      </c>
      <c r="H31" s="969">
        <v>1.4787423880344477</v>
      </c>
      <c r="I31" s="969">
        <v>2.6463016616759489</v>
      </c>
      <c r="J31" s="123">
        <v>2.020444296857633</v>
      </c>
      <c r="K31" s="322"/>
      <c r="L31" s="322"/>
      <c r="M31" s="322"/>
      <c r="N31" s="322"/>
    </row>
    <row r="32" spans="1:14">
      <c r="A32" s="322"/>
      <c r="B32" s="72">
        <v>2020</v>
      </c>
      <c r="C32" s="842"/>
      <c r="D32" s="843"/>
      <c r="E32" s="842"/>
      <c r="F32" s="843"/>
      <c r="G32" s="844"/>
      <c r="H32" s="845"/>
      <c r="I32" s="845"/>
      <c r="J32" s="846"/>
      <c r="K32" s="322"/>
      <c r="L32" s="322"/>
      <c r="M32" s="322"/>
      <c r="N32" s="322"/>
    </row>
    <row r="33" spans="1:14">
      <c r="A33" s="322"/>
      <c r="B33" s="963" t="s">
        <v>9</v>
      </c>
      <c r="C33" s="964">
        <v>10226275.16</v>
      </c>
      <c r="D33" s="965">
        <v>0.53360528806165186</v>
      </c>
      <c r="E33" s="964">
        <v>8938218.5</v>
      </c>
      <c r="F33" s="965">
        <v>0.46639471193834819</v>
      </c>
      <c r="G33" s="966">
        <v>19164493.66</v>
      </c>
      <c r="H33" s="967">
        <v>1.2326987667781566</v>
      </c>
      <c r="I33" s="967">
        <v>2.5313304421244993</v>
      </c>
      <c r="J33" s="968">
        <v>1.8342559417065445</v>
      </c>
      <c r="K33" s="322"/>
      <c r="L33" s="322"/>
      <c r="M33" s="322"/>
      <c r="N33" s="322"/>
    </row>
    <row r="34" spans="1:14">
      <c r="A34" s="322"/>
      <c r="B34" s="116" t="s">
        <v>10</v>
      </c>
      <c r="C34" s="117">
        <v>10271464.699999999</v>
      </c>
      <c r="D34" s="636">
        <v>0.53357623572575741</v>
      </c>
      <c r="E34" s="117">
        <v>8978764.25</v>
      </c>
      <c r="F34" s="636">
        <v>0.46642376427424259</v>
      </c>
      <c r="G34" s="118">
        <v>19250228.949999999</v>
      </c>
      <c r="H34" s="637">
        <v>1.3148323912755018</v>
      </c>
      <c r="I34" s="637">
        <v>2.610847517028418</v>
      </c>
      <c r="J34" s="638">
        <v>1.9152266626714294</v>
      </c>
      <c r="K34" s="322"/>
      <c r="L34" s="322"/>
      <c r="M34" s="322"/>
      <c r="N34" s="322"/>
    </row>
    <row r="35" spans="1:14">
      <c r="A35" s="322"/>
      <c r="B35" s="116" t="s">
        <v>65</v>
      </c>
      <c r="C35" s="117">
        <v>10122615.909090912</v>
      </c>
      <c r="D35" s="636">
        <v>0.53257978355934743</v>
      </c>
      <c r="E35" s="117">
        <v>8884143.6818181742</v>
      </c>
      <c r="F35" s="636">
        <v>0.46742021644065257</v>
      </c>
      <c r="G35" s="118">
        <v>19006759.590909086</v>
      </c>
      <c r="H35" s="637">
        <v>-0.84186317900224594</v>
      </c>
      <c r="I35" s="637">
        <v>0.55603847242566928</v>
      </c>
      <c r="J35" s="638">
        <v>-0.19332500835564304</v>
      </c>
      <c r="K35" s="322"/>
      <c r="L35" s="322"/>
      <c r="M35" s="322"/>
      <c r="N35" s="322"/>
    </row>
    <row r="36" spans="1:14">
      <c r="B36" s="116" t="s">
        <v>66</v>
      </c>
      <c r="C36" s="120">
        <v>9800877.2500000093</v>
      </c>
      <c r="D36" s="636">
        <v>0.53096344152005626</v>
      </c>
      <c r="E36" s="117">
        <v>8657789.5499999989</v>
      </c>
      <c r="F36" s="636">
        <v>0.46903655847994369</v>
      </c>
      <c r="G36" s="118">
        <v>18458666.800000008</v>
      </c>
      <c r="H36" s="637">
        <v>-4.7629032043344779</v>
      </c>
      <c r="I36" s="637">
        <v>-3.1494940927264565</v>
      </c>
      <c r="J36" s="638">
        <v>-4.0129016393870387</v>
      </c>
    </row>
    <row r="37" spans="1:14">
      <c r="B37" s="172" t="s">
        <v>67</v>
      </c>
      <c r="C37" s="120">
        <v>9901987.2000000086</v>
      </c>
      <c r="D37" s="636">
        <v>0.53362354185205008</v>
      </c>
      <c r="E37" s="117">
        <v>8654141.6499999892</v>
      </c>
      <c r="F37" s="636">
        <v>0.46637645814794987</v>
      </c>
      <c r="G37" s="118">
        <v>18556128.849999998</v>
      </c>
      <c r="H37" s="637">
        <v>-4.7736047709042566</v>
      </c>
      <c r="I37" s="637">
        <v>-4.3080265802387601</v>
      </c>
      <c r="J37" s="638">
        <v>-4.5570350886891191</v>
      </c>
    </row>
    <row r="38" spans="1:14">
      <c r="B38" s="12" t="s">
        <v>68</v>
      </c>
      <c r="C38" s="120">
        <v>9995414.8650000002</v>
      </c>
      <c r="D38" s="636">
        <v>0.53668568372336789</v>
      </c>
      <c r="E38" s="117">
        <v>8628921.8149999995</v>
      </c>
      <c r="F38" s="636">
        <v>0.46331431627663205</v>
      </c>
      <c r="G38" s="118">
        <v>18624336.68</v>
      </c>
      <c r="H38" s="637">
        <v>-4.5041776673084826</v>
      </c>
      <c r="I38" s="637">
        <v>-4.661607997866426</v>
      </c>
      <c r="J38" s="638">
        <v>-4.5771819843582762</v>
      </c>
    </row>
    <row r="39" spans="1:14">
      <c r="B39" s="12" t="s">
        <v>69</v>
      </c>
      <c r="C39" s="120">
        <v>10126212</v>
      </c>
      <c r="D39" s="636">
        <v>0.53904250042346369</v>
      </c>
      <c r="E39" s="117">
        <v>8659342</v>
      </c>
      <c r="F39" s="636">
        <v>0.46095749957653631</v>
      </c>
      <c r="G39" s="118">
        <v>18785554</v>
      </c>
      <c r="H39" s="637">
        <v>-3.800723580398838</v>
      </c>
      <c r="I39" s="637">
        <v>-3.8590495345539324</v>
      </c>
      <c r="J39" s="638">
        <v>-3.8276181561614777</v>
      </c>
    </row>
    <row r="40" spans="1:14">
      <c r="B40" s="119" t="s">
        <v>70</v>
      </c>
      <c r="C40" s="120">
        <v>10122232</v>
      </c>
      <c r="D40" s="121">
        <v>0.53863502943959829</v>
      </c>
      <c r="E40" s="117">
        <v>8670144</v>
      </c>
      <c r="F40" s="121">
        <v>0.46136497056040171</v>
      </c>
      <c r="G40" s="122">
        <v>18792376</v>
      </c>
      <c r="H40" s="969">
        <v>-2.7315871445091773</v>
      </c>
      <c r="I40" s="969">
        <v>-2.7327341476464113</v>
      </c>
      <c r="J40" s="123">
        <v>-2.7321163349390503</v>
      </c>
    </row>
    <row r="41" spans="1:14">
      <c r="B41" s="119" t="s">
        <v>77</v>
      </c>
      <c r="C41" s="120">
        <v>10123717.205</v>
      </c>
      <c r="D41" s="121">
        <v>0.53631640467078878</v>
      </c>
      <c r="E41" s="120">
        <v>8752672.0250000004</v>
      </c>
      <c r="F41" s="121">
        <v>0.46368359532921116</v>
      </c>
      <c r="G41" s="122">
        <v>18876389.23</v>
      </c>
      <c r="H41" s="969">
        <v>-2.388286393281831</v>
      </c>
      <c r="I41" s="969">
        <v>-2.2270144373003404</v>
      </c>
      <c r="J41" s="123">
        <v>-2.3135734353361812</v>
      </c>
    </row>
    <row r="42" spans="1:14">
      <c r="B42" s="12" t="s">
        <v>78</v>
      </c>
      <c r="C42" s="120">
        <v>10137720.904999999</v>
      </c>
      <c r="D42" s="121">
        <v>0.5338349967910041</v>
      </c>
      <c r="E42" s="120">
        <v>8852642.5749999993</v>
      </c>
      <c r="F42" s="121">
        <v>0.46616497582668764</v>
      </c>
      <c r="G42" s="122">
        <v>18990364</v>
      </c>
      <c r="H42" s="969">
        <v>-2.3341768098293727</v>
      </c>
      <c r="I42" s="969">
        <v>-2.1805717629354149</v>
      </c>
      <c r="J42" s="123">
        <v>-2.2626289076466861</v>
      </c>
    </row>
    <row r="43" spans="1:14">
      <c r="B43" s="12" t="s">
        <v>79</v>
      </c>
      <c r="C43" s="120">
        <v>10157060.17</v>
      </c>
      <c r="D43" s="121">
        <v>0.53396379621894852</v>
      </c>
      <c r="E43" s="120">
        <v>8864941.4000000004</v>
      </c>
      <c r="F43" s="121">
        <v>0.46603620378105143</v>
      </c>
      <c r="G43" s="122">
        <v>19022001.57</v>
      </c>
      <c r="H43" s="969">
        <v>-1.8410829932761601</v>
      </c>
      <c r="I43" s="969">
        <v>-1.8203999779728406</v>
      </c>
      <c r="J43" s="123">
        <v>-1.8314450437190999</v>
      </c>
    </row>
    <row r="44" spans="1:14">
      <c r="B44" s="12" t="s">
        <v>80</v>
      </c>
      <c r="C44" s="120">
        <v>10163718.055</v>
      </c>
      <c r="D44" s="121">
        <v>0.53357238804141183</v>
      </c>
      <c r="E44" s="120">
        <v>8884715.2650000006</v>
      </c>
      <c r="F44" s="121">
        <v>0.46642761195858812</v>
      </c>
      <c r="G44" s="122">
        <v>19048433.32</v>
      </c>
      <c r="H44" s="969">
        <v>-1.7855259077005741</v>
      </c>
      <c r="I44" s="969">
        <v>-1.935194361965145</v>
      </c>
      <c r="J44" s="123">
        <v>-1.8553922162488732</v>
      </c>
    </row>
    <row r="45" spans="1:14">
      <c r="B45" s="72">
        <v>2021</v>
      </c>
      <c r="C45" s="842"/>
      <c r="D45" s="843"/>
      <c r="E45" s="842"/>
      <c r="F45" s="843"/>
      <c r="G45" s="844"/>
      <c r="H45" s="845"/>
      <c r="I45" s="845"/>
      <c r="J45" s="846"/>
    </row>
    <row r="46" spans="1:14">
      <c r="B46" s="963" t="s">
        <v>9</v>
      </c>
      <c r="C46" s="964">
        <v>10049592.609999999</v>
      </c>
      <c r="D46" s="965">
        <v>0.53371588193648789</v>
      </c>
      <c r="E46" s="964">
        <v>8779887.5499999989</v>
      </c>
      <c r="F46" s="965">
        <v>0.46628411806351222</v>
      </c>
      <c r="G46" s="966">
        <v>18829480.159999996</v>
      </c>
      <c r="H46" s="967">
        <v>-1.7277312338621016</v>
      </c>
      <c r="I46" s="967">
        <v>-1.7713926997868867</v>
      </c>
      <c r="J46" s="968">
        <v>-1.7480947106848959</v>
      </c>
    </row>
    <row r="47" spans="1:14">
      <c r="B47" s="12" t="s">
        <v>10</v>
      </c>
      <c r="C47" s="117"/>
      <c r="D47" s="636"/>
      <c r="E47" s="117"/>
      <c r="F47" s="636"/>
      <c r="G47" s="118"/>
      <c r="H47" s="637"/>
      <c r="I47" s="637"/>
      <c r="J47" s="638"/>
    </row>
    <row r="48" spans="1:14">
      <c r="B48" s="116" t="s">
        <v>65</v>
      </c>
      <c r="C48" s="117"/>
      <c r="D48" s="636"/>
      <c r="E48" s="117"/>
      <c r="F48" s="636"/>
      <c r="G48" s="118"/>
      <c r="H48" s="637"/>
      <c r="I48" s="637"/>
      <c r="J48" s="638"/>
    </row>
    <row r="49" spans="2:11">
      <c r="B49" s="116" t="s">
        <v>66</v>
      </c>
      <c r="C49" s="117"/>
      <c r="D49" s="636"/>
      <c r="E49" s="117"/>
      <c r="F49" s="636"/>
      <c r="G49" s="118"/>
      <c r="H49" s="637"/>
      <c r="I49" s="637"/>
      <c r="J49" s="638"/>
    </row>
    <row r="50" spans="2:11">
      <c r="B50" s="172" t="s">
        <v>67</v>
      </c>
      <c r="C50" s="970"/>
      <c r="D50" s="636"/>
      <c r="E50" s="970"/>
      <c r="F50" s="636"/>
      <c r="G50" s="118"/>
      <c r="H50" s="637"/>
      <c r="I50" s="637"/>
      <c r="J50" s="638"/>
    </row>
    <row r="51" spans="2:11">
      <c r="B51" s="12" t="s">
        <v>68</v>
      </c>
      <c r="C51" s="970"/>
      <c r="D51" s="636"/>
      <c r="E51" s="970"/>
      <c r="F51" s="636"/>
      <c r="G51" s="118"/>
      <c r="H51" s="637"/>
      <c r="I51" s="637"/>
      <c r="J51" s="638"/>
    </row>
    <row r="52" spans="2:11">
      <c r="B52" s="12" t="s">
        <v>69</v>
      </c>
      <c r="C52" s="970"/>
      <c r="D52" s="636"/>
      <c r="E52" s="970"/>
      <c r="F52" s="636"/>
      <c r="G52" s="118"/>
      <c r="H52" s="637"/>
      <c r="I52" s="637"/>
      <c r="J52" s="638"/>
    </row>
    <row r="53" spans="2:11">
      <c r="B53" s="119" t="s">
        <v>70</v>
      </c>
      <c r="C53" s="120"/>
      <c r="D53" s="121"/>
      <c r="E53" s="120"/>
      <c r="F53" s="121"/>
      <c r="G53" s="122"/>
      <c r="H53" s="969"/>
      <c r="I53" s="969"/>
      <c r="J53" s="123"/>
    </row>
    <row r="54" spans="2:11">
      <c r="B54" s="119" t="s">
        <v>77</v>
      </c>
      <c r="C54" s="120"/>
      <c r="D54" s="121"/>
      <c r="E54" s="120"/>
      <c r="F54" s="121"/>
      <c r="G54" s="122"/>
      <c r="H54" s="969"/>
      <c r="I54" s="969"/>
      <c r="J54" s="123"/>
    </row>
    <row r="55" spans="2:11">
      <c r="B55" s="12" t="s">
        <v>78</v>
      </c>
      <c r="C55" s="120"/>
      <c r="D55" s="121"/>
      <c r="E55" s="120"/>
      <c r="F55" s="121"/>
      <c r="G55" s="122"/>
      <c r="H55" s="969"/>
      <c r="I55" s="969"/>
      <c r="J55" s="123"/>
    </row>
    <row r="56" spans="2:11">
      <c r="B56" s="12" t="s">
        <v>79</v>
      </c>
      <c r="C56" s="120"/>
      <c r="D56" s="121"/>
      <c r="E56" s="120"/>
      <c r="F56" s="121"/>
      <c r="G56" s="122"/>
      <c r="H56" s="969"/>
      <c r="I56" s="969"/>
      <c r="J56" s="123"/>
    </row>
    <row r="57" spans="2:11">
      <c r="B57" s="12" t="s">
        <v>80</v>
      </c>
      <c r="C57" s="120"/>
      <c r="D57" s="121"/>
      <c r="E57" s="120"/>
      <c r="F57" s="121"/>
      <c r="G57" s="122"/>
      <c r="H57" s="969"/>
      <c r="I57" s="969"/>
      <c r="J57" s="123"/>
    </row>
    <row r="60" spans="2:11">
      <c r="B60" s="675"/>
      <c r="C60" s="675"/>
      <c r="D60" s="675"/>
      <c r="E60" s="675"/>
      <c r="F60" s="675"/>
      <c r="G60" s="778"/>
      <c r="H60" s="675"/>
      <c r="I60" s="675"/>
      <c r="J60" s="675"/>
      <c r="K60" s="691"/>
    </row>
    <row r="61" spans="2:11">
      <c r="B61" s="774"/>
      <c r="C61" s="775"/>
      <c r="D61" s="776"/>
      <c r="E61" s="775"/>
      <c r="F61" s="776"/>
      <c r="G61" s="775"/>
      <c r="H61" s="777"/>
      <c r="I61" s="777"/>
      <c r="J61" s="777"/>
      <c r="K61" s="691"/>
    </row>
    <row r="62" spans="2:11">
      <c r="B62" s="779"/>
      <c r="C62" s="780"/>
      <c r="D62" s="692"/>
      <c r="E62" s="780"/>
      <c r="F62" s="692"/>
      <c r="G62" s="780"/>
      <c r="H62" s="781"/>
      <c r="I62" s="781"/>
      <c r="J62" s="781"/>
      <c r="K62" s="691"/>
    </row>
    <row r="63" spans="2:11">
      <c r="B63" s="675"/>
      <c r="C63" s="675"/>
      <c r="D63" s="675"/>
      <c r="E63" s="675"/>
      <c r="F63" s="675"/>
      <c r="G63" s="778"/>
      <c r="H63" s="675"/>
      <c r="I63" s="675"/>
      <c r="J63" s="675"/>
      <c r="K63" s="691"/>
    </row>
    <row r="64" spans="2:11">
      <c r="B64" s="675"/>
      <c r="C64" s="675"/>
      <c r="D64" s="675"/>
      <c r="E64" s="675"/>
      <c r="F64" s="675"/>
      <c r="G64" s="778"/>
      <c r="H64" s="675"/>
      <c r="I64" s="675"/>
      <c r="J64" s="675"/>
      <c r="K64" s="691"/>
    </row>
  </sheetData>
  <mergeCells count="3">
    <mergeCell ref="G6:G7"/>
    <mergeCell ref="B3:J3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>
    <pageSetUpPr autoPageBreaks="0"/>
  </sheetPr>
  <dimension ref="A1:S393"/>
  <sheetViews>
    <sheetView showGridLines="0" showRowColHeaders="0" topLeftCell="A3" zoomScaleNormal="100" workbookViewId="0">
      <pane ySplit="4" topLeftCell="A7" activePane="bottomLeft" state="frozen"/>
      <selection activeCell="A3" sqref="A3"/>
      <selection pane="bottomLeft" activeCell="N24" sqref="N24"/>
    </sheetView>
  </sheetViews>
  <sheetFormatPr baseColWidth="10" defaultColWidth="11.5703125" defaultRowHeight="12.75"/>
  <cols>
    <col min="1" max="1" width="2.7109375" style="2" customWidth="1"/>
    <col min="2" max="2" width="12.42578125" style="31" customWidth="1"/>
    <col min="3" max="3" width="12.85546875" style="92" customWidth="1"/>
    <col min="4" max="8" width="11.85546875" style="92" customWidth="1"/>
    <col min="9" max="9" width="12.42578125" style="92" customWidth="1"/>
    <col min="10" max="16384" width="11.5703125" style="31"/>
  </cols>
  <sheetData>
    <row r="1" spans="1:9" hidden="1"/>
    <row r="2" spans="1:9" ht="21.2" hidden="1" customHeight="1"/>
    <row r="3" spans="1:9" s="133" customFormat="1" ht="21" customHeight="1">
      <c r="A3" s="2"/>
      <c r="B3" s="1107" t="s">
        <v>224</v>
      </c>
      <c r="C3" s="1107"/>
      <c r="D3" s="1107"/>
      <c r="E3" s="1107"/>
      <c r="F3" s="1107"/>
      <c r="G3" s="1107"/>
      <c r="H3" s="1107"/>
      <c r="I3" s="1107"/>
    </row>
    <row r="4" spans="1:9" ht="1.5" customHeight="1"/>
    <row r="5" spans="1:9" s="134" customFormat="1" ht="6.95" customHeight="1">
      <c r="A5" s="2"/>
      <c r="B5" s="31"/>
      <c r="C5" s="92"/>
      <c r="D5" s="92"/>
      <c r="E5" s="92"/>
      <c r="F5" s="92"/>
      <c r="G5" s="92"/>
      <c r="H5" s="92"/>
      <c r="I5" s="92"/>
    </row>
    <row r="6" spans="1:9" s="100" customFormat="1" ht="26.25" customHeight="1">
      <c r="A6" s="2"/>
      <c r="B6" s="847"/>
      <c r="C6" s="135" t="s">
        <v>0</v>
      </c>
      <c r="D6" s="135" t="s">
        <v>1</v>
      </c>
      <c r="E6" s="135" t="s">
        <v>2</v>
      </c>
      <c r="F6" s="135" t="s">
        <v>3</v>
      </c>
      <c r="G6" s="135" t="s">
        <v>4</v>
      </c>
      <c r="H6" s="135" t="s">
        <v>5</v>
      </c>
      <c r="I6" s="848" t="s">
        <v>6</v>
      </c>
    </row>
    <row r="7" spans="1:9" s="137" customFormat="1" ht="40.700000000000003" customHeight="1">
      <c r="A7" s="110"/>
      <c r="B7" s="392" t="s">
        <v>85</v>
      </c>
      <c r="C7" s="136"/>
      <c r="D7" s="136"/>
      <c r="E7" s="136"/>
      <c r="F7" s="136"/>
      <c r="G7" s="136"/>
      <c r="H7" s="136"/>
      <c r="I7" s="136"/>
    </row>
    <row r="8" spans="1:9" s="140" customFormat="1" ht="20.100000000000001" customHeight="1">
      <c r="A8" s="2"/>
      <c r="B8" s="324">
        <v>2001</v>
      </c>
      <c r="C8" s="325">
        <v>11700935.1</v>
      </c>
      <c r="D8" s="325">
        <v>2606309.14</v>
      </c>
      <c r="E8" s="325">
        <v>1126020.68</v>
      </c>
      <c r="F8" s="325">
        <v>78427.69</v>
      </c>
      <c r="G8" s="325">
        <v>16620.63</v>
      </c>
      <c r="H8" s="325">
        <v>155970.95000000001</v>
      </c>
      <c r="I8" s="326">
        <v>15684284.189999999</v>
      </c>
    </row>
    <row r="9" spans="1:9" s="140" customFormat="1" ht="20.100000000000001" customHeight="1">
      <c r="A9" s="2"/>
      <c r="B9" s="324">
        <v>2002</v>
      </c>
      <c r="C9" s="325">
        <v>11610265.789999999</v>
      </c>
      <c r="D9" s="325">
        <v>2540105.2000000002</v>
      </c>
      <c r="E9" s="325">
        <v>1073062.33</v>
      </c>
      <c r="F9" s="325">
        <v>73316.09</v>
      </c>
      <c r="G9" s="325">
        <v>14263.32</v>
      </c>
      <c r="H9" s="325">
        <v>168015.35999999999</v>
      </c>
      <c r="I9" s="326">
        <v>15479028.1</v>
      </c>
    </row>
    <row r="10" spans="1:9" s="140" customFormat="1" ht="20.100000000000001" customHeight="1">
      <c r="A10" s="2"/>
      <c r="B10" s="324">
        <v>2003</v>
      </c>
      <c r="C10" s="325">
        <v>12551211.73</v>
      </c>
      <c r="D10" s="325">
        <v>2730963.96</v>
      </c>
      <c r="E10" s="325">
        <v>1134980.3500000001</v>
      </c>
      <c r="F10" s="325">
        <v>76239.16</v>
      </c>
      <c r="G10" s="325">
        <v>13496.3</v>
      </c>
      <c r="H10" s="325">
        <v>185258.39</v>
      </c>
      <c r="I10" s="326">
        <v>16692149.880000001</v>
      </c>
    </row>
    <row r="11" spans="1:9" s="140" customFormat="1" ht="20.100000000000001" customHeight="1">
      <c r="A11" s="2"/>
      <c r="B11" s="324">
        <v>2004</v>
      </c>
      <c r="C11" s="325">
        <v>12958483.92</v>
      </c>
      <c r="D11" s="325">
        <v>2837998.1</v>
      </c>
      <c r="E11" s="325">
        <v>1088275.83</v>
      </c>
      <c r="F11" s="325">
        <v>75053.84</v>
      </c>
      <c r="G11" s="325">
        <v>12030.77</v>
      </c>
      <c r="H11" s="325">
        <v>181208.4</v>
      </c>
      <c r="I11" s="326">
        <v>17153050.859999999</v>
      </c>
    </row>
    <row r="12" spans="1:9" s="140" customFormat="1" ht="20.100000000000001" customHeight="1">
      <c r="A12" s="2"/>
      <c r="B12" s="324">
        <v>2005</v>
      </c>
      <c r="C12" s="325">
        <v>13570179.17</v>
      </c>
      <c r="D12" s="325">
        <v>2933843.7</v>
      </c>
      <c r="E12" s="327">
        <v>1045732</v>
      </c>
      <c r="F12" s="325">
        <v>73357.33</v>
      </c>
      <c r="G12" s="325">
        <v>10518</v>
      </c>
      <c r="H12" s="325">
        <v>279003.40000000002</v>
      </c>
      <c r="I12" s="326">
        <v>17912633.600000001</v>
      </c>
    </row>
    <row r="13" spans="1:9" s="140" customFormat="1" ht="20.100000000000001" customHeight="1">
      <c r="A13" s="2"/>
      <c r="B13" s="324">
        <v>2006</v>
      </c>
      <c r="C13" s="325">
        <v>14232610.32</v>
      </c>
      <c r="D13" s="325">
        <v>3017462.34</v>
      </c>
      <c r="E13" s="327">
        <v>1003299.5499999999</v>
      </c>
      <c r="F13" s="325">
        <v>72146.98</v>
      </c>
      <c r="G13" s="325">
        <v>9410.82</v>
      </c>
      <c r="H13" s="325">
        <v>339072.75</v>
      </c>
      <c r="I13" s="326">
        <v>18674002.760000002</v>
      </c>
    </row>
    <row r="14" spans="1:9" s="140" customFormat="1" ht="20.100000000000001" customHeight="1">
      <c r="A14" s="2"/>
      <c r="B14" s="324">
        <v>2007</v>
      </c>
      <c r="C14" s="325">
        <v>14783144.359999999</v>
      </c>
      <c r="D14" s="325">
        <v>3119916.25</v>
      </c>
      <c r="E14" s="327">
        <v>971528.76</v>
      </c>
      <c r="F14" s="325">
        <v>71182.58</v>
      </c>
      <c r="G14" s="325">
        <v>8683.35</v>
      </c>
      <c r="H14" s="325">
        <v>277368.83</v>
      </c>
      <c r="I14" s="326">
        <v>19231824.129999999</v>
      </c>
    </row>
    <row r="15" spans="1:9" s="140" customFormat="1" ht="20.100000000000001" customHeight="1">
      <c r="A15" s="2"/>
      <c r="B15" s="324">
        <v>2008</v>
      </c>
      <c r="C15" s="325">
        <v>14654539.130000001</v>
      </c>
      <c r="D15" s="325">
        <v>3384155.55</v>
      </c>
      <c r="E15" s="327">
        <v>743300.98</v>
      </c>
      <c r="F15" s="325">
        <v>69771.510000000009</v>
      </c>
      <c r="G15" s="325">
        <v>7989.74</v>
      </c>
      <c r="H15" s="325">
        <v>279969.78999999998</v>
      </c>
      <c r="I15" s="326">
        <v>19139726.739999998</v>
      </c>
    </row>
    <row r="16" spans="1:9" s="140" customFormat="1" ht="20.100000000000001" customHeight="1">
      <c r="A16" s="2"/>
      <c r="B16" s="324">
        <v>2009</v>
      </c>
      <c r="C16" s="325">
        <v>13634776</v>
      </c>
      <c r="D16" s="325">
        <v>3220769.4299999997</v>
      </c>
      <c r="E16" s="327">
        <v>801725.34</v>
      </c>
      <c r="F16" s="325">
        <v>67088.66</v>
      </c>
      <c r="G16" s="325">
        <v>7433.81</v>
      </c>
      <c r="H16" s="325">
        <v>288677.13</v>
      </c>
      <c r="I16" s="326">
        <v>18020470.210000001</v>
      </c>
    </row>
    <row r="17" spans="1:9" s="140" customFormat="1" ht="20.100000000000001" customHeight="1">
      <c r="A17" s="2"/>
      <c r="B17" s="324">
        <v>2010</v>
      </c>
      <c r="C17" s="325">
        <v>13354277</v>
      </c>
      <c r="D17" s="325">
        <v>3130330.45</v>
      </c>
      <c r="E17" s="327">
        <v>819981</v>
      </c>
      <c r="F17" s="325">
        <v>65217</v>
      </c>
      <c r="G17" s="325">
        <v>6778</v>
      </c>
      <c r="H17" s="325">
        <v>293793</v>
      </c>
      <c r="I17" s="326">
        <v>17670376</v>
      </c>
    </row>
    <row r="18" spans="1:9" s="140" customFormat="1" ht="20.100000000000001" customHeight="1">
      <c r="A18" s="2"/>
      <c r="B18" s="324">
        <v>2011</v>
      </c>
      <c r="C18" s="325">
        <v>13152496</v>
      </c>
      <c r="D18" s="325">
        <v>3092617</v>
      </c>
      <c r="E18" s="327">
        <v>822266</v>
      </c>
      <c r="F18" s="325">
        <v>63493</v>
      </c>
      <c r="G18" s="325">
        <v>5997</v>
      </c>
      <c r="H18" s="325">
        <v>296293</v>
      </c>
      <c r="I18" s="326">
        <v>17433161</v>
      </c>
    </row>
    <row r="19" spans="1:9" s="140" customFormat="1" ht="20.100000000000001" customHeight="1">
      <c r="A19" s="112"/>
      <c r="B19" s="324">
        <v>2012</v>
      </c>
      <c r="C19" s="325">
        <v>13629669</v>
      </c>
      <c r="D19" s="325">
        <v>3049049</v>
      </c>
      <c r="E19" s="328" t="s">
        <v>178</v>
      </c>
      <c r="F19" s="325">
        <v>62421</v>
      </c>
      <c r="G19" s="325">
        <v>5159</v>
      </c>
      <c r="H19" s="325">
        <v>106912</v>
      </c>
      <c r="I19" s="326">
        <v>16853210</v>
      </c>
    </row>
    <row r="20" spans="1:9" s="140" customFormat="1" ht="20.100000000000001" customHeight="1">
      <c r="A20" s="112"/>
      <c r="B20" s="324">
        <v>2013</v>
      </c>
      <c r="C20" s="325">
        <v>13204321</v>
      </c>
      <c r="D20" s="325">
        <v>3029164</v>
      </c>
      <c r="E20" s="328" t="s">
        <v>178</v>
      </c>
      <c r="F20" s="325">
        <v>61757</v>
      </c>
      <c r="G20" s="325">
        <v>4273</v>
      </c>
      <c r="H20" s="329" t="s">
        <v>178</v>
      </c>
      <c r="I20" s="326">
        <v>16299515</v>
      </c>
    </row>
    <row r="21" spans="1:9" s="140" customFormat="1" ht="20.100000000000001" customHeight="1">
      <c r="A21" s="113"/>
      <c r="B21" s="324">
        <v>2014</v>
      </c>
      <c r="C21" s="325">
        <v>13394283</v>
      </c>
      <c r="D21" s="325">
        <v>3095813</v>
      </c>
      <c r="E21" s="328" t="s">
        <v>178</v>
      </c>
      <c r="F21" s="325">
        <v>61680</v>
      </c>
      <c r="G21" s="325">
        <v>4212</v>
      </c>
      <c r="H21" s="329" t="s">
        <v>178</v>
      </c>
      <c r="I21" s="326">
        <v>16555988</v>
      </c>
    </row>
    <row r="22" spans="1:9" s="140" customFormat="1" ht="20.100000000000001" customHeight="1">
      <c r="A22" s="112"/>
      <c r="B22" s="324">
        <v>2015</v>
      </c>
      <c r="C22" s="325">
        <v>13865989</v>
      </c>
      <c r="D22" s="325">
        <v>3156261</v>
      </c>
      <c r="E22" s="328" t="s">
        <v>178</v>
      </c>
      <c r="F22" s="325">
        <v>61301</v>
      </c>
      <c r="G22" s="325">
        <v>3797</v>
      </c>
      <c r="H22" s="329" t="s">
        <v>178</v>
      </c>
      <c r="I22" s="326">
        <v>17087348</v>
      </c>
    </row>
    <row r="23" spans="1:9" s="140" customFormat="1" ht="20.100000000000001" customHeight="1">
      <c r="A23" s="112"/>
      <c r="B23" s="324">
        <v>2016</v>
      </c>
      <c r="C23" s="325">
        <v>14347031</v>
      </c>
      <c r="D23" s="325">
        <v>3186613</v>
      </c>
      <c r="E23" s="328" t="s">
        <v>178</v>
      </c>
      <c r="F23" s="325">
        <v>64033</v>
      </c>
      <c r="G23" s="325">
        <v>3124</v>
      </c>
      <c r="H23" s="329" t="s">
        <v>178</v>
      </c>
      <c r="I23" s="326">
        <v>17600801</v>
      </c>
    </row>
    <row r="24" spans="1:9" s="140" customFormat="1" ht="20.100000000000001" customHeight="1">
      <c r="A24" s="112"/>
      <c r="B24" s="324">
        <v>2017</v>
      </c>
      <c r="C24" s="325">
        <v>14944065</v>
      </c>
      <c r="D24" s="325">
        <v>3211061</v>
      </c>
      <c r="E24" s="328" t="s">
        <v>178</v>
      </c>
      <c r="F24" s="325">
        <v>64812</v>
      </c>
      <c r="G24" s="325">
        <v>2582</v>
      </c>
      <c r="H24" s="329" t="s">
        <v>178</v>
      </c>
      <c r="I24" s="326">
        <v>18222519</v>
      </c>
    </row>
    <row r="25" spans="1:9" s="140" customFormat="1" ht="20.100000000000001" customHeight="1">
      <c r="A25" s="112"/>
      <c r="B25" s="324">
        <v>2018</v>
      </c>
      <c r="C25" s="325">
        <v>15473878</v>
      </c>
      <c r="D25" s="325">
        <v>3246169</v>
      </c>
      <c r="E25" s="328" t="s">
        <v>178</v>
      </c>
      <c r="F25" s="325">
        <v>65117</v>
      </c>
      <c r="G25" s="325">
        <v>2214</v>
      </c>
      <c r="H25" s="329" t="s">
        <v>178</v>
      </c>
      <c r="I25" s="326">
        <v>18787377</v>
      </c>
    </row>
    <row r="26" spans="1:9" s="140" customFormat="1" ht="20.100000000000001" customHeight="1">
      <c r="A26" s="112"/>
      <c r="B26" s="324">
        <v>2019</v>
      </c>
      <c r="C26" s="325">
        <v>15947008</v>
      </c>
      <c r="D26" s="325">
        <v>3264711</v>
      </c>
      <c r="E26" s="328" t="s">
        <v>178</v>
      </c>
      <c r="F26" s="325">
        <v>65562</v>
      </c>
      <c r="G26" s="325">
        <v>1439</v>
      </c>
      <c r="H26" s="329" t="s">
        <v>178</v>
      </c>
      <c r="I26" s="326">
        <v>19278721</v>
      </c>
    </row>
    <row r="27" spans="1:9" s="140" customFormat="1" ht="20.100000000000001" customHeight="1">
      <c r="A27" s="112"/>
      <c r="B27" s="324">
        <v>2020</v>
      </c>
      <c r="C27" s="325">
        <v>15563288</v>
      </c>
      <c r="D27" s="325">
        <v>3252970.6799999997</v>
      </c>
      <c r="E27" s="328" t="s">
        <v>178</v>
      </c>
      <c r="F27" s="325">
        <v>62730.22</v>
      </c>
      <c r="G27" s="325">
        <v>1197.53</v>
      </c>
      <c r="H27" s="329" t="s">
        <v>178</v>
      </c>
      <c r="I27" s="326">
        <v>18880186.890000001</v>
      </c>
    </row>
    <row r="28" spans="1:9" s="140" customFormat="1" ht="45.95" customHeight="1">
      <c r="A28" s="112"/>
      <c r="B28" s="393" t="s">
        <v>652</v>
      </c>
      <c r="C28" s="138"/>
      <c r="D28" s="138"/>
      <c r="E28" s="138"/>
      <c r="F28" s="138"/>
      <c r="G28" s="138"/>
      <c r="H28" s="138"/>
      <c r="I28" s="330"/>
    </row>
    <row r="29" spans="1:9" s="140" customFormat="1" ht="19.149999999999999" customHeight="1">
      <c r="A29" s="112"/>
      <c r="B29" s="139" t="s">
        <v>81</v>
      </c>
      <c r="C29" s="325">
        <v>15513431</v>
      </c>
      <c r="D29" s="325">
        <v>3256740</v>
      </c>
      <c r="E29" s="328" t="s">
        <v>178</v>
      </c>
      <c r="F29" s="325">
        <v>58215</v>
      </c>
      <c r="G29" s="325">
        <v>1094</v>
      </c>
      <c r="H29" s="328" t="s">
        <v>178</v>
      </c>
      <c r="I29" s="326">
        <v>18829480</v>
      </c>
    </row>
    <row r="30" spans="1:9" s="140" customFormat="1" ht="19.149999999999999" customHeight="1">
      <c r="A30" s="114"/>
      <c r="B30" s="139" t="s">
        <v>82</v>
      </c>
      <c r="C30" s="325"/>
      <c r="D30" s="325"/>
      <c r="E30" s="328"/>
      <c r="F30" s="325"/>
      <c r="G30" s="325"/>
      <c r="H30" s="328"/>
      <c r="I30" s="326"/>
    </row>
    <row r="31" spans="1:9" s="140" customFormat="1" ht="19.149999999999999" customHeight="1">
      <c r="A31" s="112"/>
      <c r="B31" s="139" t="s">
        <v>83</v>
      </c>
      <c r="C31" s="325"/>
      <c r="D31" s="325"/>
      <c r="E31" s="328"/>
      <c r="F31" s="325"/>
      <c r="G31" s="325"/>
      <c r="H31" s="328"/>
      <c r="I31" s="326"/>
    </row>
    <row r="32" spans="1:9" s="140" customFormat="1" ht="19.149999999999999" customHeight="1">
      <c r="A32" s="112"/>
      <c r="B32" s="139" t="s">
        <v>84</v>
      </c>
      <c r="C32" s="325"/>
      <c r="D32" s="325"/>
      <c r="E32" s="328"/>
      <c r="F32" s="325"/>
      <c r="G32" s="325"/>
      <c r="H32" s="328"/>
      <c r="I32" s="326"/>
    </row>
    <row r="33" spans="1:19" s="145" customFormat="1" ht="19.149999999999999" customHeight="1">
      <c r="A33" s="112"/>
      <c r="B33" s="139" t="s">
        <v>57</v>
      </c>
      <c r="C33" s="325"/>
      <c r="D33" s="325"/>
      <c r="E33" s="328"/>
      <c r="F33" s="325"/>
      <c r="G33" s="325"/>
      <c r="H33" s="328"/>
      <c r="I33" s="326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1:19" s="145" customFormat="1" ht="19.149999999999999" customHeight="1">
      <c r="A34" s="112"/>
      <c r="B34" s="139" t="s">
        <v>58</v>
      </c>
      <c r="C34" s="325"/>
      <c r="D34" s="325"/>
      <c r="E34" s="328"/>
      <c r="F34" s="325"/>
      <c r="G34" s="325"/>
      <c r="H34" s="328"/>
      <c r="I34" s="326"/>
      <c r="J34" s="140"/>
      <c r="K34" s="140"/>
      <c r="L34" s="140"/>
      <c r="M34" s="140"/>
      <c r="N34" s="140"/>
      <c r="O34" s="140"/>
      <c r="P34" s="140"/>
      <c r="Q34" s="140"/>
      <c r="R34" s="140"/>
      <c r="S34" s="140"/>
    </row>
    <row r="35" spans="1:19" s="145" customFormat="1" ht="19.149999999999999" customHeight="1">
      <c r="A35" s="113"/>
      <c r="B35" s="139" t="s">
        <v>59</v>
      </c>
      <c r="C35" s="325"/>
      <c r="D35" s="325"/>
      <c r="E35" s="328"/>
      <c r="F35" s="325"/>
      <c r="G35" s="325"/>
      <c r="H35" s="328"/>
      <c r="I35" s="326"/>
      <c r="J35" s="140"/>
      <c r="K35" s="140"/>
      <c r="L35" s="140"/>
      <c r="M35" s="140"/>
      <c r="N35" s="140"/>
      <c r="O35" s="140"/>
      <c r="P35" s="140"/>
      <c r="Q35" s="140"/>
      <c r="R35" s="140"/>
      <c r="S35" s="140"/>
    </row>
    <row r="36" spans="1:19" s="145" customFormat="1" ht="19.149999999999999" customHeight="1">
      <c r="A36" s="112"/>
      <c r="B36" s="139" t="s">
        <v>60</v>
      </c>
      <c r="C36" s="325"/>
      <c r="D36" s="325"/>
      <c r="E36" s="328"/>
      <c r="F36" s="325"/>
      <c r="G36" s="325"/>
      <c r="H36" s="328"/>
      <c r="I36" s="326"/>
      <c r="J36" s="140"/>
      <c r="K36" s="140"/>
      <c r="L36" s="140"/>
      <c r="M36" s="140"/>
      <c r="N36" s="140"/>
      <c r="O36" s="140"/>
      <c r="P36" s="140"/>
      <c r="Q36" s="140"/>
      <c r="R36" s="140"/>
      <c r="S36" s="140"/>
    </row>
    <row r="37" spans="1:19" s="140" customFormat="1" ht="19.149999999999999" customHeight="1">
      <c r="A37" s="112"/>
      <c r="B37" s="139" t="s">
        <v>61</v>
      </c>
      <c r="C37" s="325"/>
      <c r="D37" s="325"/>
      <c r="E37" s="328"/>
      <c r="F37" s="325"/>
      <c r="G37" s="325"/>
      <c r="H37" s="328"/>
      <c r="I37" s="326"/>
    </row>
    <row r="38" spans="1:19" s="140" customFormat="1" ht="19.149999999999999" customHeight="1">
      <c r="A38" s="114"/>
      <c r="B38" s="139" t="s">
        <v>62</v>
      </c>
      <c r="C38" s="325"/>
      <c r="D38" s="325"/>
      <c r="E38" s="328"/>
      <c r="F38" s="325"/>
      <c r="G38" s="325"/>
      <c r="H38" s="328"/>
      <c r="I38" s="326"/>
    </row>
    <row r="39" spans="1:19" s="140" customFormat="1" ht="19.149999999999999" customHeight="1">
      <c r="A39" s="112"/>
      <c r="B39" s="139" t="s">
        <v>63</v>
      </c>
      <c r="C39" s="325"/>
      <c r="D39" s="325"/>
      <c r="E39" s="328"/>
      <c r="F39" s="325"/>
      <c r="G39" s="325"/>
      <c r="H39" s="328"/>
      <c r="I39" s="326"/>
      <c r="J39" s="628"/>
    </row>
    <row r="40" spans="1:19" s="101" customFormat="1" ht="19.149999999999999" customHeight="1">
      <c r="A40" s="112"/>
      <c r="B40" s="331" t="s">
        <v>64</v>
      </c>
      <c r="C40" s="332"/>
      <c r="D40" s="332"/>
      <c r="E40" s="883"/>
      <c r="F40" s="332"/>
      <c r="G40" s="332"/>
      <c r="H40" s="883"/>
      <c r="I40" s="326"/>
      <c r="J40" s="628"/>
      <c r="K40" s="140"/>
      <c r="L40" s="140"/>
      <c r="M40" s="140"/>
      <c r="N40" s="140"/>
      <c r="O40" s="140"/>
      <c r="P40" s="140"/>
      <c r="Q40" s="140"/>
      <c r="R40" s="140"/>
      <c r="S40" s="140"/>
    </row>
    <row r="41" spans="1:19" s="101" customFormat="1" ht="3.2" customHeight="1">
      <c r="A41" s="112"/>
      <c r="B41" s="139"/>
      <c r="C41" s="333"/>
      <c r="D41" s="333"/>
      <c r="E41" s="333"/>
      <c r="F41" s="333"/>
      <c r="G41" s="333"/>
      <c r="H41" s="333"/>
      <c r="I41" s="326"/>
      <c r="J41" s="628"/>
      <c r="K41" s="140"/>
      <c r="L41" s="140"/>
      <c r="M41" s="140"/>
      <c r="N41" s="140"/>
      <c r="O41" s="140"/>
      <c r="P41" s="140"/>
      <c r="Q41" s="140"/>
      <c r="R41" s="140"/>
      <c r="S41" s="140"/>
    </row>
    <row r="42" spans="1:19" s="140" customFormat="1" ht="3.2" customHeight="1">
      <c r="A42" s="112"/>
      <c r="B42" s="139"/>
      <c r="C42" s="332"/>
      <c r="D42" s="332"/>
      <c r="E42" s="333"/>
      <c r="F42" s="332"/>
      <c r="G42" s="332"/>
      <c r="H42" s="332"/>
      <c r="I42" s="326"/>
      <c r="J42" s="628"/>
    </row>
    <row r="43" spans="1:19" s="334" customFormat="1" ht="25.5" customHeight="1">
      <c r="A43" s="112"/>
      <c r="B43" s="639" t="s">
        <v>653</v>
      </c>
      <c r="C43" s="880">
        <v>15513431</v>
      </c>
      <c r="D43" s="880">
        <v>3256740</v>
      </c>
      <c r="E43" s="881" t="s">
        <v>178</v>
      </c>
      <c r="F43" s="880">
        <v>58215</v>
      </c>
      <c r="G43" s="880">
        <v>1094</v>
      </c>
      <c r="H43" s="881" t="s">
        <v>178</v>
      </c>
      <c r="I43" s="882">
        <v>18829480</v>
      </c>
      <c r="J43" s="629"/>
      <c r="K43" s="140"/>
      <c r="L43" s="140"/>
      <c r="M43" s="140"/>
      <c r="N43" s="140"/>
      <c r="O43" s="140"/>
      <c r="P43" s="140"/>
      <c r="Q43" s="140"/>
      <c r="R43" s="140"/>
      <c r="S43" s="140"/>
    </row>
    <row r="44" spans="1:19" s="141" customFormat="1" ht="15" customHeight="1">
      <c r="A44" s="112"/>
      <c r="B44" s="101"/>
      <c r="C44" s="102"/>
      <c r="D44" s="102"/>
      <c r="E44" s="102"/>
      <c r="F44" s="102"/>
      <c r="G44" s="102"/>
      <c r="H44" s="102"/>
      <c r="I44" s="102"/>
      <c r="J44" s="630"/>
    </row>
    <row r="45" spans="1:19" s="142" customFormat="1" ht="18" customHeight="1">
      <c r="A45" s="112"/>
      <c r="B45" s="101"/>
      <c r="C45" s="792"/>
      <c r="D45" s="792"/>
      <c r="E45" s="792"/>
      <c r="F45" s="792"/>
      <c r="G45" s="792"/>
      <c r="H45" s="792"/>
      <c r="I45" s="604"/>
      <c r="J45" s="631"/>
    </row>
    <row r="46" spans="1:19" s="311" customFormat="1" ht="16.5" customHeight="1">
      <c r="A46" s="112"/>
      <c r="B46" s="101"/>
      <c r="C46" s="799"/>
      <c r="D46" s="791"/>
      <c r="E46" s="604"/>
      <c r="F46" s="878"/>
      <c r="G46" s="792"/>
      <c r="H46" s="792"/>
      <c r="I46" s="792"/>
      <c r="J46" s="551"/>
    </row>
    <row r="47" spans="1:19" s="140" customFormat="1" ht="16.5" customHeight="1">
      <c r="A47" s="112"/>
      <c r="B47" s="101"/>
      <c r="C47" s="628"/>
      <c r="D47" s="791"/>
      <c r="E47" s="792"/>
      <c r="F47" s="792"/>
      <c r="G47" s="792"/>
      <c r="H47" s="792"/>
      <c r="I47" s="792"/>
      <c r="J47" s="628"/>
    </row>
    <row r="48" spans="1:19" s="145" customFormat="1" ht="16.5" customHeight="1">
      <c r="A48" s="113"/>
      <c r="B48" s="550"/>
      <c r="C48" s="790"/>
      <c r="D48" s="791"/>
      <c r="E48" s="604"/>
      <c r="F48" s="792"/>
      <c r="G48" s="792"/>
      <c r="H48" s="792"/>
      <c r="I48" s="792"/>
      <c r="J48" s="790"/>
    </row>
    <row r="49" spans="1:10" s="140" customFormat="1" ht="16.5" customHeight="1">
      <c r="A49" s="113"/>
      <c r="B49" s="550"/>
      <c r="C49" s="793"/>
      <c r="D49" s="794"/>
      <c r="E49" s="794"/>
      <c r="F49" s="795"/>
      <c r="G49" s="794"/>
      <c r="H49" s="794"/>
      <c r="I49" s="795"/>
      <c r="J49" s="796"/>
    </row>
    <row r="50" spans="1:10" s="145" customFormat="1" ht="16.5" customHeight="1">
      <c r="A50" s="113"/>
      <c r="B50" s="550"/>
      <c r="C50" s="797"/>
      <c r="D50" s="798"/>
      <c r="E50" s="798"/>
      <c r="F50" s="799"/>
      <c r="G50" s="798"/>
      <c r="H50" s="798"/>
      <c r="I50" s="799"/>
      <c r="J50" s="800"/>
    </row>
    <row r="51" spans="1:10" s="140" customFormat="1" ht="16.5" customHeight="1">
      <c r="A51" s="115"/>
      <c r="B51" s="550"/>
      <c r="C51" s="628"/>
      <c r="D51" s="791"/>
      <c r="E51" s="792"/>
      <c r="F51" s="792"/>
      <c r="G51" s="792"/>
      <c r="H51" s="792"/>
      <c r="I51" s="792"/>
      <c r="J51" s="628"/>
    </row>
    <row r="52" spans="1:10" s="140" customFormat="1" ht="16.5" customHeight="1">
      <c r="A52" s="115"/>
      <c r="B52" s="101"/>
      <c r="D52" s="143"/>
      <c r="E52" s="102"/>
      <c r="F52" s="102"/>
      <c r="G52" s="102"/>
      <c r="H52" s="102"/>
      <c r="I52" s="102"/>
    </row>
    <row r="53" spans="1:10" s="140" customFormat="1" ht="15" customHeight="1">
      <c r="A53" s="115"/>
      <c r="B53" s="101"/>
      <c r="C53" s="146"/>
      <c r="D53" s="147"/>
      <c r="E53" s="144"/>
      <c r="F53" s="102"/>
      <c r="G53" s="102"/>
      <c r="H53" s="102"/>
      <c r="I53" s="102"/>
    </row>
    <row r="54" spans="1:10" s="145" customFormat="1" ht="15" customHeight="1">
      <c r="A54" s="115"/>
      <c r="B54" s="101"/>
      <c r="C54" s="146"/>
      <c r="D54" s="148"/>
      <c r="E54" s="144"/>
      <c r="F54" s="102"/>
      <c r="G54" s="102"/>
      <c r="H54" s="102"/>
      <c r="I54" s="102"/>
    </row>
    <row r="55" spans="1:10" s="101" customFormat="1">
      <c r="A55" s="115"/>
      <c r="C55" s="102"/>
      <c r="D55" s="102"/>
      <c r="E55" s="144"/>
      <c r="F55" s="102"/>
      <c r="G55" s="102"/>
      <c r="H55" s="102"/>
      <c r="I55" s="102"/>
    </row>
    <row r="56" spans="1:10" s="101" customFormat="1">
      <c r="A56" s="115"/>
      <c r="C56" s="102"/>
      <c r="D56" s="102"/>
      <c r="E56" s="144"/>
      <c r="F56" s="102"/>
      <c r="G56" s="102"/>
      <c r="H56" s="102"/>
      <c r="I56" s="102"/>
    </row>
    <row r="57" spans="1:10" s="101" customFormat="1">
      <c r="A57" s="115"/>
      <c r="C57" s="102"/>
      <c r="D57" s="102"/>
      <c r="E57" s="144"/>
      <c r="F57" s="102"/>
      <c r="G57" s="102"/>
      <c r="H57" s="102"/>
      <c r="I57" s="102"/>
    </row>
    <row r="58" spans="1:10" s="101" customFormat="1">
      <c r="A58" s="115"/>
      <c r="C58" s="102"/>
      <c r="D58" s="102"/>
      <c r="E58" s="144"/>
      <c r="F58" s="102"/>
      <c r="G58" s="102"/>
      <c r="H58" s="102"/>
      <c r="I58" s="102"/>
    </row>
    <row r="59" spans="1:10" s="101" customFormat="1">
      <c r="A59" s="115"/>
      <c r="C59" s="102"/>
      <c r="D59" s="102"/>
      <c r="E59" s="144"/>
      <c r="F59" s="102"/>
      <c r="G59" s="102"/>
      <c r="H59" s="102"/>
      <c r="I59" s="102"/>
    </row>
    <row r="60" spans="1:10" s="101" customFormat="1">
      <c r="A60" s="114"/>
      <c r="C60" s="102"/>
      <c r="D60" s="102"/>
      <c r="E60" s="144"/>
      <c r="F60" s="102"/>
      <c r="G60" s="102"/>
      <c r="H60" s="102"/>
      <c r="I60" s="102"/>
    </row>
    <row r="61" spans="1:10" s="101" customFormat="1">
      <c r="A61" s="113"/>
      <c r="C61" s="102"/>
      <c r="D61" s="102"/>
      <c r="E61" s="144"/>
      <c r="F61" s="102"/>
      <c r="G61" s="102"/>
      <c r="H61" s="102"/>
      <c r="I61" s="102"/>
    </row>
    <row r="62" spans="1:10" s="101" customFormat="1">
      <c r="A62" s="115"/>
      <c r="C62" s="102"/>
      <c r="D62" s="102"/>
      <c r="E62" s="144"/>
      <c r="F62" s="102"/>
      <c r="G62" s="102"/>
      <c r="H62" s="102"/>
      <c r="I62" s="102"/>
    </row>
    <row r="63" spans="1:10" s="101" customFormat="1">
      <c r="A63" s="115"/>
      <c r="C63" s="102"/>
      <c r="D63" s="102"/>
      <c r="E63" s="144"/>
      <c r="F63" s="102"/>
      <c r="G63" s="102"/>
      <c r="H63" s="102"/>
      <c r="I63" s="102"/>
    </row>
    <row r="64" spans="1:10" s="101" customFormat="1">
      <c r="A64" s="115"/>
      <c r="C64" s="102"/>
      <c r="D64" s="102"/>
      <c r="E64" s="144"/>
      <c r="F64" s="102"/>
      <c r="G64" s="102"/>
      <c r="H64" s="102"/>
      <c r="I64" s="102"/>
    </row>
    <row r="65" spans="1:9" s="101" customFormat="1">
      <c r="A65" s="113"/>
      <c r="C65" s="102"/>
      <c r="D65" s="102"/>
      <c r="E65" s="144"/>
      <c r="F65" s="102"/>
      <c r="G65" s="102"/>
      <c r="H65" s="102"/>
      <c r="I65" s="102"/>
    </row>
    <row r="66" spans="1:9" s="101" customFormat="1">
      <c r="A66" s="113"/>
      <c r="C66" s="102"/>
      <c r="D66" s="102"/>
      <c r="E66" s="144"/>
      <c r="F66" s="102"/>
      <c r="G66" s="102"/>
      <c r="H66" s="102"/>
      <c r="I66" s="102"/>
    </row>
    <row r="67" spans="1:9" s="101" customFormat="1">
      <c r="A67" s="113"/>
      <c r="C67" s="102"/>
      <c r="D67" s="102"/>
      <c r="E67" s="144"/>
      <c r="F67" s="102"/>
      <c r="G67" s="102"/>
      <c r="H67" s="102"/>
      <c r="I67" s="102"/>
    </row>
    <row r="68" spans="1:9" s="101" customFormat="1">
      <c r="A68" s="113"/>
      <c r="C68" s="102"/>
      <c r="D68" s="102"/>
      <c r="E68" s="144"/>
      <c r="F68" s="102"/>
      <c r="G68" s="102"/>
      <c r="H68" s="102"/>
      <c r="I68" s="102"/>
    </row>
    <row r="69" spans="1:9" s="101" customFormat="1">
      <c r="A69" s="113"/>
      <c r="C69" s="102"/>
      <c r="D69" s="102"/>
      <c r="E69" s="102"/>
      <c r="F69" s="102"/>
      <c r="G69" s="102"/>
      <c r="H69" s="102"/>
      <c r="I69" s="102"/>
    </row>
    <row r="70" spans="1:9" s="101" customFormat="1">
      <c r="A70" s="113"/>
      <c r="C70" s="102"/>
      <c r="D70" s="102"/>
      <c r="E70" s="102"/>
      <c r="F70" s="102"/>
      <c r="G70" s="102"/>
      <c r="H70" s="102"/>
      <c r="I70" s="102"/>
    </row>
    <row r="71" spans="1:9" s="101" customFormat="1">
      <c r="A71" s="113"/>
      <c r="C71" s="102"/>
      <c r="D71" s="102"/>
      <c r="E71" s="102"/>
      <c r="F71" s="102"/>
      <c r="G71" s="102"/>
      <c r="H71" s="102"/>
      <c r="I71" s="102"/>
    </row>
    <row r="72" spans="1:9" s="101" customFormat="1">
      <c r="A72" s="115"/>
      <c r="C72" s="102"/>
      <c r="D72" s="102"/>
      <c r="E72" s="102"/>
      <c r="F72" s="102"/>
      <c r="G72" s="102"/>
      <c r="H72" s="102"/>
      <c r="I72" s="102"/>
    </row>
    <row r="73" spans="1:9" s="101" customFormat="1">
      <c r="A73" s="112"/>
      <c r="C73" s="102"/>
      <c r="D73" s="102"/>
      <c r="E73" s="102"/>
      <c r="F73" s="102"/>
      <c r="G73" s="102"/>
      <c r="H73" s="102"/>
      <c r="I73" s="102"/>
    </row>
    <row r="74" spans="1:9" s="101" customFormat="1">
      <c r="A74" s="113"/>
      <c r="C74" s="102"/>
      <c r="D74" s="102"/>
      <c r="E74" s="102"/>
      <c r="F74" s="102"/>
      <c r="G74" s="102"/>
      <c r="H74" s="102"/>
      <c r="I74" s="102"/>
    </row>
    <row r="75" spans="1:9" s="101" customFormat="1">
      <c r="A75" s="114"/>
      <c r="C75" s="102"/>
      <c r="D75" s="102"/>
      <c r="E75" s="102"/>
      <c r="F75" s="102"/>
      <c r="G75" s="102"/>
      <c r="H75" s="102"/>
      <c r="I75" s="102"/>
    </row>
    <row r="76" spans="1:9" s="101" customFormat="1">
      <c r="A76" s="114"/>
      <c r="C76" s="102"/>
      <c r="D76" s="102"/>
      <c r="E76" s="102"/>
      <c r="F76" s="102"/>
      <c r="G76" s="102"/>
      <c r="H76" s="102"/>
      <c r="I76" s="102"/>
    </row>
    <row r="77" spans="1:9" s="101" customFormat="1">
      <c r="A77" s="114"/>
      <c r="C77" s="102"/>
      <c r="D77" s="102"/>
      <c r="E77" s="102"/>
      <c r="F77" s="102"/>
      <c r="G77" s="102"/>
      <c r="H77" s="102"/>
      <c r="I77" s="102"/>
    </row>
    <row r="78" spans="1:9" s="101" customFormat="1">
      <c r="A78" s="112"/>
      <c r="C78" s="102"/>
      <c r="D78" s="102"/>
      <c r="E78" s="102"/>
      <c r="F78" s="102"/>
      <c r="G78" s="102"/>
      <c r="H78" s="102"/>
      <c r="I78" s="102"/>
    </row>
    <row r="79" spans="1:9" s="101" customFormat="1">
      <c r="A79" s="112"/>
      <c r="C79" s="102"/>
      <c r="D79" s="102"/>
      <c r="E79" s="102"/>
      <c r="F79" s="102"/>
      <c r="G79" s="102"/>
      <c r="H79" s="102"/>
      <c r="I79" s="102"/>
    </row>
    <row r="80" spans="1:9" s="101" customFormat="1">
      <c r="A80" s="112"/>
      <c r="C80" s="102"/>
      <c r="D80" s="102"/>
      <c r="E80" s="102"/>
      <c r="F80" s="102"/>
      <c r="G80" s="102"/>
      <c r="H80" s="102"/>
      <c r="I80" s="102"/>
    </row>
    <row r="81" spans="1:9" s="101" customFormat="1">
      <c r="A81" s="112"/>
      <c r="C81" s="102"/>
      <c r="D81" s="102"/>
      <c r="E81" s="102"/>
      <c r="F81" s="102"/>
      <c r="G81" s="102"/>
      <c r="H81" s="102"/>
      <c r="I81" s="102"/>
    </row>
    <row r="82" spans="1:9" s="101" customFormat="1">
      <c r="A82" s="112"/>
      <c r="C82" s="102"/>
      <c r="D82" s="102"/>
      <c r="E82" s="102"/>
      <c r="F82" s="102"/>
      <c r="G82" s="102"/>
      <c r="H82" s="102"/>
      <c r="I82" s="102"/>
    </row>
    <row r="83" spans="1:9" s="101" customFormat="1">
      <c r="A83" s="112"/>
      <c r="C83" s="102"/>
      <c r="D83" s="102"/>
      <c r="E83" s="102"/>
      <c r="F83" s="102"/>
      <c r="G83" s="102"/>
      <c r="H83" s="102"/>
      <c r="I83" s="102"/>
    </row>
    <row r="84" spans="1:9" s="101" customFormat="1">
      <c r="A84" s="114"/>
      <c r="C84" s="102"/>
      <c r="D84" s="102"/>
      <c r="E84" s="102"/>
      <c r="F84" s="102"/>
      <c r="G84" s="102"/>
      <c r="H84" s="102"/>
      <c r="I84" s="102"/>
    </row>
    <row r="85" spans="1:9" s="101" customFormat="1">
      <c r="A85" s="114"/>
      <c r="C85" s="102"/>
      <c r="D85" s="102"/>
      <c r="E85" s="102"/>
      <c r="F85" s="102"/>
      <c r="G85" s="102"/>
      <c r="H85" s="102"/>
      <c r="I85" s="102"/>
    </row>
    <row r="86" spans="1:9" s="101" customFormat="1">
      <c r="A86" s="112"/>
      <c r="C86" s="102"/>
      <c r="D86" s="102"/>
      <c r="E86" s="102"/>
      <c r="F86" s="102"/>
      <c r="G86" s="102"/>
      <c r="H86" s="102"/>
      <c r="I86" s="102"/>
    </row>
    <row r="87" spans="1:9" s="101" customFormat="1">
      <c r="A87" s="113"/>
      <c r="C87" s="102"/>
      <c r="D87" s="102"/>
      <c r="E87" s="102"/>
      <c r="F87" s="102"/>
      <c r="G87" s="102"/>
      <c r="H87" s="102"/>
      <c r="I87" s="102"/>
    </row>
    <row r="88" spans="1:9" s="101" customFormat="1">
      <c r="A88" s="114"/>
      <c r="C88" s="102"/>
      <c r="D88" s="102"/>
      <c r="E88" s="102"/>
      <c r="F88" s="102"/>
      <c r="G88" s="102"/>
      <c r="H88" s="102"/>
      <c r="I88" s="102"/>
    </row>
    <row r="89" spans="1:9" s="101" customFormat="1">
      <c r="A89" s="114"/>
      <c r="C89" s="102"/>
      <c r="D89" s="102"/>
      <c r="E89" s="102"/>
      <c r="F89" s="102"/>
      <c r="G89" s="102"/>
      <c r="H89" s="102"/>
      <c r="I89" s="102"/>
    </row>
    <row r="90" spans="1:9" s="101" customFormat="1">
      <c r="A90" s="114"/>
      <c r="C90" s="102"/>
      <c r="D90" s="102"/>
      <c r="E90" s="102"/>
      <c r="F90" s="102"/>
      <c r="G90" s="102"/>
      <c r="H90" s="102"/>
      <c r="I90" s="102"/>
    </row>
    <row r="91" spans="1:9" s="101" customFormat="1">
      <c r="A91" s="114"/>
      <c r="C91" s="102"/>
      <c r="D91" s="102"/>
      <c r="E91" s="102"/>
      <c r="F91" s="102"/>
      <c r="G91" s="102"/>
      <c r="H91" s="102"/>
      <c r="I91" s="102"/>
    </row>
    <row r="92" spans="1:9" s="101" customFormat="1">
      <c r="A92" s="114"/>
      <c r="C92" s="102"/>
      <c r="D92" s="102"/>
      <c r="E92" s="102"/>
      <c r="F92" s="102"/>
      <c r="G92" s="102"/>
      <c r="H92" s="102"/>
      <c r="I92" s="102"/>
    </row>
    <row r="93" spans="1:9" s="101" customFormat="1">
      <c r="A93" s="114"/>
      <c r="C93" s="102"/>
      <c r="D93" s="102"/>
      <c r="E93" s="102"/>
      <c r="F93" s="102"/>
      <c r="G93" s="102"/>
      <c r="H93" s="102"/>
      <c r="I93" s="102"/>
    </row>
    <row r="94" spans="1:9" s="101" customFormat="1">
      <c r="A94" s="112"/>
      <c r="C94" s="102"/>
      <c r="D94" s="102"/>
      <c r="E94" s="102"/>
      <c r="F94" s="102"/>
      <c r="G94" s="102"/>
      <c r="H94" s="102"/>
      <c r="I94" s="102"/>
    </row>
    <row r="95" spans="1:9" s="101" customFormat="1">
      <c r="A95" s="112"/>
      <c r="C95" s="102"/>
      <c r="D95" s="102"/>
      <c r="E95" s="102"/>
      <c r="F95" s="102"/>
      <c r="G95" s="102"/>
      <c r="H95" s="102"/>
      <c r="I95" s="102"/>
    </row>
    <row r="96" spans="1:9" s="101" customFormat="1">
      <c r="A96" s="112"/>
      <c r="C96" s="102"/>
      <c r="D96" s="102"/>
      <c r="E96" s="102"/>
      <c r="F96" s="102"/>
      <c r="G96" s="102"/>
      <c r="H96" s="102"/>
      <c r="I96" s="102"/>
    </row>
    <row r="97" spans="1:9" s="101" customFormat="1">
      <c r="A97" s="112"/>
      <c r="C97" s="102"/>
      <c r="D97" s="102"/>
      <c r="E97" s="102"/>
      <c r="F97" s="102"/>
      <c r="G97" s="102"/>
      <c r="H97" s="102"/>
      <c r="I97" s="102"/>
    </row>
    <row r="98" spans="1:9" s="101" customFormat="1">
      <c r="A98" s="112"/>
      <c r="C98" s="102"/>
      <c r="D98" s="102"/>
      <c r="E98" s="102"/>
      <c r="F98" s="102"/>
      <c r="G98" s="102"/>
      <c r="H98" s="102"/>
      <c r="I98" s="102"/>
    </row>
    <row r="99" spans="1:9" s="101" customFormat="1">
      <c r="A99" s="112"/>
      <c r="C99" s="102"/>
      <c r="D99" s="102"/>
      <c r="E99" s="102"/>
      <c r="F99" s="102"/>
      <c r="G99" s="102"/>
      <c r="H99" s="102"/>
      <c r="I99" s="102"/>
    </row>
    <row r="100" spans="1:9" s="101" customFormat="1">
      <c r="A100" s="113"/>
      <c r="C100" s="102"/>
      <c r="D100" s="102"/>
      <c r="E100" s="102"/>
      <c r="F100" s="102"/>
      <c r="G100" s="102"/>
      <c r="H100" s="102"/>
      <c r="I100" s="102"/>
    </row>
    <row r="101" spans="1:9" s="101" customFormat="1">
      <c r="A101" s="114"/>
      <c r="C101" s="102"/>
      <c r="D101" s="102"/>
      <c r="E101" s="102"/>
      <c r="F101" s="102"/>
      <c r="G101" s="102"/>
      <c r="H101" s="102"/>
      <c r="I101" s="102"/>
    </row>
    <row r="102" spans="1:9" s="101" customFormat="1">
      <c r="A102" s="114"/>
      <c r="C102" s="102"/>
      <c r="D102" s="102"/>
      <c r="E102" s="102"/>
      <c r="F102" s="102"/>
      <c r="G102" s="102"/>
      <c r="H102" s="102"/>
      <c r="I102" s="102"/>
    </row>
    <row r="103" spans="1:9" s="101" customFormat="1">
      <c r="A103" s="114"/>
      <c r="C103" s="102"/>
      <c r="D103" s="102"/>
      <c r="E103" s="102"/>
      <c r="F103" s="102"/>
      <c r="G103" s="102"/>
      <c r="H103" s="102"/>
      <c r="I103" s="102"/>
    </row>
    <row r="104" spans="1:9" s="101" customFormat="1">
      <c r="A104" s="114"/>
      <c r="C104" s="102"/>
      <c r="D104" s="102"/>
      <c r="E104" s="102"/>
      <c r="F104" s="102"/>
      <c r="G104" s="102"/>
      <c r="H104" s="102"/>
      <c r="I104" s="102"/>
    </row>
    <row r="105" spans="1:9" s="101" customFormat="1">
      <c r="A105" s="114"/>
      <c r="C105" s="102"/>
      <c r="D105" s="102"/>
      <c r="E105" s="102"/>
      <c r="F105" s="102"/>
      <c r="G105" s="102"/>
      <c r="H105" s="102"/>
      <c r="I105" s="102"/>
    </row>
    <row r="106" spans="1:9" s="101" customFormat="1">
      <c r="A106" s="114"/>
      <c r="C106" s="102"/>
      <c r="D106" s="102"/>
      <c r="E106" s="102"/>
      <c r="F106" s="102"/>
      <c r="G106" s="102"/>
      <c r="H106" s="102"/>
      <c r="I106" s="102"/>
    </row>
    <row r="107" spans="1:9" s="101" customFormat="1">
      <c r="A107" s="112"/>
      <c r="C107" s="102"/>
      <c r="D107" s="102"/>
      <c r="E107" s="102"/>
      <c r="F107" s="102"/>
      <c r="G107" s="102"/>
      <c r="H107" s="102"/>
      <c r="I107" s="102"/>
    </row>
    <row r="108" spans="1:9" s="101" customFormat="1">
      <c r="A108" s="112"/>
      <c r="C108" s="102"/>
      <c r="D108" s="102"/>
      <c r="E108" s="102"/>
      <c r="F108" s="102"/>
      <c r="G108" s="102"/>
      <c r="H108" s="102"/>
      <c r="I108" s="102"/>
    </row>
    <row r="109" spans="1:9" s="101" customFormat="1">
      <c r="A109" s="112"/>
      <c r="C109" s="102"/>
      <c r="D109" s="102"/>
      <c r="E109" s="102"/>
      <c r="F109" s="102"/>
      <c r="G109" s="102"/>
      <c r="H109" s="102"/>
      <c r="I109" s="102"/>
    </row>
    <row r="110" spans="1:9" s="101" customFormat="1">
      <c r="A110" s="112"/>
      <c r="C110" s="102"/>
      <c r="D110" s="102"/>
      <c r="E110" s="102"/>
      <c r="F110" s="102"/>
      <c r="G110" s="102"/>
      <c r="H110" s="102"/>
      <c r="I110" s="102"/>
    </row>
    <row r="111" spans="1:9" s="101" customFormat="1">
      <c r="A111" s="112"/>
      <c r="C111" s="102"/>
      <c r="D111" s="102"/>
      <c r="E111" s="102"/>
      <c r="F111" s="102"/>
      <c r="G111" s="102"/>
      <c r="H111" s="102"/>
      <c r="I111" s="102"/>
    </row>
    <row r="112" spans="1:9" s="101" customFormat="1">
      <c r="A112" s="112"/>
      <c r="C112" s="102"/>
      <c r="D112" s="102"/>
      <c r="E112" s="102"/>
      <c r="F112" s="102"/>
      <c r="G112" s="102"/>
      <c r="H112" s="102"/>
      <c r="I112" s="102"/>
    </row>
    <row r="113" spans="1:9" s="101" customFormat="1">
      <c r="A113" s="113"/>
      <c r="C113" s="102"/>
      <c r="D113" s="102"/>
      <c r="E113" s="102"/>
      <c r="F113" s="102"/>
      <c r="G113" s="102"/>
      <c r="H113" s="102"/>
      <c r="I113" s="102"/>
    </row>
    <row r="114" spans="1:9" s="101" customFormat="1">
      <c r="A114" s="114"/>
      <c r="C114" s="102"/>
      <c r="D114" s="102"/>
      <c r="E114" s="102"/>
      <c r="F114" s="102"/>
      <c r="G114" s="102"/>
      <c r="H114" s="102"/>
      <c r="I114" s="102"/>
    </row>
    <row r="115" spans="1:9" s="101" customFormat="1">
      <c r="A115" s="114"/>
      <c r="C115" s="102"/>
      <c r="D115" s="102"/>
      <c r="E115" s="102"/>
      <c r="F115" s="102"/>
      <c r="G115" s="102"/>
      <c r="H115" s="102"/>
      <c r="I115" s="102"/>
    </row>
    <row r="116" spans="1:9" s="101" customFormat="1">
      <c r="A116" s="114"/>
      <c r="C116" s="102"/>
      <c r="D116" s="102"/>
      <c r="E116" s="102"/>
      <c r="F116" s="102"/>
      <c r="G116" s="102"/>
      <c r="H116" s="102"/>
      <c r="I116" s="102"/>
    </row>
    <row r="117" spans="1:9" s="101" customFormat="1">
      <c r="A117" s="114"/>
      <c r="C117" s="102"/>
      <c r="D117" s="102"/>
      <c r="E117" s="102"/>
      <c r="F117" s="102"/>
      <c r="G117" s="102"/>
      <c r="H117" s="102"/>
      <c r="I117" s="102"/>
    </row>
    <row r="118" spans="1:9" s="101" customFormat="1">
      <c r="A118" s="114"/>
      <c r="C118" s="102"/>
      <c r="D118" s="102"/>
      <c r="E118" s="102"/>
      <c r="F118" s="102"/>
      <c r="G118" s="102"/>
      <c r="H118" s="102"/>
      <c r="I118" s="102"/>
    </row>
    <row r="119" spans="1:9" s="101" customFormat="1">
      <c r="A119" s="114"/>
      <c r="C119" s="102"/>
      <c r="D119" s="102"/>
      <c r="E119" s="102"/>
      <c r="F119" s="102"/>
      <c r="G119" s="102"/>
      <c r="H119" s="102"/>
      <c r="I119" s="102"/>
    </row>
    <row r="120" spans="1:9" s="101" customFormat="1">
      <c r="A120" s="114"/>
      <c r="C120" s="102"/>
      <c r="D120" s="102"/>
      <c r="E120" s="102"/>
      <c r="F120" s="102"/>
      <c r="G120" s="102"/>
      <c r="H120" s="102"/>
      <c r="I120" s="102"/>
    </row>
    <row r="121" spans="1:9" s="101" customFormat="1">
      <c r="A121" s="112"/>
      <c r="C121" s="102"/>
      <c r="D121" s="102"/>
      <c r="E121" s="102"/>
      <c r="F121" s="102"/>
      <c r="G121" s="102"/>
      <c r="H121" s="102"/>
      <c r="I121" s="102"/>
    </row>
    <row r="122" spans="1:9" s="101" customFormat="1">
      <c r="A122" s="112"/>
      <c r="C122" s="102"/>
      <c r="D122" s="102"/>
      <c r="E122" s="102"/>
      <c r="F122" s="102"/>
      <c r="G122" s="102"/>
      <c r="H122" s="102"/>
      <c r="I122" s="102"/>
    </row>
    <row r="123" spans="1:9" s="101" customFormat="1">
      <c r="A123" s="112"/>
      <c r="C123" s="102"/>
      <c r="D123" s="102"/>
      <c r="E123" s="102"/>
      <c r="F123" s="102"/>
      <c r="G123" s="102"/>
      <c r="H123" s="102"/>
      <c r="I123" s="102"/>
    </row>
    <row r="124" spans="1:9" s="101" customFormat="1">
      <c r="A124" s="112"/>
      <c r="C124" s="102"/>
      <c r="D124" s="102"/>
      <c r="E124" s="102"/>
      <c r="F124" s="102"/>
      <c r="G124" s="102"/>
      <c r="H124" s="102"/>
      <c r="I124" s="102"/>
    </row>
    <row r="125" spans="1:9" s="101" customFormat="1">
      <c r="A125" s="112"/>
      <c r="C125" s="102"/>
      <c r="D125" s="102"/>
      <c r="E125" s="102"/>
      <c r="F125" s="102"/>
      <c r="G125" s="102"/>
      <c r="H125" s="102"/>
      <c r="I125" s="102"/>
    </row>
    <row r="126" spans="1:9" s="101" customFormat="1">
      <c r="A126" s="113"/>
      <c r="C126" s="102"/>
      <c r="D126" s="102"/>
      <c r="E126" s="102"/>
      <c r="F126" s="102"/>
      <c r="G126" s="102"/>
      <c r="H126" s="102"/>
      <c r="I126" s="102"/>
    </row>
    <row r="127" spans="1:9" s="101" customFormat="1">
      <c r="A127" s="114"/>
      <c r="C127" s="102"/>
      <c r="D127" s="102"/>
      <c r="E127" s="102"/>
      <c r="F127" s="102"/>
      <c r="G127" s="102"/>
      <c r="H127" s="102"/>
      <c r="I127" s="102"/>
    </row>
    <row r="128" spans="1:9" s="101" customFormat="1">
      <c r="A128" s="114"/>
      <c r="C128" s="102"/>
      <c r="D128" s="102"/>
      <c r="E128" s="102"/>
      <c r="F128" s="102"/>
      <c r="G128" s="102"/>
      <c r="H128" s="102"/>
      <c r="I128" s="102"/>
    </row>
    <row r="129" spans="1:9" s="101" customFormat="1">
      <c r="A129" s="114"/>
      <c r="C129" s="102"/>
      <c r="D129" s="102"/>
      <c r="E129" s="102"/>
      <c r="F129" s="102"/>
      <c r="G129" s="102"/>
      <c r="H129" s="102"/>
      <c r="I129" s="102"/>
    </row>
    <row r="130" spans="1:9" s="101" customFormat="1">
      <c r="A130" s="114"/>
      <c r="C130" s="102"/>
      <c r="D130" s="102"/>
      <c r="E130" s="102"/>
      <c r="F130" s="102"/>
      <c r="G130" s="102"/>
      <c r="H130" s="102"/>
      <c r="I130" s="102"/>
    </row>
    <row r="131" spans="1:9" s="101" customFormat="1">
      <c r="A131" s="114"/>
      <c r="C131" s="102"/>
      <c r="D131" s="102"/>
      <c r="E131" s="102"/>
      <c r="F131" s="102"/>
      <c r="G131" s="102"/>
      <c r="H131" s="102"/>
      <c r="I131" s="102"/>
    </row>
    <row r="132" spans="1:9" s="101" customFormat="1">
      <c r="A132" s="114"/>
      <c r="C132" s="102"/>
      <c r="D132" s="102"/>
      <c r="E132" s="102"/>
      <c r="F132" s="102"/>
      <c r="G132" s="102"/>
      <c r="H132" s="102"/>
      <c r="I132" s="102"/>
    </row>
    <row r="133" spans="1:9" s="101" customFormat="1">
      <c r="A133" s="114"/>
      <c r="C133" s="102"/>
      <c r="D133" s="102"/>
      <c r="E133" s="102"/>
      <c r="F133" s="102"/>
      <c r="G133" s="102"/>
      <c r="H133" s="102"/>
      <c r="I133" s="102"/>
    </row>
    <row r="134" spans="1:9" s="101" customFormat="1">
      <c r="A134" s="112"/>
      <c r="C134" s="102"/>
      <c r="D134" s="102"/>
      <c r="E134" s="102"/>
      <c r="F134" s="102"/>
      <c r="G134" s="102"/>
      <c r="H134" s="102"/>
      <c r="I134" s="102"/>
    </row>
    <row r="135" spans="1:9" s="101" customFormat="1">
      <c r="A135" s="112"/>
      <c r="C135" s="102"/>
      <c r="D135" s="102"/>
      <c r="E135" s="102"/>
      <c r="F135" s="102"/>
      <c r="G135" s="102"/>
      <c r="H135" s="102"/>
      <c r="I135" s="102"/>
    </row>
    <row r="136" spans="1:9" s="101" customFormat="1">
      <c r="A136" s="112"/>
      <c r="C136" s="102"/>
      <c r="D136" s="102"/>
      <c r="E136" s="102"/>
      <c r="F136" s="102"/>
      <c r="G136" s="102"/>
      <c r="H136" s="102"/>
      <c r="I136" s="102"/>
    </row>
    <row r="137" spans="1:9" s="101" customFormat="1">
      <c r="A137" s="112"/>
      <c r="C137" s="102"/>
      <c r="D137" s="102"/>
      <c r="E137" s="102"/>
      <c r="F137" s="102"/>
      <c r="G137" s="102"/>
      <c r="H137" s="102"/>
      <c r="I137" s="102"/>
    </row>
    <row r="138" spans="1:9" s="101" customFormat="1">
      <c r="A138" s="112"/>
      <c r="C138" s="102"/>
      <c r="D138" s="102"/>
      <c r="E138" s="102"/>
      <c r="F138" s="102"/>
      <c r="G138" s="102"/>
      <c r="H138" s="102"/>
      <c r="I138" s="102"/>
    </row>
    <row r="139" spans="1:9" s="101" customFormat="1">
      <c r="A139" s="113"/>
      <c r="C139" s="102"/>
      <c r="D139" s="102"/>
      <c r="E139" s="102"/>
      <c r="F139" s="102"/>
      <c r="G139" s="102"/>
      <c r="H139" s="102"/>
      <c r="I139" s="102"/>
    </row>
    <row r="140" spans="1:9" s="101" customFormat="1">
      <c r="A140" s="114"/>
      <c r="C140" s="102"/>
      <c r="D140" s="102"/>
      <c r="E140" s="102"/>
      <c r="F140" s="102"/>
      <c r="G140" s="102"/>
      <c r="H140" s="102"/>
      <c r="I140" s="102"/>
    </row>
    <row r="141" spans="1:9" s="101" customFormat="1">
      <c r="A141" s="114"/>
      <c r="C141" s="102"/>
      <c r="D141" s="102"/>
      <c r="E141" s="102"/>
      <c r="F141" s="102"/>
      <c r="G141" s="102"/>
      <c r="H141" s="102"/>
      <c r="I141" s="102"/>
    </row>
    <row r="142" spans="1:9" s="101" customFormat="1">
      <c r="A142" s="114"/>
      <c r="C142" s="102"/>
      <c r="D142" s="102"/>
      <c r="E142" s="102"/>
      <c r="F142" s="102"/>
      <c r="G142" s="102"/>
      <c r="H142" s="102"/>
      <c r="I142" s="102"/>
    </row>
    <row r="143" spans="1:9" s="101" customFormat="1">
      <c r="A143" s="114"/>
      <c r="C143" s="102"/>
      <c r="D143" s="102"/>
      <c r="E143" s="102"/>
      <c r="F143" s="102"/>
      <c r="G143" s="102"/>
      <c r="H143" s="102"/>
      <c r="I143" s="102"/>
    </row>
    <row r="144" spans="1:9" s="101" customFormat="1">
      <c r="A144" s="114"/>
      <c r="C144" s="102"/>
      <c r="D144" s="102"/>
      <c r="E144" s="102"/>
      <c r="F144" s="102"/>
      <c r="G144" s="102"/>
      <c r="H144" s="102"/>
      <c r="I144" s="102"/>
    </row>
    <row r="145" spans="1:9" s="101" customFormat="1">
      <c r="A145" s="114"/>
      <c r="C145" s="102"/>
      <c r="D145" s="102"/>
      <c r="E145" s="102"/>
      <c r="F145" s="102"/>
      <c r="G145" s="102"/>
      <c r="H145" s="102"/>
      <c r="I145" s="102"/>
    </row>
    <row r="146" spans="1:9" s="101" customFormat="1">
      <c r="A146" s="114"/>
      <c r="C146" s="102"/>
      <c r="D146" s="102"/>
      <c r="E146" s="102"/>
      <c r="F146" s="102"/>
      <c r="G146" s="102"/>
      <c r="H146" s="102"/>
      <c r="I146" s="102"/>
    </row>
    <row r="147" spans="1:9" s="101" customFormat="1">
      <c r="A147" s="112"/>
      <c r="C147" s="102"/>
      <c r="D147" s="102"/>
      <c r="E147" s="102"/>
      <c r="F147" s="102"/>
      <c r="G147" s="102"/>
      <c r="H147" s="102"/>
      <c r="I147" s="102"/>
    </row>
    <row r="148" spans="1:9" s="101" customFormat="1">
      <c r="A148" s="112"/>
      <c r="C148" s="102"/>
      <c r="D148" s="102"/>
      <c r="E148" s="102"/>
      <c r="F148" s="102"/>
      <c r="G148" s="102"/>
      <c r="H148" s="102"/>
      <c r="I148" s="102"/>
    </row>
    <row r="149" spans="1:9" s="101" customFormat="1">
      <c r="A149" s="112"/>
      <c r="C149" s="102"/>
      <c r="D149" s="102"/>
      <c r="E149" s="102"/>
      <c r="F149" s="102"/>
      <c r="G149" s="102"/>
      <c r="H149" s="102"/>
      <c r="I149" s="102"/>
    </row>
    <row r="150" spans="1:9" s="101" customFormat="1">
      <c r="A150" s="112"/>
      <c r="C150" s="102"/>
      <c r="D150" s="102"/>
      <c r="E150" s="102"/>
      <c r="F150" s="102"/>
      <c r="G150" s="102"/>
      <c r="H150" s="102"/>
      <c r="I150" s="102"/>
    </row>
    <row r="151" spans="1:9" s="101" customFormat="1">
      <c r="A151" s="112"/>
      <c r="C151" s="102"/>
      <c r="D151" s="102"/>
      <c r="E151" s="102"/>
      <c r="F151" s="102"/>
      <c r="G151" s="102"/>
      <c r="H151" s="102"/>
      <c r="I151" s="102"/>
    </row>
    <row r="152" spans="1:9" s="101" customFormat="1">
      <c r="A152" s="113"/>
      <c r="C152" s="102"/>
      <c r="D152" s="102"/>
      <c r="E152" s="102"/>
      <c r="F152" s="102"/>
      <c r="G152" s="102"/>
      <c r="H152" s="102"/>
      <c r="I152" s="102"/>
    </row>
    <row r="153" spans="1:9" s="101" customFormat="1">
      <c r="A153" s="114"/>
      <c r="C153" s="102"/>
      <c r="D153" s="102"/>
      <c r="E153" s="102"/>
      <c r="F153" s="102"/>
      <c r="G153" s="102"/>
      <c r="H153" s="102"/>
      <c r="I153" s="102"/>
    </row>
    <row r="154" spans="1:9" s="101" customFormat="1">
      <c r="A154" s="114"/>
      <c r="C154" s="102"/>
      <c r="D154" s="102"/>
      <c r="E154" s="102"/>
      <c r="F154" s="102"/>
      <c r="G154" s="102"/>
      <c r="H154" s="102"/>
      <c r="I154" s="102"/>
    </row>
    <row r="155" spans="1:9" s="101" customFormat="1">
      <c r="A155" s="114"/>
      <c r="C155" s="102"/>
      <c r="D155" s="102"/>
      <c r="E155" s="102"/>
      <c r="F155" s="102"/>
      <c r="G155" s="102"/>
      <c r="H155" s="102"/>
      <c r="I155" s="102"/>
    </row>
    <row r="156" spans="1:9" s="101" customFormat="1">
      <c r="A156" s="114"/>
      <c r="C156" s="102"/>
      <c r="D156" s="102"/>
      <c r="E156" s="102"/>
      <c r="F156" s="102"/>
      <c r="G156" s="102"/>
      <c r="H156" s="102"/>
      <c r="I156" s="102"/>
    </row>
    <row r="157" spans="1:9" s="101" customFormat="1">
      <c r="A157" s="114"/>
      <c r="C157" s="102"/>
      <c r="D157" s="102"/>
      <c r="E157" s="102"/>
      <c r="F157" s="102"/>
      <c r="G157" s="102"/>
      <c r="H157" s="102"/>
      <c r="I157" s="102"/>
    </row>
    <row r="158" spans="1:9" s="101" customFormat="1">
      <c r="A158" s="114"/>
      <c r="C158" s="102"/>
      <c r="D158" s="102"/>
      <c r="E158" s="102"/>
      <c r="F158" s="102"/>
      <c r="G158" s="102"/>
      <c r="H158" s="102"/>
      <c r="I158" s="102"/>
    </row>
    <row r="159" spans="1:9" s="101" customFormat="1">
      <c r="A159" s="114"/>
      <c r="C159" s="102"/>
      <c r="D159" s="102"/>
      <c r="E159" s="102"/>
      <c r="F159" s="102"/>
      <c r="G159" s="102"/>
      <c r="H159" s="102"/>
      <c r="I159" s="102"/>
    </row>
    <row r="160" spans="1:9" s="101" customFormat="1">
      <c r="A160" s="112"/>
      <c r="C160" s="102"/>
      <c r="D160" s="102"/>
      <c r="E160" s="102"/>
      <c r="F160" s="102"/>
      <c r="G160" s="102"/>
      <c r="H160" s="102"/>
      <c r="I160" s="102"/>
    </row>
    <row r="161" spans="1:9" s="101" customFormat="1">
      <c r="A161" s="112"/>
      <c r="C161" s="102"/>
      <c r="D161" s="102"/>
      <c r="E161" s="102"/>
      <c r="F161" s="102"/>
      <c r="G161" s="102"/>
      <c r="H161" s="102"/>
      <c r="I161" s="102"/>
    </row>
    <row r="162" spans="1:9" s="101" customFormat="1">
      <c r="A162" s="112"/>
      <c r="C162" s="102"/>
      <c r="D162" s="102"/>
      <c r="E162" s="102"/>
      <c r="F162" s="102"/>
      <c r="G162" s="102"/>
      <c r="H162" s="102"/>
      <c r="I162" s="102"/>
    </row>
    <row r="163" spans="1:9" s="101" customFormat="1">
      <c r="A163" s="112"/>
      <c r="C163" s="102"/>
      <c r="D163" s="102"/>
      <c r="E163" s="102"/>
      <c r="F163" s="102"/>
      <c r="G163" s="102"/>
      <c r="H163" s="102"/>
      <c r="I163" s="102"/>
    </row>
    <row r="164" spans="1:9" s="101" customFormat="1">
      <c r="A164" s="112"/>
      <c r="C164" s="102"/>
      <c r="D164" s="102"/>
      <c r="E164" s="102"/>
      <c r="F164" s="102"/>
      <c r="G164" s="102"/>
      <c r="H164" s="102"/>
      <c r="I164" s="102"/>
    </row>
    <row r="165" spans="1:9" s="101" customFormat="1">
      <c r="A165" s="113"/>
      <c r="C165" s="102"/>
      <c r="D165" s="102"/>
      <c r="E165" s="102"/>
      <c r="F165" s="102"/>
      <c r="G165" s="102"/>
      <c r="H165" s="102"/>
      <c r="I165" s="102"/>
    </row>
    <row r="166" spans="1:9" s="101" customFormat="1">
      <c r="A166" s="114"/>
      <c r="C166" s="102"/>
      <c r="D166" s="102"/>
      <c r="E166" s="102"/>
      <c r="F166" s="102"/>
      <c r="G166" s="102"/>
      <c r="H166" s="102"/>
      <c r="I166" s="102"/>
    </row>
    <row r="167" spans="1:9" s="101" customFormat="1">
      <c r="A167" s="114"/>
      <c r="C167" s="102"/>
      <c r="D167" s="102"/>
      <c r="E167" s="102"/>
      <c r="F167" s="102"/>
      <c r="G167" s="102"/>
      <c r="H167" s="102"/>
      <c r="I167" s="102"/>
    </row>
    <row r="168" spans="1:9" s="101" customFormat="1">
      <c r="A168" s="114"/>
      <c r="C168" s="102"/>
      <c r="D168" s="102"/>
      <c r="E168" s="102"/>
      <c r="F168" s="102"/>
      <c r="G168" s="102"/>
      <c r="H168" s="102"/>
      <c r="I168" s="102"/>
    </row>
    <row r="169" spans="1:9" s="101" customFormat="1">
      <c r="A169" s="114"/>
      <c r="C169" s="102"/>
      <c r="D169" s="102"/>
      <c r="E169" s="102"/>
      <c r="F169" s="102"/>
      <c r="G169" s="102"/>
      <c r="H169" s="102"/>
      <c r="I169" s="102"/>
    </row>
    <row r="170" spans="1:9" s="101" customFormat="1">
      <c r="A170" s="114"/>
      <c r="C170" s="102"/>
      <c r="D170" s="102"/>
      <c r="E170" s="102"/>
      <c r="F170" s="102"/>
      <c r="G170" s="102"/>
      <c r="H170" s="102"/>
      <c r="I170" s="102"/>
    </row>
    <row r="171" spans="1:9" s="101" customFormat="1">
      <c r="A171" s="114"/>
      <c r="C171" s="102"/>
      <c r="D171" s="102"/>
      <c r="E171" s="102"/>
      <c r="F171" s="102"/>
      <c r="G171" s="102"/>
      <c r="H171" s="102"/>
      <c r="I171" s="102"/>
    </row>
    <row r="172" spans="1:9" s="101" customFormat="1">
      <c r="A172" s="114"/>
      <c r="C172" s="102"/>
      <c r="D172" s="102"/>
      <c r="E172" s="102"/>
      <c r="F172" s="102"/>
      <c r="G172" s="102"/>
      <c r="H172" s="102"/>
      <c r="I172" s="102"/>
    </row>
    <row r="173" spans="1:9" s="101" customFormat="1">
      <c r="A173" s="112"/>
      <c r="C173" s="102"/>
      <c r="D173" s="102"/>
      <c r="E173" s="102"/>
      <c r="F173" s="102"/>
      <c r="G173" s="102"/>
      <c r="H173" s="102"/>
      <c r="I173" s="102"/>
    </row>
    <row r="174" spans="1:9" s="101" customFormat="1">
      <c r="A174" s="112"/>
      <c r="C174" s="102"/>
      <c r="D174" s="102"/>
      <c r="E174" s="102"/>
      <c r="F174" s="102"/>
      <c r="G174" s="102"/>
      <c r="H174" s="102"/>
      <c r="I174" s="102"/>
    </row>
    <row r="175" spans="1:9" s="101" customFormat="1">
      <c r="A175" s="112"/>
      <c r="C175" s="102"/>
      <c r="D175" s="102"/>
      <c r="E175" s="102"/>
      <c r="F175" s="102"/>
      <c r="G175" s="102"/>
      <c r="H175" s="102"/>
      <c r="I175" s="102"/>
    </row>
    <row r="176" spans="1:9" s="101" customFormat="1">
      <c r="A176" s="112"/>
      <c r="C176" s="102"/>
      <c r="D176" s="102"/>
      <c r="E176" s="102"/>
      <c r="F176" s="102"/>
      <c r="G176" s="102"/>
      <c r="H176" s="102"/>
      <c r="I176" s="102"/>
    </row>
    <row r="177" spans="1:9" s="101" customFormat="1">
      <c r="A177" s="112"/>
      <c r="C177" s="102"/>
      <c r="D177" s="102"/>
      <c r="E177" s="102"/>
      <c r="F177" s="102"/>
      <c r="G177" s="102"/>
      <c r="H177" s="102"/>
      <c r="I177" s="102"/>
    </row>
    <row r="178" spans="1:9" s="101" customFormat="1">
      <c r="A178" s="113"/>
      <c r="C178" s="102"/>
      <c r="D178" s="102"/>
      <c r="E178" s="102"/>
      <c r="F178" s="102"/>
      <c r="G178" s="102"/>
      <c r="H178" s="102"/>
      <c r="I178" s="102"/>
    </row>
    <row r="179" spans="1:9" s="101" customFormat="1">
      <c r="A179" s="114"/>
      <c r="C179" s="102"/>
      <c r="D179" s="102"/>
      <c r="E179" s="102"/>
      <c r="F179" s="102"/>
      <c r="G179" s="102"/>
      <c r="H179" s="102"/>
      <c r="I179" s="102"/>
    </row>
    <row r="180" spans="1:9" s="101" customFormat="1">
      <c r="A180" s="114"/>
      <c r="C180" s="102"/>
      <c r="D180" s="102"/>
      <c r="E180" s="102"/>
      <c r="F180" s="102"/>
      <c r="G180" s="102"/>
      <c r="H180" s="102"/>
      <c r="I180" s="102"/>
    </row>
    <row r="181" spans="1:9" s="101" customFormat="1">
      <c r="A181" s="114"/>
      <c r="C181" s="102"/>
      <c r="D181" s="102"/>
      <c r="E181" s="102"/>
      <c r="F181" s="102"/>
      <c r="G181" s="102"/>
      <c r="H181" s="102"/>
      <c r="I181" s="102"/>
    </row>
    <row r="182" spans="1:9" s="101" customFormat="1">
      <c r="A182" s="114"/>
      <c r="C182" s="102"/>
      <c r="D182" s="102"/>
      <c r="E182" s="102"/>
      <c r="F182" s="102"/>
      <c r="G182" s="102"/>
      <c r="H182" s="102"/>
      <c r="I182" s="102"/>
    </row>
    <row r="183" spans="1:9" s="101" customFormat="1">
      <c r="A183" s="114"/>
      <c r="C183" s="102"/>
      <c r="D183" s="102"/>
      <c r="E183" s="102"/>
      <c r="F183" s="102"/>
      <c r="G183" s="102"/>
      <c r="H183" s="102"/>
      <c r="I183" s="102"/>
    </row>
    <row r="184" spans="1:9" s="101" customFormat="1">
      <c r="A184" s="114"/>
      <c r="C184" s="102"/>
      <c r="D184" s="102"/>
      <c r="E184" s="102"/>
      <c r="F184" s="102"/>
      <c r="G184" s="102"/>
      <c r="H184" s="102"/>
      <c r="I184" s="102"/>
    </row>
    <row r="185" spans="1:9" s="101" customFormat="1">
      <c r="A185" s="114"/>
      <c r="C185" s="102"/>
      <c r="D185" s="102"/>
      <c r="E185" s="102"/>
      <c r="F185" s="102"/>
      <c r="G185" s="102"/>
      <c r="H185" s="102"/>
      <c r="I185" s="102"/>
    </row>
    <row r="186" spans="1:9" s="101" customFormat="1">
      <c r="A186" s="112"/>
      <c r="C186" s="102"/>
      <c r="D186" s="102"/>
      <c r="E186" s="102"/>
      <c r="F186" s="102"/>
      <c r="G186" s="102"/>
      <c r="H186" s="102"/>
      <c r="I186" s="102"/>
    </row>
    <row r="187" spans="1:9" s="101" customFormat="1">
      <c r="A187" s="112"/>
      <c r="C187" s="102"/>
      <c r="D187" s="102"/>
      <c r="E187" s="102"/>
      <c r="F187" s="102"/>
      <c r="G187" s="102"/>
      <c r="H187" s="102"/>
      <c r="I187" s="102"/>
    </row>
    <row r="188" spans="1:9" s="101" customFormat="1">
      <c r="A188" s="112"/>
      <c r="C188" s="102"/>
      <c r="D188" s="102"/>
      <c r="E188" s="102"/>
      <c r="F188" s="102">
        <v>0</v>
      </c>
      <c r="G188" s="102"/>
      <c r="H188" s="102"/>
      <c r="I188" s="102"/>
    </row>
    <row r="189" spans="1:9" s="101" customFormat="1">
      <c r="A189" s="112"/>
      <c r="C189" s="102"/>
      <c r="D189" s="102"/>
      <c r="E189" s="102"/>
      <c r="F189" s="102">
        <v>2086399.8</v>
      </c>
      <c r="G189" s="102"/>
      <c r="H189" s="102"/>
      <c r="I189" s="102"/>
    </row>
    <row r="190" spans="1:9">
      <c r="A190" s="112"/>
    </row>
    <row r="191" spans="1:9">
      <c r="A191" s="188"/>
    </row>
    <row r="192" spans="1:9">
      <c r="A192" s="188"/>
      <c r="D192" s="92">
        <v>0</v>
      </c>
    </row>
    <row r="193" spans="1:4">
      <c r="A193" s="188"/>
      <c r="D193" s="92">
        <v>0</v>
      </c>
    </row>
    <row r="194" spans="1:4">
      <c r="A194" s="188"/>
    </row>
    <row r="195" spans="1:4">
      <c r="A195" s="188"/>
    </row>
    <row r="196" spans="1:4">
      <c r="A196" s="188"/>
    </row>
    <row r="197" spans="1:4">
      <c r="A197" s="188"/>
    </row>
    <row r="198" spans="1:4">
      <c r="A198" s="188"/>
    </row>
    <row r="199" spans="1:4">
      <c r="A199" s="188"/>
    </row>
    <row r="200" spans="1:4">
      <c r="A200" s="188"/>
    </row>
    <row r="201" spans="1:4">
      <c r="A201" s="188"/>
    </row>
    <row r="202" spans="1:4">
      <c r="A202" s="188"/>
    </row>
    <row r="203" spans="1:4">
      <c r="A203" s="188"/>
    </row>
    <row r="204" spans="1:4">
      <c r="A204" s="188"/>
    </row>
    <row r="205" spans="1:4">
      <c r="A205" s="188"/>
    </row>
    <row r="327" spans="1:1">
      <c r="A327" s="322"/>
    </row>
    <row r="328" spans="1:1">
      <c r="A328" s="322"/>
    </row>
    <row r="329" spans="1:1">
      <c r="A329" s="322"/>
    </row>
    <row r="330" spans="1:1">
      <c r="A330" s="322"/>
    </row>
    <row r="331" spans="1:1">
      <c r="A331" s="322"/>
    </row>
    <row r="332" spans="1:1">
      <c r="A332" s="322"/>
    </row>
    <row r="333" spans="1:1">
      <c r="A333" s="322"/>
    </row>
    <row r="334" spans="1:1">
      <c r="A334" s="322"/>
    </row>
    <row r="335" spans="1:1">
      <c r="A335" s="322"/>
    </row>
    <row r="336" spans="1:1">
      <c r="A336" s="322"/>
    </row>
    <row r="337" spans="1:1">
      <c r="A337" s="322"/>
    </row>
    <row r="338" spans="1:1">
      <c r="A338" s="322"/>
    </row>
    <row r="339" spans="1:1">
      <c r="A339" s="322"/>
    </row>
    <row r="340" spans="1:1">
      <c r="A340" s="322"/>
    </row>
    <row r="341" spans="1:1">
      <c r="A341" s="322"/>
    </row>
    <row r="342" spans="1:1">
      <c r="A342" s="322"/>
    </row>
    <row r="343" spans="1:1">
      <c r="A343" s="322"/>
    </row>
    <row r="344" spans="1:1">
      <c r="A344" s="322"/>
    </row>
    <row r="345" spans="1:1">
      <c r="A345" s="322"/>
    </row>
    <row r="346" spans="1:1">
      <c r="A346" s="322"/>
    </row>
    <row r="347" spans="1:1">
      <c r="A347" s="322"/>
    </row>
    <row r="348" spans="1:1">
      <c r="A348" s="322"/>
    </row>
    <row r="349" spans="1:1">
      <c r="A349" s="322"/>
    </row>
    <row r="350" spans="1:1">
      <c r="A350" s="322"/>
    </row>
    <row r="351" spans="1:1">
      <c r="A351" s="322"/>
    </row>
    <row r="352" spans="1:1">
      <c r="A352" s="322"/>
    </row>
    <row r="353" spans="1:1">
      <c r="A353" s="322"/>
    </row>
    <row r="354" spans="1:1">
      <c r="A354" s="322"/>
    </row>
    <row r="355" spans="1:1">
      <c r="A355" s="322"/>
    </row>
    <row r="356" spans="1:1">
      <c r="A356" s="322"/>
    </row>
    <row r="357" spans="1:1">
      <c r="A357" s="322"/>
    </row>
    <row r="358" spans="1:1">
      <c r="A358" s="322"/>
    </row>
    <row r="359" spans="1:1">
      <c r="A359" s="322"/>
    </row>
    <row r="360" spans="1:1">
      <c r="A360" s="322"/>
    </row>
    <row r="361" spans="1:1">
      <c r="A361" s="322"/>
    </row>
    <row r="362" spans="1:1">
      <c r="A362" s="322"/>
    </row>
    <row r="363" spans="1:1">
      <c r="A363" s="322"/>
    </row>
    <row r="364" spans="1:1">
      <c r="A364" s="322"/>
    </row>
    <row r="365" spans="1:1">
      <c r="A365" s="322"/>
    </row>
    <row r="366" spans="1:1">
      <c r="A366" s="322"/>
    </row>
    <row r="367" spans="1:1">
      <c r="A367" s="322"/>
    </row>
    <row r="368" spans="1:1">
      <c r="A368" s="322"/>
    </row>
    <row r="369" spans="1:1">
      <c r="A369" s="322"/>
    </row>
    <row r="370" spans="1:1">
      <c r="A370" s="322"/>
    </row>
    <row r="371" spans="1:1">
      <c r="A371" s="322"/>
    </row>
    <row r="372" spans="1:1">
      <c r="A372" s="322"/>
    </row>
    <row r="373" spans="1:1">
      <c r="A373" s="322"/>
    </row>
    <row r="374" spans="1:1">
      <c r="A374" s="322"/>
    </row>
    <row r="375" spans="1:1">
      <c r="A375" s="322"/>
    </row>
    <row r="376" spans="1:1">
      <c r="A376" s="322"/>
    </row>
    <row r="377" spans="1:1">
      <c r="A377" s="322"/>
    </row>
    <row r="378" spans="1:1">
      <c r="A378" s="322"/>
    </row>
    <row r="379" spans="1:1">
      <c r="A379" s="322"/>
    </row>
    <row r="380" spans="1:1">
      <c r="A380" s="322"/>
    </row>
    <row r="381" spans="1:1">
      <c r="A381" s="322"/>
    </row>
    <row r="382" spans="1:1">
      <c r="A382" s="322"/>
    </row>
    <row r="383" spans="1:1">
      <c r="A383" s="322"/>
    </row>
    <row r="384" spans="1:1">
      <c r="A384" s="322"/>
    </row>
    <row r="385" spans="1:1">
      <c r="A385" s="322"/>
    </row>
    <row r="386" spans="1:1">
      <c r="A386" s="322"/>
    </row>
    <row r="387" spans="1:1">
      <c r="A387" s="322"/>
    </row>
    <row r="388" spans="1:1">
      <c r="A388" s="322"/>
    </row>
    <row r="389" spans="1:1">
      <c r="A389" s="322"/>
    </row>
    <row r="390" spans="1:1">
      <c r="A390" s="322"/>
    </row>
    <row r="391" spans="1:1">
      <c r="A391" s="322"/>
    </row>
    <row r="392" spans="1:1">
      <c r="A392" s="322"/>
    </row>
    <row r="393" spans="1:1">
      <c r="A393" s="322"/>
    </row>
  </sheetData>
  <mergeCells count="1">
    <mergeCell ref="B3:I3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>
    <pageSetUpPr autoPageBreaks="0" fitToPage="1"/>
  </sheetPr>
  <dimension ref="A1:OL100"/>
  <sheetViews>
    <sheetView showGridLines="0" showRowColHeaders="0" zoomScaleNormal="100" workbookViewId="0">
      <pane ySplit="5" topLeftCell="A36" activePane="bottomLeft" state="frozen"/>
      <selection pane="bottomLeft" activeCell="K62" sqref="K62"/>
    </sheetView>
  </sheetViews>
  <sheetFormatPr baseColWidth="10" defaultColWidth="11.5703125" defaultRowHeight="12.75"/>
  <cols>
    <col min="1" max="1" width="2.7109375" style="2" customWidth="1"/>
    <col min="2" max="2" width="15.42578125" style="2" customWidth="1"/>
    <col min="3" max="3" width="11.7109375" style="149" customWidth="1"/>
    <col min="4" max="5" width="12.85546875" style="149" customWidth="1"/>
    <col min="6" max="6" width="10.85546875" style="149" customWidth="1"/>
    <col min="7" max="8" width="11" style="149" customWidth="1"/>
    <col min="9" max="9" width="13.42578125" style="150" customWidth="1"/>
    <col min="10" max="10" width="11.5703125" style="2" customWidth="1"/>
    <col min="11" max="14" width="11.5703125" style="2"/>
    <col min="15" max="15" width="24.7109375" style="2" customWidth="1"/>
    <col min="16" max="16" width="30.5703125" style="2" customWidth="1"/>
    <col min="17" max="68" width="11.5703125" style="2"/>
    <col min="69" max="402" width="11.5703125" style="157"/>
    <col min="403" max="16384" width="11.5703125" style="2"/>
  </cols>
  <sheetData>
    <row r="1" spans="1:402" s="151" customFormat="1" ht="18.95" customHeight="1">
      <c r="A1" s="2"/>
      <c r="B1" s="1108" t="s">
        <v>226</v>
      </c>
      <c r="C1" s="1108"/>
      <c r="D1" s="1108"/>
      <c r="E1" s="1108"/>
      <c r="F1" s="1108"/>
      <c r="G1" s="1108"/>
      <c r="H1" s="1108"/>
      <c r="I1" s="1108"/>
    </row>
    <row r="2" spans="1:402" ht="0.6" customHeight="1"/>
    <row r="3" spans="1:402" s="152" customFormat="1" ht="8.25" customHeight="1">
      <c r="A3" s="2"/>
      <c r="B3" s="153"/>
      <c r="C3" s="149"/>
      <c r="D3" s="149"/>
      <c r="E3" s="149"/>
      <c r="F3" s="149"/>
      <c r="G3" s="149"/>
      <c r="H3" s="149"/>
      <c r="I3" s="150"/>
      <c r="J3" s="337"/>
      <c r="K3" s="337"/>
    </row>
    <row r="4" spans="1:402" s="154" customFormat="1" ht="20.25" customHeight="1">
      <c r="A4" s="110"/>
      <c r="B4" s="1109" t="s">
        <v>639</v>
      </c>
      <c r="C4" s="1111" t="s">
        <v>0</v>
      </c>
      <c r="D4" s="1111" t="s">
        <v>1</v>
      </c>
      <c r="E4" s="1111" t="s">
        <v>2</v>
      </c>
      <c r="F4" s="1111" t="s">
        <v>3</v>
      </c>
      <c r="G4" s="1111" t="s">
        <v>4</v>
      </c>
      <c r="H4" s="1111" t="s">
        <v>5</v>
      </c>
      <c r="I4" s="1111" t="s">
        <v>6</v>
      </c>
      <c r="J4" s="336"/>
      <c r="K4" s="336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/>
      <c r="CH4" s="152"/>
      <c r="CI4" s="152"/>
      <c r="CJ4" s="152"/>
      <c r="CK4" s="152"/>
      <c r="CL4" s="152"/>
      <c r="CM4" s="152"/>
      <c r="CN4" s="152"/>
      <c r="CO4" s="152"/>
      <c r="CP4" s="152"/>
      <c r="CQ4" s="152"/>
      <c r="CR4" s="152"/>
      <c r="CS4" s="152"/>
      <c r="CT4" s="152"/>
      <c r="CU4" s="152"/>
      <c r="CV4" s="152"/>
      <c r="CW4" s="152"/>
      <c r="CX4" s="152"/>
      <c r="CY4" s="152"/>
      <c r="CZ4" s="152"/>
      <c r="DA4" s="152"/>
      <c r="DB4" s="152"/>
      <c r="DC4" s="152"/>
      <c r="DD4" s="152"/>
      <c r="DE4" s="152"/>
      <c r="DF4" s="152"/>
      <c r="DG4" s="152"/>
      <c r="DH4" s="152"/>
      <c r="DI4" s="152"/>
      <c r="DJ4" s="152"/>
      <c r="DK4" s="152"/>
      <c r="DL4" s="152"/>
      <c r="DM4" s="152"/>
      <c r="DN4" s="152"/>
      <c r="DO4" s="152"/>
      <c r="DP4" s="152"/>
      <c r="DQ4" s="152"/>
      <c r="DR4" s="152"/>
      <c r="DS4" s="152"/>
      <c r="DT4" s="152"/>
      <c r="DU4" s="152"/>
      <c r="DV4" s="152"/>
      <c r="DW4" s="152"/>
      <c r="DX4" s="152"/>
      <c r="DY4" s="152"/>
      <c r="DZ4" s="152"/>
      <c r="EA4" s="152"/>
      <c r="EB4" s="152"/>
      <c r="EC4" s="152"/>
      <c r="ED4" s="152"/>
      <c r="EE4" s="152"/>
      <c r="EF4" s="152"/>
      <c r="EG4" s="152"/>
      <c r="EH4" s="152"/>
      <c r="EI4" s="152"/>
      <c r="EJ4" s="152"/>
      <c r="EK4" s="152"/>
      <c r="EL4" s="152"/>
      <c r="EM4" s="152"/>
      <c r="EN4" s="152"/>
      <c r="EO4" s="152"/>
      <c r="EP4" s="152"/>
      <c r="EQ4" s="152"/>
      <c r="ER4" s="152"/>
      <c r="ES4" s="152"/>
      <c r="ET4" s="152"/>
      <c r="EU4" s="152"/>
      <c r="EV4" s="152"/>
      <c r="EW4" s="152"/>
      <c r="EX4" s="152"/>
      <c r="EY4" s="152"/>
      <c r="EZ4" s="152"/>
      <c r="FA4" s="152"/>
      <c r="FB4" s="152"/>
      <c r="FC4" s="152"/>
      <c r="FD4" s="152"/>
      <c r="FE4" s="152"/>
      <c r="FF4" s="152"/>
      <c r="FG4" s="152"/>
      <c r="FH4" s="152"/>
      <c r="FI4" s="152"/>
      <c r="FJ4" s="152"/>
      <c r="FK4" s="152"/>
      <c r="FL4" s="152"/>
      <c r="FM4" s="152"/>
      <c r="FN4" s="152"/>
      <c r="FO4" s="152"/>
      <c r="FP4" s="152"/>
      <c r="FQ4" s="152"/>
      <c r="FR4" s="152"/>
      <c r="FS4" s="152"/>
      <c r="FT4" s="152"/>
      <c r="FU4" s="152"/>
      <c r="FV4" s="152"/>
      <c r="FW4" s="152"/>
      <c r="FX4" s="152"/>
      <c r="FY4" s="152"/>
      <c r="FZ4" s="152"/>
      <c r="GA4" s="152"/>
      <c r="GB4" s="152"/>
      <c r="GC4" s="152"/>
      <c r="GD4" s="152"/>
      <c r="GE4" s="152"/>
      <c r="GF4" s="152"/>
      <c r="GG4" s="152"/>
      <c r="GH4" s="152"/>
      <c r="GI4" s="152"/>
      <c r="GJ4" s="152"/>
      <c r="GK4" s="152"/>
      <c r="GL4" s="152"/>
      <c r="GM4" s="152"/>
      <c r="GN4" s="152"/>
      <c r="GO4" s="152"/>
      <c r="GP4" s="152"/>
      <c r="GQ4" s="152"/>
      <c r="GR4" s="152"/>
      <c r="GS4" s="152"/>
      <c r="GT4" s="152"/>
      <c r="GU4" s="152"/>
      <c r="GV4" s="152"/>
      <c r="GW4" s="152"/>
      <c r="GX4" s="152"/>
      <c r="GY4" s="152"/>
      <c r="GZ4" s="152"/>
      <c r="HA4" s="152"/>
      <c r="HB4" s="152"/>
      <c r="HC4" s="152"/>
      <c r="HD4" s="152"/>
      <c r="HE4" s="152"/>
      <c r="HF4" s="152"/>
      <c r="HG4" s="152"/>
      <c r="HH4" s="152"/>
      <c r="HI4" s="152"/>
      <c r="HJ4" s="152"/>
      <c r="HK4" s="152"/>
      <c r="HL4" s="152"/>
      <c r="HM4" s="152"/>
      <c r="HN4" s="152"/>
      <c r="HO4" s="152"/>
      <c r="HP4" s="152"/>
      <c r="HQ4" s="152"/>
      <c r="HR4" s="152"/>
      <c r="HS4" s="152"/>
      <c r="HT4" s="152"/>
      <c r="HU4" s="152"/>
      <c r="HV4" s="152"/>
      <c r="HW4" s="152"/>
      <c r="HX4" s="152"/>
      <c r="HY4" s="152"/>
      <c r="HZ4" s="152"/>
      <c r="IA4" s="152"/>
      <c r="IB4" s="152"/>
      <c r="IC4" s="152"/>
      <c r="ID4" s="152"/>
      <c r="IE4" s="152"/>
      <c r="IF4" s="152"/>
      <c r="IG4" s="152"/>
      <c r="IH4" s="152"/>
      <c r="II4" s="152"/>
      <c r="IJ4" s="152"/>
      <c r="IK4" s="152"/>
      <c r="IL4" s="152"/>
      <c r="IM4" s="152"/>
      <c r="IN4" s="152"/>
      <c r="IO4" s="152"/>
      <c r="IP4" s="152"/>
      <c r="IQ4" s="152"/>
      <c r="IR4" s="152"/>
      <c r="IS4" s="152"/>
      <c r="IT4" s="152"/>
      <c r="IU4" s="152"/>
      <c r="IV4" s="152"/>
      <c r="IW4" s="152"/>
      <c r="IX4" s="152"/>
      <c r="IY4" s="152"/>
      <c r="IZ4" s="152"/>
      <c r="JA4" s="152"/>
      <c r="JB4" s="152"/>
      <c r="JC4" s="152"/>
      <c r="JD4" s="152"/>
      <c r="JE4" s="152"/>
      <c r="JF4" s="152"/>
      <c r="JG4" s="152"/>
      <c r="JH4" s="152"/>
      <c r="JI4" s="152"/>
      <c r="JJ4" s="152"/>
      <c r="JK4" s="152"/>
      <c r="JL4" s="152"/>
      <c r="JM4" s="152"/>
      <c r="JN4" s="152"/>
      <c r="JO4" s="152"/>
      <c r="JP4" s="152"/>
      <c r="JQ4" s="152"/>
      <c r="JR4" s="152"/>
      <c r="JS4" s="152"/>
      <c r="JT4" s="152"/>
      <c r="JU4" s="152"/>
      <c r="JV4" s="152"/>
      <c r="JW4" s="152"/>
      <c r="JX4" s="152"/>
      <c r="JY4" s="152"/>
      <c r="JZ4" s="152"/>
      <c r="KA4" s="152"/>
      <c r="KB4" s="152"/>
      <c r="KC4" s="152"/>
      <c r="KD4" s="152"/>
      <c r="KE4" s="152"/>
      <c r="KF4" s="152"/>
      <c r="KG4" s="152"/>
      <c r="KH4" s="152"/>
      <c r="KI4" s="152"/>
      <c r="KJ4" s="152"/>
      <c r="KK4" s="152"/>
      <c r="KL4" s="152"/>
      <c r="KM4" s="152"/>
      <c r="KN4" s="152"/>
      <c r="KO4" s="152"/>
      <c r="KP4" s="152"/>
      <c r="KQ4" s="152"/>
      <c r="KR4" s="152"/>
      <c r="KS4" s="152"/>
      <c r="KT4" s="152"/>
      <c r="KU4" s="152"/>
      <c r="KV4" s="152"/>
      <c r="KW4" s="152"/>
      <c r="KX4" s="152"/>
      <c r="KY4" s="152"/>
      <c r="KZ4" s="152"/>
      <c r="LA4" s="152"/>
      <c r="LB4" s="152"/>
      <c r="LC4" s="152"/>
      <c r="LD4" s="152"/>
      <c r="LE4" s="152"/>
      <c r="LF4" s="152"/>
      <c r="LG4" s="152"/>
      <c r="LH4" s="152"/>
      <c r="LI4" s="152"/>
      <c r="LJ4" s="152"/>
      <c r="LK4" s="152"/>
      <c r="LL4" s="152"/>
      <c r="LM4" s="152"/>
      <c r="LN4" s="152"/>
      <c r="LO4" s="152"/>
      <c r="LP4" s="152"/>
      <c r="LQ4" s="152"/>
      <c r="LR4" s="152"/>
      <c r="LS4" s="152"/>
      <c r="LT4" s="152"/>
      <c r="LU4" s="152"/>
      <c r="LV4" s="152"/>
      <c r="LW4" s="152"/>
      <c r="LX4" s="152"/>
      <c r="LY4" s="152"/>
      <c r="LZ4" s="152"/>
      <c r="MA4" s="152"/>
      <c r="MB4" s="152"/>
      <c r="MC4" s="152"/>
      <c r="MD4" s="152"/>
      <c r="ME4" s="152"/>
      <c r="MF4" s="152"/>
      <c r="MG4" s="152"/>
      <c r="MH4" s="152"/>
      <c r="MI4" s="152"/>
      <c r="MJ4" s="152"/>
      <c r="MK4" s="152"/>
      <c r="ML4" s="152"/>
      <c r="MM4" s="152"/>
      <c r="MN4" s="152"/>
      <c r="MO4" s="152"/>
      <c r="MP4" s="152"/>
      <c r="MQ4" s="152"/>
      <c r="MR4" s="152"/>
      <c r="MS4" s="152"/>
      <c r="MT4" s="152"/>
      <c r="MU4" s="152"/>
      <c r="MV4" s="152"/>
      <c r="MW4" s="152"/>
      <c r="MX4" s="152"/>
      <c r="MY4" s="152"/>
      <c r="MZ4" s="152"/>
      <c r="NA4" s="152"/>
      <c r="NB4" s="152"/>
      <c r="NC4" s="152"/>
      <c r="ND4" s="152"/>
      <c r="NE4" s="152"/>
      <c r="NF4" s="152"/>
      <c r="NG4" s="152"/>
      <c r="NH4" s="152"/>
      <c r="NI4" s="152"/>
      <c r="NJ4" s="152"/>
      <c r="NK4" s="152"/>
      <c r="NL4" s="152"/>
      <c r="NM4" s="152"/>
      <c r="NN4" s="152"/>
      <c r="NO4" s="152"/>
      <c r="NP4" s="152"/>
      <c r="NQ4" s="152"/>
      <c r="NR4" s="152"/>
      <c r="NS4" s="152"/>
      <c r="NT4" s="152"/>
      <c r="NU4" s="152"/>
      <c r="NV4" s="152"/>
      <c r="NW4" s="152"/>
      <c r="NX4" s="152"/>
      <c r="NY4" s="152"/>
      <c r="NZ4" s="152"/>
      <c r="OA4" s="152"/>
      <c r="OB4" s="152"/>
      <c r="OC4" s="152"/>
      <c r="OD4" s="152"/>
      <c r="OE4" s="152"/>
      <c r="OF4" s="152"/>
      <c r="OG4" s="152"/>
      <c r="OH4" s="152"/>
      <c r="OI4" s="152"/>
      <c r="OJ4" s="152"/>
      <c r="OK4" s="152"/>
      <c r="OL4" s="152"/>
    </row>
    <row r="5" spans="1:402" s="114" customFormat="1" ht="27" customHeight="1">
      <c r="A5" s="2"/>
      <c r="B5" s="1110"/>
      <c r="C5" s="1112"/>
      <c r="D5" s="1112"/>
      <c r="E5" s="1112"/>
      <c r="F5" s="1112"/>
      <c r="G5" s="1112"/>
      <c r="H5" s="1112"/>
      <c r="I5" s="1112"/>
      <c r="J5" s="335"/>
      <c r="K5" s="335"/>
      <c r="BQ5" s="115"/>
      <c r="BR5" s="115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/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/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/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/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/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/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/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/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/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5"/>
      <c r="JI5" s="115"/>
      <c r="JJ5" s="115"/>
      <c r="JK5" s="115"/>
      <c r="JL5" s="115"/>
      <c r="JM5" s="115"/>
      <c r="JN5" s="115"/>
      <c r="JO5" s="115"/>
      <c r="JP5" s="115"/>
      <c r="JQ5" s="115"/>
      <c r="JR5" s="115"/>
      <c r="JS5" s="115"/>
      <c r="JT5" s="115"/>
      <c r="JU5" s="115"/>
      <c r="JV5" s="115"/>
      <c r="JW5" s="115"/>
      <c r="JX5" s="115"/>
      <c r="JY5" s="115"/>
      <c r="JZ5" s="115"/>
      <c r="KA5" s="115"/>
      <c r="KB5" s="115"/>
      <c r="KC5" s="115"/>
      <c r="KD5" s="115"/>
      <c r="KE5" s="115"/>
      <c r="KF5" s="115"/>
      <c r="KG5" s="115"/>
      <c r="KH5" s="115"/>
      <c r="KI5" s="115"/>
      <c r="KJ5" s="115"/>
      <c r="KK5" s="115"/>
      <c r="KL5" s="115"/>
      <c r="KM5" s="115"/>
      <c r="KN5" s="115"/>
      <c r="KO5" s="115"/>
      <c r="KP5" s="115"/>
      <c r="KQ5" s="115"/>
      <c r="KR5" s="115"/>
      <c r="KS5" s="115"/>
      <c r="KT5" s="115"/>
      <c r="KU5" s="115"/>
      <c r="KV5" s="115"/>
      <c r="KW5" s="115"/>
      <c r="KX5" s="115"/>
      <c r="KY5" s="115"/>
      <c r="KZ5" s="115"/>
      <c r="LA5" s="115"/>
      <c r="LB5" s="115"/>
      <c r="LC5" s="115"/>
      <c r="LD5" s="115"/>
      <c r="LE5" s="115"/>
      <c r="LF5" s="115"/>
      <c r="LG5" s="115"/>
      <c r="LH5" s="115"/>
      <c r="LI5" s="115"/>
      <c r="LJ5" s="115"/>
      <c r="LK5" s="115"/>
      <c r="LL5" s="115"/>
      <c r="LM5" s="115"/>
      <c r="LN5" s="115"/>
      <c r="LO5" s="115"/>
      <c r="LP5" s="115"/>
      <c r="LQ5" s="115"/>
      <c r="LR5" s="115"/>
      <c r="LS5" s="115"/>
      <c r="LT5" s="115"/>
      <c r="LU5" s="115"/>
      <c r="LV5" s="115"/>
      <c r="LW5" s="115"/>
      <c r="LX5" s="115"/>
      <c r="LY5" s="115"/>
      <c r="LZ5" s="115"/>
      <c r="MA5" s="115"/>
      <c r="MB5" s="115"/>
      <c r="MC5" s="115"/>
      <c r="MD5" s="115"/>
      <c r="ME5" s="115"/>
      <c r="MF5" s="115"/>
      <c r="MG5" s="115"/>
      <c r="MH5" s="115"/>
      <c r="MI5" s="115"/>
      <c r="MJ5" s="115"/>
      <c r="MK5" s="115"/>
      <c r="ML5" s="115"/>
      <c r="MM5" s="115"/>
      <c r="MN5" s="115"/>
      <c r="MO5" s="115"/>
      <c r="MP5" s="115"/>
      <c r="MQ5" s="115"/>
      <c r="MR5" s="115"/>
      <c r="MS5" s="115"/>
      <c r="MT5" s="115"/>
      <c r="MU5" s="115"/>
      <c r="MV5" s="115"/>
      <c r="MW5" s="115"/>
      <c r="MX5" s="115"/>
      <c r="MY5" s="115"/>
      <c r="MZ5" s="115"/>
      <c r="NA5" s="115"/>
      <c r="NB5" s="115"/>
      <c r="NC5" s="115"/>
      <c r="ND5" s="115"/>
      <c r="NE5" s="115"/>
      <c r="NF5" s="115"/>
      <c r="NG5" s="115"/>
      <c r="NH5" s="115"/>
      <c r="NI5" s="115"/>
      <c r="NJ5" s="115"/>
      <c r="NK5" s="115"/>
      <c r="NL5" s="115"/>
      <c r="NM5" s="115"/>
      <c r="NN5" s="115"/>
      <c r="NO5" s="115"/>
      <c r="NP5" s="115"/>
      <c r="NQ5" s="115"/>
      <c r="NR5" s="115"/>
      <c r="NS5" s="115"/>
      <c r="NT5" s="115"/>
      <c r="NU5" s="115"/>
      <c r="NV5" s="115"/>
      <c r="NW5" s="115"/>
      <c r="NX5" s="115"/>
      <c r="NY5" s="115"/>
      <c r="NZ5" s="115"/>
      <c r="OA5" s="115"/>
      <c r="OB5" s="115"/>
      <c r="OC5" s="115"/>
      <c r="OD5" s="115"/>
      <c r="OE5" s="115"/>
      <c r="OF5" s="115"/>
      <c r="OG5" s="115"/>
      <c r="OH5" s="115"/>
      <c r="OI5" s="115"/>
      <c r="OJ5" s="115"/>
      <c r="OK5" s="115"/>
      <c r="OL5" s="115"/>
    </row>
    <row r="6" spans="1:402">
      <c r="B6" s="1007">
        <v>2007</v>
      </c>
      <c r="C6" s="1008">
        <v>1332396</v>
      </c>
      <c r="D6" s="1008">
        <v>165449</v>
      </c>
      <c r="E6" s="1008">
        <v>157974</v>
      </c>
      <c r="F6" s="1008">
        <v>3684</v>
      </c>
      <c r="G6" s="1008">
        <v>681</v>
      </c>
      <c r="H6" s="1008">
        <v>182433</v>
      </c>
      <c r="I6" s="1009">
        <v>1842617</v>
      </c>
      <c r="L6" s="322"/>
      <c r="M6" s="322"/>
      <c r="N6" s="322"/>
      <c r="O6" s="322"/>
      <c r="P6" s="322"/>
    </row>
    <row r="7" spans="1:402">
      <c r="B7" s="1007">
        <v>2008</v>
      </c>
      <c r="C7" s="1008">
        <v>1457518</v>
      </c>
      <c r="D7" s="1008">
        <v>224793</v>
      </c>
      <c r="E7" s="1008">
        <v>160394</v>
      </c>
      <c r="F7" s="1008">
        <v>4053</v>
      </c>
      <c r="G7" s="1008">
        <v>647</v>
      </c>
      <c r="H7" s="1008">
        <v>152697</v>
      </c>
      <c r="I7" s="1009">
        <v>2000102</v>
      </c>
      <c r="L7" s="322"/>
      <c r="M7" s="322"/>
      <c r="N7" s="322"/>
      <c r="O7" s="322"/>
      <c r="P7" s="322"/>
    </row>
    <row r="8" spans="1:402">
      <c r="B8" s="1007">
        <v>2009</v>
      </c>
      <c r="C8" s="1008">
        <v>1276804.95</v>
      </c>
      <c r="D8" s="1008">
        <v>216814.25</v>
      </c>
      <c r="E8" s="1008">
        <v>207147.85</v>
      </c>
      <c r="F8" s="1008">
        <v>4122.7</v>
      </c>
      <c r="G8" s="1008">
        <v>684.35</v>
      </c>
      <c r="H8" s="1008">
        <v>170784.35</v>
      </c>
      <c r="I8" s="1009">
        <v>1876358.45</v>
      </c>
      <c r="L8" s="322"/>
      <c r="M8" s="322"/>
      <c r="N8" s="322"/>
      <c r="O8" s="322"/>
      <c r="P8" s="322"/>
    </row>
    <row r="9" spans="1:402">
      <c r="B9" s="1007">
        <v>2010</v>
      </c>
      <c r="C9" s="1008">
        <v>1168108.47</v>
      </c>
      <c r="D9" s="1008">
        <v>195749.78</v>
      </c>
      <c r="E9" s="1008">
        <v>262683.31</v>
      </c>
      <c r="F9" s="1008">
        <v>4024.21</v>
      </c>
      <c r="G9" s="1008">
        <v>693.15</v>
      </c>
      <c r="H9" s="1008">
        <v>175614.31</v>
      </c>
      <c r="I9" s="1009">
        <v>1806873.26</v>
      </c>
      <c r="L9" s="322"/>
      <c r="M9" s="322"/>
      <c r="N9" s="322"/>
      <c r="O9" s="322"/>
      <c r="P9" s="322"/>
    </row>
    <row r="10" spans="1:402">
      <c r="B10" s="1007">
        <v>2011</v>
      </c>
      <c r="C10" s="1008">
        <v>1132465.45</v>
      </c>
      <c r="D10" s="1008">
        <v>197692.55</v>
      </c>
      <c r="E10" s="1008">
        <v>264748.2</v>
      </c>
      <c r="F10" s="1008">
        <v>3922.8</v>
      </c>
      <c r="G10" s="1008">
        <v>564.54999999999995</v>
      </c>
      <c r="H10" s="1008">
        <v>178173.35</v>
      </c>
      <c r="I10" s="1009">
        <v>1777566.9</v>
      </c>
      <c r="L10" s="322"/>
      <c r="M10" s="322"/>
      <c r="N10" s="322"/>
      <c r="O10" s="322"/>
      <c r="P10" s="322"/>
    </row>
    <row r="11" spans="1:402">
      <c r="B11" s="1007">
        <v>2012</v>
      </c>
      <c r="C11" s="1008">
        <v>1308806.03</v>
      </c>
      <c r="D11" s="1008">
        <v>205224.71</v>
      </c>
      <c r="E11" s="1008" t="s">
        <v>603</v>
      </c>
      <c r="F11" s="1008">
        <v>3800.33</v>
      </c>
      <c r="G11" s="1008">
        <v>601.41999999999996</v>
      </c>
      <c r="H11" s="1008">
        <v>173344.9</v>
      </c>
      <c r="I11" s="1009">
        <v>1691777.76</v>
      </c>
      <c r="L11" s="322"/>
      <c r="M11" s="322"/>
      <c r="N11" s="322"/>
      <c r="O11" s="322"/>
      <c r="P11" s="322"/>
    </row>
    <row r="12" spans="1:402">
      <c r="B12" s="1007">
        <v>2013</v>
      </c>
      <c r="C12" s="1008">
        <v>1382710.84</v>
      </c>
      <c r="D12" s="1008">
        <v>213435.17</v>
      </c>
      <c r="E12" s="1009" t="s">
        <v>603</v>
      </c>
      <c r="F12" s="1008">
        <v>3764.08</v>
      </c>
      <c r="G12" s="1008">
        <v>445.27</v>
      </c>
      <c r="H12" s="1009" t="s">
        <v>603</v>
      </c>
      <c r="I12" s="1009">
        <v>1600355</v>
      </c>
      <c r="L12" s="322"/>
      <c r="M12" s="322"/>
      <c r="N12" s="322"/>
      <c r="O12" s="322"/>
      <c r="P12" s="322"/>
    </row>
    <row r="13" spans="1:402">
      <c r="B13" s="1007">
        <v>2014</v>
      </c>
      <c r="C13" s="1008">
        <v>1288745.92</v>
      </c>
      <c r="D13" s="1008">
        <v>222312.37</v>
      </c>
      <c r="E13" s="1009" t="s">
        <v>603</v>
      </c>
      <c r="F13" s="1008">
        <v>3464.1400000000003</v>
      </c>
      <c r="G13" s="1008">
        <v>298.27999999999997</v>
      </c>
      <c r="H13" s="1009" t="s">
        <v>603</v>
      </c>
      <c r="I13" s="1009">
        <v>1514820.71</v>
      </c>
      <c r="L13" s="322"/>
      <c r="M13" s="322"/>
      <c r="N13" s="322"/>
      <c r="O13" s="322"/>
      <c r="P13" s="322"/>
    </row>
    <row r="14" spans="1:402">
      <c r="B14" s="1007">
        <v>2015</v>
      </c>
      <c r="C14" s="1008">
        <v>1271672.3</v>
      </c>
      <c r="D14" s="1008">
        <v>240613.85</v>
      </c>
      <c r="E14" s="1009" t="s">
        <v>603</v>
      </c>
      <c r="F14" s="1008">
        <v>3510.65</v>
      </c>
      <c r="G14" s="1008">
        <v>259</v>
      </c>
      <c r="H14" s="1009" t="s">
        <v>603</v>
      </c>
      <c r="I14" s="1009">
        <v>1516055.8</v>
      </c>
      <c r="L14" s="322"/>
      <c r="M14" s="322"/>
      <c r="N14" s="322"/>
      <c r="O14" s="322"/>
      <c r="P14" s="322"/>
    </row>
    <row r="15" spans="1:402">
      <c r="B15" s="1007">
        <v>2016</v>
      </c>
      <c r="C15" s="1008">
        <v>1337039.29</v>
      </c>
      <c r="D15" s="1008">
        <v>260022.25</v>
      </c>
      <c r="E15" s="1009" t="s">
        <v>603</v>
      </c>
      <c r="F15" s="1008">
        <v>3521.4100000000003</v>
      </c>
      <c r="G15" s="1008">
        <v>239.31</v>
      </c>
      <c r="H15" s="1009" t="s">
        <v>603</v>
      </c>
      <c r="I15" s="1009">
        <v>1600822.26</v>
      </c>
      <c r="L15" s="322"/>
      <c r="M15" s="322"/>
      <c r="N15" s="322"/>
      <c r="O15" s="322"/>
      <c r="P15" s="322"/>
    </row>
    <row r="16" spans="1:402">
      <c r="B16" s="1007">
        <v>2017</v>
      </c>
      <c r="C16" s="1008">
        <v>1406595.04</v>
      </c>
      <c r="D16" s="1008">
        <v>277303.52</v>
      </c>
      <c r="E16" s="1009" t="s">
        <v>603</v>
      </c>
      <c r="F16" s="1008">
        <v>3519.47</v>
      </c>
      <c r="G16" s="1008">
        <v>166.47</v>
      </c>
      <c r="H16" s="1009" t="s">
        <v>603</v>
      </c>
      <c r="I16" s="1009">
        <v>1687584.52</v>
      </c>
      <c r="L16" s="322"/>
      <c r="M16" s="322"/>
      <c r="N16" s="322"/>
      <c r="O16" s="322"/>
      <c r="P16" s="322"/>
    </row>
    <row r="17" spans="2:16">
      <c r="B17" s="1010">
        <v>2018</v>
      </c>
      <c r="C17" s="1026">
        <v>1511310.99</v>
      </c>
      <c r="D17" s="1026">
        <v>300123.31</v>
      </c>
      <c r="E17" s="1027" t="s">
        <v>603</v>
      </c>
      <c r="F17" s="1026">
        <v>3523.77</v>
      </c>
      <c r="G17" s="1026">
        <v>133.4</v>
      </c>
      <c r="H17" s="1027" t="s">
        <v>603</v>
      </c>
      <c r="I17" s="1028">
        <v>1815091.5</v>
      </c>
      <c r="L17" s="322"/>
      <c r="M17" s="322"/>
      <c r="N17" s="322"/>
      <c r="O17" s="322"/>
      <c r="P17" s="322"/>
    </row>
    <row r="18" spans="2:16">
      <c r="B18" s="1010">
        <v>2019</v>
      </c>
      <c r="C18" s="1014"/>
      <c r="D18" s="1014"/>
      <c r="E18" s="1015"/>
      <c r="F18" s="1014"/>
      <c r="G18" s="1014"/>
      <c r="H18" s="1015"/>
      <c r="I18" s="1016"/>
      <c r="L18" s="322"/>
      <c r="M18" s="322"/>
      <c r="N18" s="322"/>
      <c r="O18" s="322"/>
      <c r="P18" s="322"/>
    </row>
    <row r="19" spans="2:16">
      <c r="B19" s="1017" t="s">
        <v>9</v>
      </c>
      <c r="C19" s="1011">
        <v>1638322.7099999997</v>
      </c>
      <c r="D19" s="1011">
        <v>324701.81</v>
      </c>
      <c r="E19" s="1012" t="s">
        <v>603</v>
      </c>
      <c r="F19" s="1011">
        <v>3609.54</v>
      </c>
      <c r="G19" s="1011">
        <v>64.5</v>
      </c>
      <c r="H19" s="1012" t="s">
        <v>603</v>
      </c>
      <c r="I19" s="1013">
        <v>1966698.59</v>
      </c>
      <c r="L19" s="322"/>
      <c r="M19" s="322"/>
      <c r="N19" s="322"/>
      <c r="O19" s="322"/>
      <c r="P19" s="322"/>
    </row>
    <row r="20" spans="2:16">
      <c r="B20" s="1018" t="s">
        <v>10</v>
      </c>
      <c r="C20" s="1014">
        <v>1654074.9</v>
      </c>
      <c r="D20" s="1014">
        <v>327281.90000000002</v>
      </c>
      <c r="E20" s="1015" t="s">
        <v>603</v>
      </c>
      <c r="F20" s="1014">
        <v>3860.6</v>
      </c>
      <c r="G20" s="1014">
        <v>62.3</v>
      </c>
      <c r="H20" s="1015" t="s">
        <v>603</v>
      </c>
      <c r="I20" s="1019">
        <v>1985279.7</v>
      </c>
      <c r="L20" s="322"/>
      <c r="M20" s="322"/>
      <c r="N20" s="322"/>
      <c r="O20" s="322"/>
      <c r="P20" s="322"/>
    </row>
    <row r="21" spans="2:16">
      <c r="B21" s="1018" t="s">
        <v>65</v>
      </c>
      <c r="C21" s="1014">
        <v>1690469.89</v>
      </c>
      <c r="D21" s="1014">
        <v>332095.65999999997</v>
      </c>
      <c r="E21" s="1015" t="s">
        <v>603</v>
      </c>
      <c r="F21" s="1014">
        <v>4329.33</v>
      </c>
      <c r="G21" s="1014">
        <v>62.09</v>
      </c>
      <c r="H21" s="1015" t="s">
        <v>603</v>
      </c>
      <c r="I21" s="1019">
        <v>2026957</v>
      </c>
      <c r="L21" s="322"/>
      <c r="M21" s="322"/>
      <c r="N21" s="322"/>
      <c r="O21" s="322"/>
      <c r="P21" s="322"/>
    </row>
    <row r="22" spans="2:16">
      <c r="B22" s="1018" t="s">
        <v>66</v>
      </c>
      <c r="C22" s="1014">
        <v>1745321.8</v>
      </c>
      <c r="D22" s="1014">
        <v>336456</v>
      </c>
      <c r="E22" s="1019" t="s">
        <v>603</v>
      </c>
      <c r="F22" s="1014">
        <v>4558.55</v>
      </c>
      <c r="G22" s="1014">
        <v>63.45</v>
      </c>
      <c r="H22" s="1019" t="s">
        <v>603</v>
      </c>
      <c r="I22" s="1019">
        <v>2086399.8</v>
      </c>
      <c r="L22" s="322"/>
      <c r="M22" s="322"/>
      <c r="N22" s="322"/>
      <c r="O22" s="322"/>
      <c r="P22" s="322"/>
    </row>
    <row r="23" spans="2:16">
      <c r="B23" s="1018" t="s">
        <v>67</v>
      </c>
      <c r="C23" s="1014">
        <v>1811029.1199999999</v>
      </c>
      <c r="D23" s="1014">
        <v>339375.72</v>
      </c>
      <c r="E23" s="1015" t="s">
        <v>603</v>
      </c>
      <c r="F23" s="1014">
        <v>4682.3599999999997</v>
      </c>
      <c r="G23" s="1014">
        <v>61.45</v>
      </c>
      <c r="H23" s="1015" t="s">
        <v>603</v>
      </c>
      <c r="I23" s="1019">
        <v>2155148.6800000002</v>
      </c>
      <c r="L23" s="322"/>
      <c r="M23" s="322"/>
      <c r="N23" s="322"/>
      <c r="O23" s="322"/>
      <c r="P23" s="322"/>
    </row>
    <row r="24" spans="2:16">
      <c r="B24" s="1018" t="s">
        <v>68</v>
      </c>
      <c r="C24" s="1014">
        <v>1830668.0499999998</v>
      </c>
      <c r="D24" s="1014">
        <v>342595.85</v>
      </c>
      <c r="E24" s="1015" t="s">
        <v>603</v>
      </c>
      <c r="F24" s="1014">
        <v>4947.6499999999996</v>
      </c>
      <c r="G24" s="1014">
        <v>57.55</v>
      </c>
      <c r="H24" s="1015" t="s">
        <v>603</v>
      </c>
      <c r="I24" s="1019">
        <v>2178269.1</v>
      </c>
      <c r="L24" s="322"/>
      <c r="M24" s="322"/>
      <c r="N24" s="322"/>
      <c r="O24" s="322"/>
      <c r="P24" s="322"/>
    </row>
    <row r="25" spans="2:16">
      <c r="B25" s="1018" t="s">
        <v>69</v>
      </c>
      <c r="C25" s="1014">
        <v>1822125.9000000001</v>
      </c>
      <c r="D25" s="1014">
        <v>343033.21</v>
      </c>
      <c r="E25" s="1015" t="s">
        <v>603</v>
      </c>
      <c r="F25" s="1014">
        <v>5154.95</v>
      </c>
      <c r="G25" s="1014">
        <v>53.78</v>
      </c>
      <c r="H25" s="1015" t="s">
        <v>603</v>
      </c>
      <c r="I25" s="1019">
        <v>2170367.86</v>
      </c>
      <c r="L25" s="322"/>
      <c r="M25" s="322"/>
      <c r="N25" s="322"/>
      <c r="O25" s="322"/>
      <c r="P25" s="322"/>
    </row>
    <row r="26" spans="2:16">
      <c r="B26" s="1018" t="s">
        <v>70</v>
      </c>
      <c r="C26" s="1014">
        <v>1786137.56</v>
      </c>
      <c r="D26" s="1014">
        <v>341541.09</v>
      </c>
      <c r="E26" s="1015" t="s">
        <v>603</v>
      </c>
      <c r="F26" s="1014">
        <v>5175.1400000000003</v>
      </c>
      <c r="G26" s="1014">
        <v>52.66</v>
      </c>
      <c r="H26" s="1015" t="s">
        <v>603</v>
      </c>
      <c r="I26" s="1019">
        <v>2132906.4700000002</v>
      </c>
      <c r="L26" s="322"/>
      <c r="M26" s="322"/>
      <c r="N26" s="322"/>
      <c r="O26" s="322"/>
      <c r="P26" s="322"/>
    </row>
    <row r="27" spans="2:16">
      <c r="B27" s="1018" t="s">
        <v>77</v>
      </c>
      <c r="C27" s="1014">
        <v>1796488.27</v>
      </c>
      <c r="D27" s="1014">
        <v>343658.14</v>
      </c>
      <c r="E27" s="1015" t="s">
        <v>603</v>
      </c>
      <c r="F27" s="1014">
        <v>5064.8500000000004</v>
      </c>
      <c r="G27" s="1014">
        <v>51.47</v>
      </c>
      <c r="H27" s="1015" t="s">
        <v>603</v>
      </c>
      <c r="I27" s="1019">
        <v>2145262.7599999998</v>
      </c>
      <c r="L27" s="322"/>
      <c r="M27" s="322"/>
      <c r="N27" s="322"/>
      <c r="O27" s="322"/>
      <c r="P27" s="322"/>
    </row>
    <row r="28" spans="2:16">
      <c r="B28" s="1018" t="s">
        <v>78</v>
      </c>
      <c r="C28" s="1014">
        <v>1798918.42</v>
      </c>
      <c r="D28" s="1014">
        <v>345943.69</v>
      </c>
      <c r="E28" s="1015" t="s">
        <v>603</v>
      </c>
      <c r="F28" s="1014">
        <v>4858.82</v>
      </c>
      <c r="G28" s="1014">
        <v>50.39</v>
      </c>
      <c r="H28" s="1015" t="s">
        <v>603</v>
      </c>
      <c r="I28" s="1019">
        <v>2149771.34</v>
      </c>
      <c r="L28" s="322"/>
      <c r="M28" s="322"/>
      <c r="N28" s="322"/>
      <c r="O28" s="322"/>
      <c r="P28" s="322"/>
    </row>
    <row r="29" spans="2:16">
      <c r="B29" s="1018" t="s">
        <v>79</v>
      </c>
      <c r="C29" s="1014">
        <v>1773130.2</v>
      </c>
      <c r="D29" s="1014">
        <v>345791.95</v>
      </c>
      <c r="E29" s="1015" t="s">
        <v>603</v>
      </c>
      <c r="F29" s="1014">
        <v>4490.8</v>
      </c>
      <c r="G29" s="1014">
        <v>41.25</v>
      </c>
      <c r="H29" s="1015" t="s">
        <v>603</v>
      </c>
      <c r="I29" s="1019">
        <v>2123454.2000000002</v>
      </c>
      <c r="L29" s="322"/>
      <c r="M29" s="322"/>
      <c r="N29" s="322"/>
      <c r="O29" s="322"/>
      <c r="P29" s="322"/>
    </row>
    <row r="30" spans="2:16">
      <c r="B30" s="1018" t="s">
        <v>80</v>
      </c>
      <c r="C30" s="1014">
        <v>1774759.32</v>
      </c>
      <c r="D30" s="1014">
        <v>346375.05</v>
      </c>
      <c r="E30" s="1015" t="s">
        <v>603</v>
      </c>
      <c r="F30" s="1014">
        <v>3806.38</v>
      </c>
      <c r="G30" s="1014">
        <v>40.72</v>
      </c>
      <c r="H30" s="1015" t="s">
        <v>603</v>
      </c>
      <c r="I30" s="1019">
        <v>2124981.5</v>
      </c>
      <c r="L30" s="322"/>
      <c r="M30" s="322"/>
      <c r="N30" s="322"/>
      <c r="O30" s="322"/>
      <c r="P30" s="322"/>
    </row>
    <row r="31" spans="2:16">
      <c r="B31" s="1010">
        <v>2020</v>
      </c>
      <c r="C31" s="1014"/>
      <c r="D31" s="1014"/>
      <c r="E31" s="1015"/>
      <c r="F31" s="1014"/>
      <c r="G31" s="1014"/>
      <c r="H31" s="1015"/>
      <c r="I31" s="1016"/>
    </row>
    <row r="32" spans="2:16">
      <c r="B32" s="124" t="s">
        <v>9</v>
      </c>
      <c r="C32" s="1011">
        <v>1741155.42</v>
      </c>
      <c r="D32" s="1011">
        <v>345535.47</v>
      </c>
      <c r="E32" s="1012" t="s">
        <v>603</v>
      </c>
      <c r="F32" s="1011">
        <v>3708.71</v>
      </c>
      <c r="G32" s="1011">
        <v>40</v>
      </c>
      <c r="H32" s="1012" t="s">
        <v>603</v>
      </c>
      <c r="I32" s="1013">
        <v>2090439.61</v>
      </c>
    </row>
    <row r="33" spans="1:9">
      <c r="B33" s="1018" t="s">
        <v>10</v>
      </c>
      <c r="C33" s="1014">
        <v>1764735.4500000002</v>
      </c>
      <c r="D33" s="1014">
        <v>348917.7</v>
      </c>
      <c r="E33" s="1015" t="s">
        <v>603</v>
      </c>
      <c r="F33" s="1014">
        <v>3960.7</v>
      </c>
      <c r="G33" s="1014">
        <v>40</v>
      </c>
      <c r="H33" s="1015" t="s">
        <v>603</v>
      </c>
      <c r="I33" s="1019">
        <v>2117653.85</v>
      </c>
    </row>
    <row r="34" spans="1:9">
      <c r="A34" s="322"/>
      <c r="B34" s="1018" t="s">
        <v>65</v>
      </c>
      <c r="C34" s="1014">
        <v>1722010.7200000002</v>
      </c>
      <c r="D34" s="1014">
        <v>347583.59</v>
      </c>
      <c r="E34" s="1015" t="s">
        <v>603</v>
      </c>
      <c r="F34" s="1014">
        <v>4296.04</v>
      </c>
      <c r="G34" s="1014">
        <v>39</v>
      </c>
      <c r="H34" s="1015" t="s">
        <v>603</v>
      </c>
      <c r="I34" s="1019">
        <v>2073929.36</v>
      </c>
    </row>
    <row r="35" spans="1:9">
      <c r="A35" s="322"/>
      <c r="B35" s="1018" t="s">
        <v>66</v>
      </c>
      <c r="C35" s="1014">
        <v>1627524.05</v>
      </c>
      <c r="D35" s="1014">
        <v>340744.55000000005</v>
      </c>
      <c r="E35" s="1019" t="s">
        <v>603</v>
      </c>
      <c r="F35" s="1014">
        <v>4246.75</v>
      </c>
      <c r="G35" s="1014">
        <v>36.450000000000003</v>
      </c>
      <c r="H35" s="1020" t="s">
        <v>603</v>
      </c>
      <c r="I35" s="1019">
        <v>1972551.8</v>
      </c>
    </row>
    <row r="36" spans="1:9">
      <c r="A36" s="322"/>
      <c r="B36" s="172" t="s">
        <v>67</v>
      </c>
      <c r="C36" s="1014">
        <v>1661291.0999999999</v>
      </c>
      <c r="D36" s="1014">
        <v>344175.39999999997</v>
      </c>
      <c r="E36" s="1015" t="s">
        <v>603</v>
      </c>
      <c r="F36" s="1014">
        <v>4382</v>
      </c>
      <c r="G36" s="1014">
        <v>35</v>
      </c>
      <c r="H36" s="1015" t="s">
        <v>603</v>
      </c>
      <c r="I36" s="1019">
        <v>2009883.4999999998</v>
      </c>
    </row>
    <row r="37" spans="1:9">
      <c r="A37" s="322"/>
      <c r="B37" s="1018" t="s">
        <v>68</v>
      </c>
      <c r="C37" s="1014">
        <v>1674964.727272725</v>
      </c>
      <c r="D37" s="1014">
        <v>350875.36363636411</v>
      </c>
      <c r="E37" s="1019" t="s">
        <v>603</v>
      </c>
      <c r="F37" s="1014">
        <v>4601.772727272727</v>
      </c>
      <c r="G37" s="1014">
        <v>35</v>
      </c>
      <c r="H37" s="1020" t="s">
        <v>603</v>
      </c>
      <c r="I37" s="1019">
        <v>2030476.8636363617</v>
      </c>
    </row>
    <row r="38" spans="1:9">
      <c r="A38" s="322"/>
      <c r="B38" s="172" t="s">
        <v>69</v>
      </c>
      <c r="C38" s="1014">
        <v>1688238</v>
      </c>
      <c r="D38" s="1014">
        <v>356118</v>
      </c>
      <c r="E38" s="1015" t="s">
        <v>604</v>
      </c>
      <c r="F38" s="1014">
        <v>4869</v>
      </c>
      <c r="G38" s="1014">
        <v>35</v>
      </c>
      <c r="H38" s="1015"/>
      <c r="I38" s="1019">
        <v>2049260</v>
      </c>
    </row>
    <row r="39" spans="1:9">
      <c r="A39" s="322"/>
      <c r="B39" s="172" t="s">
        <v>70</v>
      </c>
      <c r="C39" s="1014">
        <v>1699160</v>
      </c>
      <c r="D39" s="1014">
        <v>358792</v>
      </c>
      <c r="E39" s="1015"/>
      <c r="F39" s="1014">
        <v>4884</v>
      </c>
      <c r="G39" s="1014">
        <v>35</v>
      </c>
      <c r="H39" s="1015"/>
      <c r="I39" s="1019">
        <v>2062871</v>
      </c>
    </row>
    <row r="40" spans="1:9">
      <c r="A40" s="322"/>
      <c r="B40" s="172" t="s">
        <v>77</v>
      </c>
      <c r="C40" s="1014">
        <v>1712918</v>
      </c>
      <c r="D40" s="1014">
        <v>360497</v>
      </c>
      <c r="E40" s="1015"/>
      <c r="F40" s="1014">
        <v>4751</v>
      </c>
      <c r="G40" s="1014">
        <v>35</v>
      </c>
      <c r="H40" s="1015"/>
      <c r="I40" s="1019">
        <v>2078201</v>
      </c>
    </row>
    <row r="41" spans="1:9">
      <c r="A41" s="322"/>
      <c r="B41" s="172" t="s">
        <v>78</v>
      </c>
      <c r="C41" s="1014">
        <v>1707904</v>
      </c>
      <c r="D41" s="1014">
        <v>362006</v>
      </c>
      <c r="E41" s="1015"/>
      <c r="F41" s="1014">
        <v>4593</v>
      </c>
      <c r="G41" s="1014">
        <v>35</v>
      </c>
      <c r="H41" s="1015"/>
      <c r="I41" s="1019">
        <v>2074538</v>
      </c>
    </row>
    <row r="42" spans="1:9">
      <c r="A42" s="322"/>
      <c r="B42" s="172" t="s">
        <v>79</v>
      </c>
      <c r="C42" s="1014">
        <v>1705806</v>
      </c>
      <c r="D42" s="1014">
        <v>363448</v>
      </c>
      <c r="E42" s="1015"/>
      <c r="F42" s="1014">
        <v>4453</v>
      </c>
      <c r="G42" s="1014">
        <v>34</v>
      </c>
      <c r="H42" s="1015"/>
      <c r="I42" s="1019">
        <v>2073741</v>
      </c>
    </row>
    <row r="43" spans="1:9">
      <c r="A43" s="322"/>
      <c r="B43" s="172" t="s">
        <v>80</v>
      </c>
      <c r="C43" s="1014">
        <v>1710003</v>
      </c>
      <c r="D43" s="1014">
        <v>364818</v>
      </c>
      <c r="E43" s="1015"/>
      <c r="F43" s="1014">
        <v>3781</v>
      </c>
      <c r="G43" s="1014">
        <v>34</v>
      </c>
      <c r="H43" s="1015"/>
      <c r="I43" s="1019">
        <v>2078636</v>
      </c>
    </row>
    <row r="44" spans="1:9">
      <c r="A44" s="322"/>
      <c r="B44" s="1010">
        <v>2021</v>
      </c>
      <c r="C44" s="1014"/>
      <c r="D44" s="1014"/>
      <c r="E44" s="1015"/>
      <c r="F44" s="1014"/>
      <c r="G44" s="1014"/>
      <c r="H44" s="1015"/>
      <c r="I44" s="1016"/>
    </row>
    <row r="45" spans="1:9">
      <c r="A45" s="322"/>
      <c r="B45" s="124" t="s">
        <v>9</v>
      </c>
      <c r="C45" s="1011">
        <v>1677220.5263157929</v>
      </c>
      <c r="D45" s="1011">
        <v>363749.10526315786</v>
      </c>
      <c r="E45" s="1012"/>
      <c r="F45" s="1011">
        <v>3665.8421052631529</v>
      </c>
      <c r="G45" s="1011">
        <v>33.105263157894697</v>
      </c>
      <c r="H45" s="1012"/>
      <c r="I45" s="1013">
        <v>2044668.5789473718</v>
      </c>
    </row>
    <row r="46" spans="1:9">
      <c r="A46" s="322"/>
      <c r="B46" s="1018" t="s">
        <v>10</v>
      </c>
      <c r="C46" s="1014"/>
      <c r="D46" s="1014"/>
      <c r="E46" s="1015"/>
      <c r="F46" s="1014"/>
      <c r="G46" s="1014"/>
      <c r="H46" s="1015"/>
      <c r="I46" s="1019"/>
    </row>
    <row r="47" spans="1:9">
      <c r="A47" s="322"/>
      <c r="B47" s="1018" t="s">
        <v>65</v>
      </c>
      <c r="C47" s="1014"/>
      <c r="D47" s="1014"/>
      <c r="E47" s="1015"/>
      <c r="F47" s="1014"/>
      <c r="G47" s="1014"/>
      <c r="H47" s="1015"/>
      <c r="I47" s="1019"/>
    </row>
    <row r="48" spans="1:9">
      <c r="A48" s="322"/>
      <c r="B48" s="1018" t="s">
        <v>66</v>
      </c>
      <c r="C48" s="1014"/>
      <c r="D48" s="1014"/>
      <c r="E48" s="1019"/>
      <c r="F48" s="1014"/>
      <c r="G48" s="1014"/>
      <c r="H48" s="1020"/>
      <c r="I48" s="1019"/>
    </row>
    <row r="49" spans="1:10">
      <c r="A49" s="322"/>
      <c r="B49" s="172" t="s">
        <v>67</v>
      </c>
      <c r="C49" s="1014"/>
      <c r="D49" s="1014"/>
      <c r="E49" s="1015"/>
      <c r="F49" s="1014"/>
      <c r="G49" s="1014"/>
      <c r="H49" s="1015"/>
      <c r="I49" s="1019"/>
    </row>
    <row r="50" spans="1:10">
      <c r="A50" s="322"/>
      <c r="B50" s="1018" t="s">
        <v>68</v>
      </c>
      <c r="C50" s="1014"/>
      <c r="D50" s="1014"/>
      <c r="E50" s="1019"/>
      <c r="F50" s="1014"/>
      <c r="G50" s="1014"/>
      <c r="H50" s="1020"/>
      <c r="I50" s="1019"/>
    </row>
    <row r="51" spans="1:10">
      <c r="A51" s="322"/>
      <c r="B51" s="172" t="s">
        <v>69</v>
      </c>
      <c r="C51" s="1014"/>
      <c r="D51" s="1014"/>
      <c r="E51" s="1015"/>
      <c r="F51" s="1014"/>
      <c r="G51" s="1014"/>
      <c r="H51" s="1015"/>
      <c r="I51" s="1019"/>
    </row>
    <row r="52" spans="1:10">
      <c r="A52" s="322"/>
      <c r="B52" s="172" t="s">
        <v>70</v>
      </c>
      <c r="C52" s="1014"/>
      <c r="D52" s="1014"/>
      <c r="E52" s="1015"/>
      <c r="F52" s="1014"/>
      <c r="G52" s="1014"/>
      <c r="H52" s="1015"/>
      <c r="I52" s="1019"/>
      <c r="J52" s="661"/>
    </row>
    <row r="53" spans="1:10">
      <c r="A53" s="322"/>
      <c r="B53" s="172" t="s">
        <v>77</v>
      </c>
      <c r="C53" s="1014"/>
      <c r="D53" s="1014"/>
      <c r="E53" s="1015"/>
      <c r="F53" s="1014"/>
      <c r="G53" s="1014"/>
      <c r="H53" s="1015"/>
      <c r="I53" s="1019"/>
    </row>
    <row r="54" spans="1:10">
      <c r="A54" s="322"/>
      <c r="B54" s="172" t="s">
        <v>78</v>
      </c>
      <c r="C54" s="1014"/>
      <c r="D54" s="1014"/>
      <c r="E54" s="1015"/>
      <c r="F54" s="1014"/>
      <c r="G54" s="1014"/>
      <c r="H54" s="1015"/>
      <c r="I54" s="1019"/>
    </row>
    <row r="55" spans="1:10">
      <c r="A55" s="322"/>
      <c r="B55" s="172" t="s">
        <v>79</v>
      </c>
      <c r="C55" s="1014"/>
      <c r="D55" s="1014"/>
      <c r="E55" s="1015"/>
      <c r="F55" s="1014"/>
      <c r="G55" s="1014"/>
      <c r="H55" s="1015"/>
      <c r="I55" s="1019"/>
    </row>
    <row r="56" spans="1:10">
      <c r="A56" s="322"/>
      <c r="B56" s="172" t="s">
        <v>80</v>
      </c>
      <c r="C56" s="1014"/>
      <c r="D56" s="1014"/>
      <c r="E56" s="1015"/>
      <c r="F56" s="1014"/>
      <c r="G56" s="1014"/>
      <c r="H56" s="1015"/>
      <c r="I56" s="1019"/>
    </row>
    <row r="57" spans="1:10">
      <c r="A57" s="322"/>
      <c r="B57" s="691"/>
      <c r="C57" s="785"/>
      <c r="D57" s="785"/>
      <c r="E57" s="785"/>
      <c r="F57" s="785"/>
      <c r="G57" s="785"/>
      <c r="H57" s="785"/>
      <c r="I57" s="786"/>
    </row>
    <row r="58" spans="1:10">
      <c r="A58" s="322"/>
      <c r="B58" s="691"/>
      <c r="C58" s="782"/>
      <c r="D58" s="782"/>
      <c r="E58" s="783"/>
      <c r="F58" s="782"/>
      <c r="G58" s="782"/>
      <c r="H58" s="783"/>
      <c r="I58" s="784"/>
    </row>
    <row r="59" spans="1:10">
      <c r="A59" s="322"/>
      <c r="B59" s="691"/>
      <c r="C59" s="787"/>
      <c r="D59" s="787"/>
      <c r="E59" s="788"/>
      <c r="F59" s="787"/>
      <c r="G59" s="787"/>
      <c r="H59" s="788"/>
      <c r="I59" s="789"/>
    </row>
    <row r="60" spans="1:10">
      <c r="A60" s="322"/>
      <c r="B60" s="691"/>
      <c r="C60" s="785"/>
      <c r="D60" s="785"/>
      <c r="E60" s="785"/>
      <c r="F60" s="785"/>
      <c r="G60" s="785"/>
      <c r="H60" s="785"/>
      <c r="I60" s="786"/>
    </row>
    <row r="61" spans="1:10">
      <c r="A61" s="322"/>
      <c r="B61" s="691"/>
      <c r="C61" s="785"/>
      <c r="D61" s="785"/>
      <c r="E61" s="785"/>
      <c r="F61" s="785"/>
      <c r="G61" s="785"/>
      <c r="H61" s="785"/>
      <c r="I61" s="786"/>
    </row>
    <row r="62" spans="1:10">
      <c r="A62" s="322"/>
      <c r="B62" s="691"/>
      <c r="C62" s="785"/>
      <c r="D62" s="785"/>
      <c r="E62" s="785"/>
      <c r="F62" s="785"/>
      <c r="G62" s="785"/>
      <c r="H62" s="785"/>
      <c r="I62" s="786"/>
    </row>
    <row r="63" spans="1:10">
      <c r="A63" s="322"/>
    </row>
    <row r="64" spans="1:10">
      <c r="A64" s="322"/>
    </row>
    <row r="65" spans="1:1">
      <c r="A65" s="322"/>
    </row>
    <row r="66" spans="1:1">
      <c r="A66" s="322"/>
    </row>
    <row r="67" spans="1:1">
      <c r="A67" s="322"/>
    </row>
    <row r="68" spans="1:1">
      <c r="A68" s="322"/>
    </row>
    <row r="69" spans="1:1">
      <c r="A69" s="322"/>
    </row>
    <row r="70" spans="1:1">
      <c r="A70" s="322"/>
    </row>
    <row r="71" spans="1:1">
      <c r="A71" s="322"/>
    </row>
    <row r="72" spans="1:1">
      <c r="A72" s="322"/>
    </row>
    <row r="73" spans="1:1">
      <c r="A73" s="322"/>
    </row>
    <row r="74" spans="1:1">
      <c r="A74" s="322"/>
    </row>
    <row r="75" spans="1:1">
      <c r="A75" s="322"/>
    </row>
    <row r="76" spans="1:1">
      <c r="A76" s="322"/>
    </row>
    <row r="77" spans="1:1">
      <c r="A77" s="322"/>
    </row>
    <row r="78" spans="1:1">
      <c r="A78" s="322"/>
    </row>
    <row r="79" spans="1:1">
      <c r="A79" s="322"/>
    </row>
    <row r="80" spans="1:1">
      <c r="A80" s="322"/>
    </row>
    <row r="81" spans="1:1">
      <c r="A81" s="322"/>
    </row>
    <row r="82" spans="1:1">
      <c r="A82" s="322"/>
    </row>
    <row r="83" spans="1:1">
      <c r="A83" s="322"/>
    </row>
    <row r="84" spans="1:1">
      <c r="A84" s="322"/>
    </row>
    <row r="85" spans="1:1">
      <c r="A85" s="322"/>
    </row>
    <row r="86" spans="1:1">
      <c r="A86" s="322"/>
    </row>
    <row r="87" spans="1:1">
      <c r="A87" s="322"/>
    </row>
    <row r="88" spans="1:1">
      <c r="A88" s="322"/>
    </row>
    <row r="89" spans="1:1">
      <c r="A89" s="322"/>
    </row>
    <row r="90" spans="1:1">
      <c r="A90" s="322"/>
    </row>
    <row r="91" spans="1:1">
      <c r="A91" s="322"/>
    </row>
    <row r="92" spans="1:1">
      <c r="A92" s="322"/>
    </row>
    <row r="93" spans="1:1">
      <c r="A93" s="322"/>
    </row>
    <row r="94" spans="1:1">
      <c r="A94" s="322"/>
    </row>
    <row r="95" spans="1:1">
      <c r="A95" s="322"/>
    </row>
    <row r="96" spans="1:1">
      <c r="A96" s="322"/>
    </row>
    <row r="97" spans="1:1">
      <c r="A97" s="322"/>
    </row>
    <row r="98" spans="1:1">
      <c r="A98" s="322"/>
    </row>
    <row r="99" spans="1:1">
      <c r="A99" s="322"/>
    </row>
    <row r="100" spans="1:1">
      <c r="A100" s="322"/>
    </row>
  </sheetData>
  <mergeCells count="9">
    <mergeCell ref="B1:I1"/>
    <mergeCell ref="B4:B5"/>
    <mergeCell ref="C4:C5"/>
    <mergeCell ref="D4:D5"/>
    <mergeCell ref="E4:E5"/>
    <mergeCell ref="F4:F5"/>
    <mergeCell ref="G4:G5"/>
    <mergeCell ref="H4:H5"/>
    <mergeCell ref="I4:I5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5">
    <pageSetUpPr autoPageBreaks="0" fitToPage="1"/>
  </sheetPr>
  <dimension ref="A1:I74"/>
  <sheetViews>
    <sheetView showGridLines="0" showRowColHeaders="0" topLeftCell="A3" zoomScaleNormal="100" workbookViewId="0">
      <pane ySplit="5" topLeftCell="A24" activePane="bottomLeft" state="frozen"/>
      <selection activeCell="A3" sqref="A3"/>
      <selection pane="bottomLeft" activeCell="L56" sqref="L56"/>
    </sheetView>
  </sheetViews>
  <sheetFormatPr baseColWidth="10" defaultColWidth="11.5703125" defaultRowHeight="12.75"/>
  <cols>
    <col min="1" max="1" width="2.7109375" style="2" customWidth="1"/>
    <col min="2" max="2" width="17" style="106" customWidth="1"/>
    <col min="3" max="3" width="20.42578125" style="155" customWidth="1"/>
    <col min="4" max="4" width="17.85546875" style="105" customWidth="1"/>
    <col min="5" max="5" width="16.140625" style="105" customWidth="1"/>
    <col min="6" max="6" width="17.140625" style="105" customWidth="1"/>
    <col min="7" max="7" width="12.85546875" style="105" customWidth="1"/>
    <col min="8" max="8" width="0.140625" style="105" customWidth="1"/>
    <col min="9" max="16384" width="11.5703125" style="2"/>
  </cols>
  <sheetData>
    <row r="1" spans="1:8" hidden="1"/>
    <row r="2" spans="1:8" hidden="1"/>
    <row r="3" spans="1:8" ht="18" customHeight="1">
      <c r="B3" s="1113" t="s">
        <v>215</v>
      </c>
      <c r="C3" s="1114"/>
      <c r="D3" s="1114"/>
      <c r="E3" s="1114"/>
      <c r="F3" s="1114"/>
      <c r="G3" s="1114"/>
    </row>
    <row r="4" spans="1:8" s="157" customFormat="1" ht="15.75">
      <c r="A4" s="110"/>
      <c r="B4" s="1113" t="s">
        <v>76</v>
      </c>
      <c r="C4" s="1114"/>
      <c r="D4" s="1114"/>
      <c r="E4" s="1114"/>
      <c r="F4" s="1114"/>
      <c r="G4" s="1114"/>
      <c r="H4" s="105"/>
    </row>
    <row r="5" spans="1:8" s="157" customFormat="1" ht="6.95" customHeight="1">
      <c r="A5" s="2"/>
      <c r="B5" s="158"/>
      <c r="C5" s="159"/>
      <c r="D5" s="160"/>
      <c r="E5" s="160"/>
      <c r="F5" s="160"/>
      <c r="G5" s="160"/>
      <c r="H5" s="160"/>
    </row>
    <row r="6" spans="1:8" ht="27.6" customHeight="1">
      <c r="B6" s="1117" t="s">
        <v>639</v>
      </c>
      <c r="C6" s="1115" t="s">
        <v>86</v>
      </c>
      <c r="D6" s="161" t="s">
        <v>233</v>
      </c>
      <c r="E6" s="162"/>
      <c r="F6" s="161" t="s">
        <v>234</v>
      </c>
      <c r="G6" s="162"/>
    </row>
    <row r="7" spans="1:8" ht="18" customHeight="1">
      <c r="B7" s="1117"/>
      <c r="C7" s="1116"/>
      <c r="D7" s="163" t="s">
        <v>7</v>
      </c>
      <c r="E7" s="164" t="s">
        <v>237</v>
      </c>
      <c r="F7" s="165" t="s">
        <v>7</v>
      </c>
      <c r="G7" s="166" t="s">
        <v>237</v>
      </c>
    </row>
    <row r="8" spans="1:8">
      <c r="B8" s="170">
        <v>2002</v>
      </c>
      <c r="C8" s="167">
        <v>15716520.009999998</v>
      </c>
      <c r="D8" s="169">
        <v>-185395.25000000373</v>
      </c>
      <c r="E8" s="168">
        <v>-1.1658674252047518</v>
      </c>
      <c r="F8" s="169">
        <v>522220.78999999724</v>
      </c>
      <c r="G8" s="168">
        <v>3.4369521255222253</v>
      </c>
    </row>
    <row r="9" spans="1:8">
      <c r="B9" s="170">
        <v>2003</v>
      </c>
      <c r="C9" s="167">
        <v>16217209.48</v>
      </c>
      <c r="D9" s="169">
        <v>-162988.20999999903</v>
      </c>
      <c r="E9" s="168">
        <v>-0.99503200806606174</v>
      </c>
      <c r="F9" s="169">
        <v>500689.47000000253</v>
      </c>
      <c r="G9" s="168">
        <v>3.1857527600348305</v>
      </c>
    </row>
    <row r="10" spans="1:8">
      <c r="B10" s="170">
        <v>2004</v>
      </c>
      <c r="C10" s="167">
        <v>16640851.450000001</v>
      </c>
      <c r="D10" s="169">
        <v>-185372.75999999978</v>
      </c>
      <c r="E10" s="168">
        <v>-1.1016895869593384</v>
      </c>
      <c r="F10" s="169">
        <v>423641.97000000067</v>
      </c>
      <c r="G10" s="168">
        <v>2.6122988083890704</v>
      </c>
    </row>
    <row r="11" spans="1:8">
      <c r="B11" s="170">
        <v>2005</v>
      </c>
      <c r="C11" s="167">
        <v>17180940.449999999</v>
      </c>
      <c r="D11" s="169">
        <v>-159420.60000000149</v>
      </c>
      <c r="E11" s="168">
        <v>-0.91936148007715701</v>
      </c>
      <c r="F11" s="169">
        <v>540088.99999999814</v>
      </c>
      <c r="G11" s="168">
        <v>3.2455610917673283</v>
      </c>
    </row>
    <row r="12" spans="1:8">
      <c r="B12" s="170">
        <v>2006</v>
      </c>
      <c r="C12" s="167">
        <v>18154960.289999999</v>
      </c>
      <c r="D12" s="169">
        <v>-161362.66000000015</v>
      </c>
      <c r="E12" s="168">
        <v>-0.88097736887741007</v>
      </c>
      <c r="F12" s="169">
        <v>974019.83999999985</v>
      </c>
      <c r="G12" s="168">
        <v>5.6691881497092282</v>
      </c>
    </row>
    <row r="13" spans="1:8">
      <c r="B13" s="170">
        <v>2007</v>
      </c>
      <c r="C13" s="167">
        <v>18778596.859999996</v>
      </c>
      <c r="D13" s="169">
        <v>-147398.93000000343</v>
      </c>
      <c r="E13" s="168">
        <v>-0.77881730311852948</v>
      </c>
      <c r="F13" s="169">
        <v>623636.56999999657</v>
      </c>
      <c r="G13" s="168">
        <v>3.4350753735523369</v>
      </c>
    </row>
    <row r="14" spans="1:8">
      <c r="B14" s="170">
        <v>2008</v>
      </c>
      <c r="C14" s="167">
        <v>19161851.009999994</v>
      </c>
      <c r="D14" s="169">
        <v>-210926.07000000775</v>
      </c>
      <c r="E14" s="168">
        <v>-1.0887756005707843</v>
      </c>
      <c r="F14" s="169">
        <v>383254.14999999851</v>
      </c>
      <c r="G14" s="168">
        <v>2.0409094079673338</v>
      </c>
    </row>
    <row r="15" spans="1:8">
      <c r="B15" s="170">
        <v>2009</v>
      </c>
      <c r="C15" s="167">
        <v>18181742.699999999</v>
      </c>
      <c r="D15" s="169">
        <v>-349569.08000000194</v>
      </c>
      <c r="E15" s="168">
        <v>-1.8863698595653347</v>
      </c>
      <c r="F15" s="169">
        <v>-980108.30999999493</v>
      </c>
      <c r="G15" s="168">
        <v>-5.1148936994056839</v>
      </c>
    </row>
    <row r="16" spans="1:8">
      <c r="B16" s="170">
        <v>2010</v>
      </c>
      <c r="C16" s="167">
        <v>17546011.050000001</v>
      </c>
      <c r="D16" s="169">
        <v>-257827.94999999925</v>
      </c>
      <c r="E16" s="168">
        <v>-1.4481592986770977</v>
      </c>
      <c r="F16" s="169">
        <v>-635731.64999999851</v>
      </c>
      <c r="G16" s="168">
        <v>-3.4965385908799504</v>
      </c>
    </row>
    <row r="17" spans="2:7">
      <c r="B17" s="170">
        <v>2011</v>
      </c>
      <c r="C17" s="167">
        <v>17361838.5</v>
      </c>
      <c r="D17" s="169">
        <v>-223143.12999999896</v>
      </c>
      <c r="E17" s="168">
        <v>-1.2689415018740533</v>
      </c>
      <c r="F17" s="169">
        <v>-184172.55000000075</v>
      </c>
      <c r="G17" s="168">
        <v>-1.0496548159873669</v>
      </c>
    </row>
    <row r="18" spans="2:7">
      <c r="B18" s="170">
        <v>2012</v>
      </c>
      <c r="C18" s="167">
        <v>16958267.140000001</v>
      </c>
      <c r="D18" s="169">
        <v>-271654.3599999994</v>
      </c>
      <c r="E18" s="168">
        <v>-1.5766430508693929</v>
      </c>
      <c r="F18" s="169">
        <v>-403571.3599999994</v>
      </c>
      <c r="G18" s="168">
        <v>-2.3244736437330573</v>
      </c>
    </row>
    <row r="19" spans="2:7">
      <c r="B19" s="170">
        <v>2013</v>
      </c>
      <c r="C19" s="167">
        <v>16179438.039999999</v>
      </c>
      <c r="D19" s="169">
        <v>-263243.19000000134</v>
      </c>
      <c r="E19" s="168">
        <v>-1.600974842957541</v>
      </c>
      <c r="F19" s="169">
        <v>-778829.10000000149</v>
      </c>
      <c r="G19" s="168">
        <v>-4.5926219558303387</v>
      </c>
    </row>
    <row r="20" spans="2:7">
      <c r="B20" s="170">
        <v>2014</v>
      </c>
      <c r="C20" s="167">
        <v>16173609.52</v>
      </c>
      <c r="D20" s="169">
        <v>-184030.53000000119</v>
      </c>
      <c r="E20" s="168">
        <v>-1.1250432790884162</v>
      </c>
      <c r="F20" s="169">
        <v>-5828.519999999553</v>
      </c>
      <c r="G20" s="168">
        <v>-3.6024242532960216E-2</v>
      </c>
    </row>
    <row r="21" spans="2:7">
      <c r="B21" s="170">
        <v>2015</v>
      </c>
      <c r="C21" s="167">
        <v>16575312.25</v>
      </c>
      <c r="D21" s="169">
        <v>-199902.22000000067</v>
      </c>
      <c r="E21" s="168">
        <v>-1.1916522459816861</v>
      </c>
      <c r="F21" s="169">
        <v>401702.73000000045</v>
      </c>
      <c r="G21" s="168">
        <v>2.4836925208517187</v>
      </c>
    </row>
    <row r="22" spans="2:7">
      <c r="B22" s="170">
        <v>2016</v>
      </c>
      <c r="C22" s="167">
        <v>17104357.219999999</v>
      </c>
      <c r="D22" s="169">
        <v>-204042.78000000119</v>
      </c>
      <c r="E22" s="168">
        <v>-1.1788656374939421</v>
      </c>
      <c r="F22" s="169">
        <v>529044.96999999881</v>
      </c>
      <c r="G22" s="168">
        <v>3.191764728293407</v>
      </c>
    </row>
    <row r="23" spans="2:7">
      <c r="B23" s="171">
        <v>2017</v>
      </c>
      <c r="C23" s="167">
        <v>17674174.5</v>
      </c>
      <c r="D23" s="169">
        <v>-174880</v>
      </c>
      <c r="E23" s="168">
        <v>-0.97977178567077772</v>
      </c>
      <c r="F23" s="169">
        <v>569817.28000000119</v>
      </c>
      <c r="G23" s="168">
        <v>3.3314159232696454</v>
      </c>
    </row>
    <row r="24" spans="2:7">
      <c r="B24" s="971">
        <v>2018</v>
      </c>
      <c r="C24" s="178">
        <v>18282030.809999999</v>
      </c>
      <c r="D24" s="179">
        <v>-178169.70999999717</v>
      </c>
      <c r="E24" s="180">
        <v>-0.9651558757824148</v>
      </c>
      <c r="F24" s="179">
        <v>607856.30999999866</v>
      </c>
      <c r="G24" s="180">
        <v>3.4392345170067244</v>
      </c>
    </row>
    <row r="25" spans="2:7">
      <c r="B25" s="1010">
        <v>2019</v>
      </c>
      <c r="C25" s="972"/>
      <c r="D25" s="972"/>
      <c r="E25" s="972"/>
      <c r="F25" s="972"/>
      <c r="G25" s="972"/>
    </row>
    <row r="26" spans="2:7">
      <c r="B26" s="124" t="s">
        <v>9</v>
      </c>
      <c r="C26" s="973">
        <v>18819300.09</v>
      </c>
      <c r="D26" s="974">
        <v>-204865.08000000194</v>
      </c>
      <c r="E26" s="975">
        <v>-1.0768676479063686</v>
      </c>
      <c r="F26" s="974">
        <v>537269.28000000119</v>
      </c>
      <c r="G26" s="975">
        <v>2.9387833637504031</v>
      </c>
    </row>
    <row r="27" spans="2:7">
      <c r="B27" s="172" t="s">
        <v>10</v>
      </c>
      <c r="C27" s="173">
        <v>18888471.899999999</v>
      </c>
      <c r="D27" s="174">
        <v>69171.809999998659</v>
      </c>
      <c r="E27" s="976">
        <v>0.36755782451629671</v>
      </c>
      <c r="F27" s="174">
        <v>524957.69999999925</v>
      </c>
      <c r="G27" s="976">
        <v>2.8586995619825188</v>
      </c>
    </row>
    <row r="28" spans="2:7">
      <c r="B28" s="183" t="s">
        <v>65</v>
      </c>
      <c r="C28" s="173">
        <v>19043576.329999998</v>
      </c>
      <c r="D28" s="174">
        <v>155104.4299999997</v>
      </c>
      <c r="E28" s="976">
        <v>0.82115922781449058</v>
      </c>
      <c r="F28" s="174">
        <v>541488.73000000045</v>
      </c>
      <c r="G28" s="976">
        <v>2.9266358570262128</v>
      </c>
    </row>
    <row r="29" spans="2:7">
      <c r="B29" s="184" t="s">
        <v>66</v>
      </c>
      <c r="C29" s="175">
        <v>19230361.750000004</v>
      </c>
      <c r="D29" s="176">
        <v>186785.42000000551</v>
      </c>
      <c r="E29" s="177">
        <v>0.98083162932876178</v>
      </c>
      <c r="F29" s="176">
        <v>551900.90000000224</v>
      </c>
      <c r="G29" s="177">
        <v>2.9547450640184962</v>
      </c>
    </row>
    <row r="30" spans="2:7">
      <c r="B30" s="172" t="s">
        <v>67</v>
      </c>
      <c r="C30" s="175">
        <v>19442113.454545431</v>
      </c>
      <c r="D30" s="176">
        <v>211751.70454542711</v>
      </c>
      <c r="E30" s="177">
        <v>1.1011321955263185</v>
      </c>
      <c r="F30" s="176">
        <v>526445.64454543218</v>
      </c>
      <c r="G30" s="177">
        <v>2.7831195273323601</v>
      </c>
    </row>
    <row r="31" spans="2:7">
      <c r="B31" s="172" t="s">
        <v>68</v>
      </c>
      <c r="C31" s="175">
        <v>19517697.200000003</v>
      </c>
      <c r="D31" s="176">
        <v>75583.745454572141</v>
      </c>
      <c r="E31" s="177">
        <v>0.38876300990263246</v>
      </c>
      <c r="F31" s="176">
        <v>510707.01000000164</v>
      </c>
      <c r="G31" s="177">
        <v>2.6869430924876099</v>
      </c>
    </row>
    <row r="32" spans="2:7">
      <c r="B32" s="172" t="s">
        <v>69</v>
      </c>
      <c r="C32" s="175">
        <v>19533210.73</v>
      </c>
      <c r="D32" s="176">
        <v>15513.529999997467</v>
      </c>
      <c r="E32" s="177">
        <v>7.9484428111726402E-2</v>
      </c>
      <c r="F32" s="176">
        <v>490401.05000000075</v>
      </c>
      <c r="G32" s="177">
        <v>2.5752557434581433</v>
      </c>
    </row>
    <row r="33" spans="2:7">
      <c r="B33" s="172" t="s">
        <v>70</v>
      </c>
      <c r="C33" s="175">
        <v>19320227.088095266</v>
      </c>
      <c r="D33" s="176">
        <v>-212983.64190473408</v>
      </c>
      <c r="E33" s="177">
        <v>-1.0903667853110477</v>
      </c>
      <c r="F33" s="176">
        <v>480413.31809527054</v>
      </c>
      <c r="G33" s="177">
        <v>2.5499897396027649</v>
      </c>
    </row>
    <row r="34" spans="2:7">
      <c r="B34" s="172" t="s">
        <v>77</v>
      </c>
      <c r="C34" s="175">
        <v>19323451.469999999</v>
      </c>
      <c r="D34" s="176">
        <v>3224.3819047324359</v>
      </c>
      <c r="E34" s="177">
        <v>1.6689151167994964E-2</v>
      </c>
      <c r="F34" s="176">
        <v>460738.66999999434</v>
      </c>
      <c r="G34" s="177">
        <v>2.4425896470204265</v>
      </c>
    </row>
    <row r="35" spans="2:7">
      <c r="B35" s="172" t="s">
        <v>78</v>
      </c>
      <c r="C35" s="175">
        <v>19429992.649999999</v>
      </c>
      <c r="D35" s="176">
        <v>106541.1799999997</v>
      </c>
      <c r="E35" s="177">
        <v>0.5513568844852017</v>
      </c>
      <c r="F35" s="176">
        <v>436919.83999999985</v>
      </c>
      <c r="G35" s="177">
        <v>2.3004168118070822</v>
      </c>
    </row>
    <row r="36" spans="2:7">
      <c r="B36" s="172" t="s">
        <v>79</v>
      </c>
      <c r="C36" s="175">
        <v>19376878.449999999</v>
      </c>
      <c r="D36" s="176">
        <v>-53114.199999999255</v>
      </c>
      <c r="E36" s="177">
        <v>-0.27336191503911778</v>
      </c>
      <c r="F36" s="176">
        <v>431254.25999999791</v>
      </c>
      <c r="G36" s="177">
        <v>2.2762736961056333</v>
      </c>
    </row>
    <row r="37" spans="2:7">
      <c r="B37" s="172" t="s">
        <v>80</v>
      </c>
      <c r="C37" s="175">
        <v>19408537.829999998</v>
      </c>
      <c r="D37" s="176">
        <v>31659.379999998957</v>
      </c>
      <c r="E37" s="177">
        <v>0.16338741083447417</v>
      </c>
      <c r="F37" s="176">
        <v>384372.65999999642</v>
      </c>
      <c r="G37" s="177">
        <v>2.020444295795599</v>
      </c>
    </row>
    <row r="38" spans="2:7">
      <c r="B38" s="1010">
        <v>2020</v>
      </c>
      <c r="C38" s="972"/>
      <c r="D38" s="972"/>
      <c r="E38" s="972"/>
      <c r="F38" s="972"/>
      <c r="G38" s="972"/>
    </row>
    <row r="39" spans="2:7">
      <c r="B39" s="124" t="s">
        <v>9</v>
      </c>
      <c r="C39" s="973">
        <v>19164493.639999997</v>
      </c>
      <c r="D39" s="974">
        <v>-244044.19000000134</v>
      </c>
      <c r="E39" s="975">
        <v>-1.257406364856493</v>
      </c>
      <c r="F39" s="974">
        <v>345193.54999999702</v>
      </c>
      <c r="G39" s="975">
        <v>1.8342528592942813</v>
      </c>
    </row>
    <row r="40" spans="2:7">
      <c r="B40" s="172" t="s">
        <v>10</v>
      </c>
      <c r="C40" s="173">
        <v>19250228.949999999</v>
      </c>
      <c r="D40" s="174">
        <v>85735.310000002384</v>
      </c>
      <c r="E40" s="976">
        <v>0.44736538105580337</v>
      </c>
      <c r="F40" s="174">
        <v>361757.05000000075</v>
      </c>
      <c r="G40" s="976">
        <v>1.9152266626714294</v>
      </c>
    </row>
    <row r="41" spans="2:7">
      <c r="B41" s="183" t="s">
        <v>65</v>
      </c>
      <c r="C41" s="175">
        <v>19006759.590909131</v>
      </c>
      <c r="D41" s="176">
        <v>-243469.35909086838</v>
      </c>
      <c r="E41" s="177">
        <v>-1.2647608489397584</v>
      </c>
      <c r="F41" s="176">
        <v>-36816.739090867341</v>
      </c>
      <c r="G41" s="177">
        <v>-0.19332891287268694</v>
      </c>
    </row>
    <row r="42" spans="2:7">
      <c r="B42" s="184" t="s">
        <v>66</v>
      </c>
      <c r="C42" s="175">
        <v>18458666.800000001</v>
      </c>
      <c r="D42" s="176">
        <v>-548092.79090913013</v>
      </c>
      <c r="E42" s="177">
        <v>-2.8836729811181527</v>
      </c>
      <c r="F42" s="176">
        <v>-771694.95000000298</v>
      </c>
      <c r="G42" s="177">
        <v>-4.0128987693120308</v>
      </c>
    </row>
    <row r="43" spans="2:7">
      <c r="B43" s="172" t="s">
        <v>67</v>
      </c>
      <c r="C43" s="175">
        <v>18556129</v>
      </c>
      <c r="D43" s="176">
        <v>97462.199999999255</v>
      </c>
      <c r="E43" s="177">
        <v>0.52800237989019649</v>
      </c>
      <c r="F43" s="176">
        <v>-885984.45454543084</v>
      </c>
      <c r="G43" s="177">
        <v>-4.5570377758406408</v>
      </c>
    </row>
    <row r="44" spans="2:7">
      <c r="B44" s="172" t="s">
        <v>68</v>
      </c>
      <c r="C44" s="175">
        <v>18624336.681818176</v>
      </c>
      <c r="D44" s="176">
        <v>68207.681818176061</v>
      </c>
      <c r="E44" s="177">
        <v>0.36757494959307735</v>
      </c>
      <c r="F44" s="176">
        <v>-893360.51818182692</v>
      </c>
      <c r="G44" s="177">
        <v>-4.5771819750427625</v>
      </c>
    </row>
    <row r="45" spans="2:7">
      <c r="B45" s="172" t="s">
        <v>69</v>
      </c>
      <c r="C45" s="175">
        <v>18785554</v>
      </c>
      <c r="D45" s="176">
        <v>161217.31818182394</v>
      </c>
      <c r="E45" s="177">
        <v>0.86562716802262685</v>
      </c>
      <c r="F45" s="176">
        <v>-747656.73000000045</v>
      </c>
      <c r="G45" s="177">
        <v>-3.8276182053968029</v>
      </c>
    </row>
    <row r="46" spans="2:7">
      <c r="B46" s="172" t="s">
        <v>70</v>
      </c>
      <c r="C46" s="175">
        <v>18792376</v>
      </c>
      <c r="D46" s="176">
        <v>6822</v>
      </c>
      <c r="E46" s="177">
        <v>3.6315138749714038E-2</v>
      </c>
      <c r="F46" s="176">
        <v>-527851.08809526637</v>
      </c>
      <c r="G46" s="177">
        <v>-2.7321163756947584</v>
      </c>
    </row>
    <row r="47" spans="2:7">
      <c r="B47" s="172" t="s">
        <v>77</v>
      </c>
      <c r="C47" s="175">
        <v>18876389.272727255</v>
      </c>
      <c r="D47" s="176">
        <v>84013.272727254778</v>
      </c>
      <c r="E47" s="177">
        <v>0.44706040751447063</v>
      </c>
      <c r="F47" s="176">
        <v>-447062.19727274403</v>
      </c>
      <c r="G47" s="177">
        <v>-2.3135732142201277</v>
      </c>
    </row>
    <row r="48" spans="2:7">
      <c r="B48" s="172" t="s">
        <v>78</v>
      </c>
      <c r="C48" s="175">
        <v>18990364</v>
      </c>
      <c r="D48" s="176">
        <v>113974.72727274522</v>
      </c>
      <c r="E48" s="177">
        <v>0.60379517303881869</v>
      </c>
      <c r="F48" s="176">
        <v>-439628.64999999851</v>
      </c>
      <c r="G48" s="177">
        <v>-2.2626290082513094</v>
      </c>
    </row>
    <row r="49" spans="2:7">
      <c r="B49" s="172" t="s">
        <v>79</v>
      </c>
      <c r="C49" s="175">
        <v>19022001.57142856</v>
      </c>
      <c r="D49" s="176">
        <v>31637.571428559721</v>
      </c>
      <c r="E49" s="177">
        <v>0.1665980253383168</v>
      </c>
      <c r="F49" s="176">
        <v>-354876.87857143953</v>
      </c>
      <c r="G49" s="177">
        <v>-1.8314450363466079</v>
      </c>
    </row>
    <row r="50" spans="2:7">
      <c r="B50" s="172" t="s">
        <v>80</v>
      </c>
      <c r="C50" s="175">
        <v>19048433.315789498</v>
      </c>
      <c r="D50" s="176">
        <v>26431.744360938668</v>
      </c>
      <c r="E50" s="177">
        <v>0.13895353894113782</v>
      </c>
      <c r="F50" s="176">
        <v>-360104.51421049982</v>
      </c>
      <c r="G50" s="177">
        <v>-1.8553922885106999</v>
      </c>
    </row>
    <row r="51" spans="2:7">
      <c r="B51" s="1010">
        <v>2021</v>
      </c>
      <c r="C51" s="181"/>
      <c r="D51" s="182"/>
      <c r="E51" s="726"/>
      <c r="F51" s="182"/>
      <c r="G51" s="726"/>
    </row>
    <row r="52" spans="2:7">
      <c r="B52" s="124" t="s">
        <v>9</v>
      </c>
      <c r="C52" s="973">
        <v>18829480</v>
      </c>
      <c r="D52" s="974">
        <v>-218953.31578949839</v>
      </c>
      <c r="E52" s="975">
        <v>-1.1494557697194239</v>
      </c>
      <c r="F52" s="974">
        <v>-335013.63999999687</v>
      </c>
      <c r="G52" s="975">
        <v>-1.7480954430267701</v>
      </c>
    </row>
    <row r="53" spans="2:7">
      <c r="B53" s="172" t="s">
        <v>10</v>
      </c>
      <c r="C53" s="173"/>
      <c r="D53" s="174"/>
      <c r="E53" s="976"/>
      <c r="F53" s="174"/>
      <c r="G53" s="976"/>
    </row>
    <row r="54" spans="2:7">
      <c r="B54" s="183" t="s">
        <v>65</v>
      </c>
      <c r="C54" s="175"/>
      <c r="D54" s="176"/>
      <c r="E54" s="177"/>
      <c r="F54" s="176"/>
      <c r="G54" s="177"/>
    </row>
    <row r="55" spans="2:7">
      <c r="B55" s="184" t="s">
        <v>66</v>
      </c>
      <c r="C55" s="175"/>
      <c r="D55" s="176"/>
      <c r="E55" s="177"/>
      <c r="F55" s="176"/>
      <c r="G55" s="177"/>
    </row>
    <row r="56" spans="2:7">
      <c r="B56" s="172" t="s">
        <v>67</v>
      </c>
      <c r="C56" s="175"/>
      <c r="D56" s="176"/>
      <c r="E56" s="177"/>
      <c r="F56" s="176"/>
      <c r="G56" s="177"/>
    </row>
    <row r="57" spans="2:7">
      <c r="B57" s="172" t="s">
        <v>68</v>
      </c>
      <c r="C57" s="175"/>
      <c r="D57" s="176"/>
      <c r="E57" s="177"/>
      <c r="F57" s="176"/>
      <c r="G57" s="177"/>
    </row>
    <row r="58" spans="2:7">
      <c r="B58" s="172" t="s">
        <v>69</v>
      </c>
      <c r="C58" s="175"/>
      <c r="D58" s="176"/>
      <c r="E58" s="177"/>
      <c r="F58" s="176"/>
      <c r="G58" s="177"/>
    </row>
    <row r="59" spans="2:7">
      <c r="B59" s="172" t="s">
        <v>70</v>
      </c>
      <c r="C59" s="175"/>
      <c r="D59" s="176"/>
      <c r="E59" s="177"/>
      <c r="F59" s="176"/>
      <c r="G59" s="177"/>
    </row>
    <row r="60" spans="2:7">
      <c r="B60" s="172" t="s">
        <v>77</v>
      </c>
      <c r="C60" s="175"/>
      <c r="D60" s="176"/>
      <c r="E60" s="177"/>
      <c r="F60" s="176"/>
      <c r="G60" s="177"/>
    </row>
    <row r="61" spans="2:7">
      <c r="B61" s="172" t="s">
        <v>78</v>
      </c>
      <c r="C61" s="175"/>
      <c r="D61" s="176"/>
      <c r="E61" s="177"/>
      <c r="F61" s="176"/>
      <c r="G61" s="177"/>
    </row>
    <row r="62" spans="2:7">
      <c r="B62" s="172" t="s">
        <v>79</v>
      </c>
      <c r="C62" s="175"/>
      <c r="D62" s="176"/>
      <c r="E62" s="177"/>
      <c r="F62" s="176"/>
      <c r="G62" s="177"/>
    </row>
    <row r="63" spans="2:7">
      <c r="B63" s="172" t="s">
        <v>80</v>
      </c>
      <c r="C63" s="175"/>
      <c r="D63" s="176"/>
      <c r="E63" s="177"/>
      <c r="F63" s="176"/>
      <c r="G63" s="177"/>
    </row>
    <row r="66" spans="2:9">
      <c r="B66" s="778"/>
      <c r="C66" s="801"/>
      <c r="D66" s="675"/>
      <c r="E66" s="675"/>
      <c r="F66" s="675"/>
      <c r="G66" s="675"/>
      <c r="H66" s="675"/>
      <c r="I66" s="691"/>
    </row>
    <row r="67" spans="2:9">
      <c r="B67" s="778"/>
      <c r="C67" s="801"/>
      <c r="D67" s="675"/>
      <c r="E67" s="675"/>
      <c r="F67" s="675"/>
      <c r="G67" s="675"/>
      <c r="H67" s="675"/>
      <c r="I67" s="691"/>
    </row>
    <row r="68" spans="2:9">
      <c r="B68" s="778"/>
      <c r="C68" s="774"/>
      <c r="D68" s="802"/>
      <c r="E68" s="803"/>
      <c r="F68" s="804"/>
      <c r="G68" s="803"/>
      <c r="H68" s="804"/>
      <c r="I68" s="691"/>
    </row>
    <row r="69" spans="2:9">
      <c r="B69" s="778"/>
      <c r="C69" s="779"/>
      <c r="D69" s="805"/>
      <c r="E69" s="806"/>
      <c r="F69" s="807"/>
      <c r="G69" s="806"/>
      <c r="H69" s="807"/>
      <c r="I69" s="691"/>
    </row>
    <row r="70" spans="2:9">
      <c r="B70" s="778"/>
      <c r="C70" s="801"/>
      <c r="D70" s="675"/>
      <c r="E70" s="675"/>
      <c r="F70" s="675"/>
      <c r="G70" s="675"/>
      <c r="H70" s="675"/>
      <c r="I70" s="691"/>
    </row>
    <row r="71" spans="2:9">
      <c r="B71" s="778"/>
      <c r="C71" s="805"/>
      <c r="D71" s="806"/>
      <c r="E71" s="807"/>
      <c r="F71" s="806"/>
      <c r="G71" s="807"/>
      <c r="H71" s="675"/>
      <c r="I71" s="691"/>
    </row>
    <row r="72" spans="2:9">
      <c r="B72" s="778"/>
      <c r="C72" s="801"/>
      <c r="D72" s="675"/>
      <c r="E72" s="675"/>
      <c r="F72" s="675"/>
      <c r="G72" s="675"/>
      <c r="H72" s="675"/>
      <c r="I72" s="691"/>
    </row>
    <row r="73" spans="2:9">
      <c r="B73" s="778"/>
      <c r="C73" s="801"/>
      <c r="D73" s="675"/>
      <c r="E73" s="675"/>
      <c r="F73" s="675"/>
      <c r="G73" s="675"/>
      <c r="H73" s="675"/>
      <c r="I73" s="691"/>
    </row>
    <row r="74" spans="2:9">
      <c r="B74" s="778"/>
      <c r="C74" s="801"/>
      <c r="D74" s="675"/>
      <c r="E74" s="675"/>
      <c r="F74" s="675"/>
      <c r="G74" s="675"/>
      <c r="H74" s="675"/>
      <c r="I74" s="691"/>
    </row>
  </sheetData>
  <mergeCells count="4">
    <mergeCell ref="B3:G3"/>
    <mergeCell ref="B4:G4"/>
    <mergeCell ref="C6:C7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9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>
    <pageSetUpPr autoPageBreaks="0" fitToPage="1"/>
  </sheetPr>
  <dimension ref="A1:K69"/>
  <sheetViews>
    <sheetView showGridLines="0" showRowColHeaders="0" topLeftCell="A3" zoomScaleNormal="100" workbookViewId="0">
      <pane ySplit="5" topLeftCell="A36" activePane="bottomLeft" state="frozen"/>
      <selection activeCell="A3" sqref="A3"/>
      <selection pane="bottomLeft" activeCell="G75" sqref="G75"/>
    </sheetView>
  </sheetViews>
  <sheetFormatPr baseColWidth="10" defaultColWidth="11.5703125" defaultRowHeight="12.75"/>
  <cols>
    <col min="1" max="1" width="2.7109375" style="2" customWidth="1"/>
    <col min="2" max="2" width="17.42578125" style="106" customWidth="1"/>
    <col min="3" max="3" width="17" style="105" customWidth="1"/>
    <col min="4" max="4" width="20.42578125" style="105" customWidth="1"/>
    <col min="5" max="5" width="17.85546875" style="105" customWidth="1"/>
    <col min="6" max="6" width="14.85546875" style="105" customWidth="1"/>
    <col min="7" max="7" width="17.140625" style="105" customWidth="1"/>
    <col min="8" max="8" width="13.85546875" style="2" customWidth="1"/>
    <col min="9" max="9" width="17.42578125" style="2" customWidth="1"/>
    <col min="10" max="16384" width="11.5703125" style="2"/>
  </cols>
  <sheetData>
    <row r="1" spans="1:11" hidden="1"/>
    <row r="2" spans="1:11" hidden="1"/>
    <row r="3" spans="1:11" ht="18" customHeight="1">
      <c r="B3" s="1113" t="s">
        <v>215</v>
      </c>
      <c r="C3" s="1114"/>
      <c r="D3" s="1114"/>
      <c r="E3" s="1114"/>
      <c r="F3" s="1114"/>
      <c r="G3" s="1114"/>
      <c r="J3" s="156"/>
    </row>
    <row r="4" spans="1:11" s="157" customFormat="1" ht="16.5" customHeight="1">
      <c r="A4" s="110"/>
      <c r="B4" s="1113" t="s">
        <v>184</v>
      </c>
      <c r="C4" s="1114"/>
      <c r="D4" s="1114"/>
      <c r="E4" s="1114"/>
      <c r="F4" s="1114"/>
      <c r="G4" s="1114"/>
      <c r="I4" s="322"/>
      <c r="J4" s="338"/>
      <c r="K4" s="322"/>
    </row>
    <row r="5" spans="1:11" s="157" customFormat="1" ht="4.5" customHeight="1">
      <c r="A5" s="2"/>
      <c r="B5" s="185"/>
      <c r="C5" s="185"/>
      <c r="D5" s="185"/>
      <c r="E5" s="185"/>
      <c r="F5" s="185"/>
      <c r="G5" s="185"/>
      <c r="I5" s="322"/>
      <c r="J5" s="338"/>
      <c r="K5" s="322"/>
    </row>
    <row r="6" spans="1:11" ht="24" customHeight="1">
      <c r="B6" s="1120" t="s">
        <v>639</v>
      </c>
      <c r="C6" s="1118" t="s">
        <v>86</v>
      </c>
      <c r="D6" s="161" t="s">
        <v>233</v>
      </c>
      <c r="E6" s="162"/>
      <c r="F6" s="161" t="s">
        <v>234</v>
      </c>
      <c r="G6" s="162"/>
      <c r="I6" s="188"/>
      <c r="J6" s="188"/>
      <c r="K6" s="188"/>
    </row>
    <row r="7" spans="1:11" ht="17.25" customHeight="1">
      <c r="B7" s="1121"/>
      <c r="C7" s="1119"/>
      <c r="D7" s="163" t="s">
        <v>7</v>
      </c>
      <c r="E7" s="164" t="s">
        <v>237</v>
      </c>
      <c r="F7" s="165" t="s">
        <v>7</v>
      </c>
      <c r="G7" s="166" t="s">
        <v>237</v>
      </c>
      <c r="I7" s="188"/>
      <c r="J7" s="188"/>
      <c r="K7" s="188"/>
    </row>
    <row r="8" spans="1:11">
      <c r="A8" s="322"/>
      <c r="B8" s="170">
        <v>2002</v>
      </c>
      <c r="C8" s="167">
        <v>11732968.77</v>
      </c>
      <c r="D8" s="169">
        <v>-168126.40000000037</v>
      </c>
      <c r="E8" s="168">
        <v>-1.4126968787192737</v>
      </c>
      <c r="F8" s="169">
        <v>485361.8200000003</v>
      </c>
      <c r="G8" s="168">
        <v>4.3152452086708166</v>
      </c>
    </row>
    <row r="9" spans="1:11">
      <c r="A9" s="322"/>
      <c r="B9" s="170">
        <v>2003</v>
      </c>
      <c r="C9" s="167">
        <v>12117010.279999999</v>
      </c>
      <c r="D9" s="169">
        <v>-168296.55000000075</v>
      </c>
      <c r="E9" s="168">
        <v>-1.3699010723039464</v>
      </c>
      <c r="F9" s="169">
        <v>384041.50999999978</v>
      </c>
      <c r="G9" s="168">
        <v>3.2731827513421479</v>
      </c>
    </row>
    <row r="10" spans="1:11">
      <c r="A10" s="322"/>
      <c r="B10" s="170">
        <v>2004</v>
      </c>
      <c r="C10" s="167">
        <v>12478148.6</v>
      </c>
      <c r="D10" s="169">
        <v>-181283.13000000082</v>
      </c>
      <c r="E10" s="168">
        <v>-1.4320005341977691</v>
      </c>
      <c r="F10" s="169">
        <v>361138.3200000003</v>
      </c>
      <c r="G10" s="168">
        <v>2.9804243097497789</v>
      </c>
    </row>
    <row r="11" spans="1:11">
      <c r="A11" s="322"/>
      <c r="B11" s="170">
        <v>2005</v>
      </c>
      <c r="C11" s="167">
        <v>12987377.75</v>
      </c>
      <c r="D11" s="169">
        <v>-140152.90000000037</v>
      </c>
      <c r="E11" s="168">
        <v>-1.0676257685980062</v>
      </c>
      <c r="F11" s="169">
        <v>509229.15000000037</v>
      </c>
      <c r="G11" s="168">
        <v>4.0809671877124458</v>
      </c>
    </row>
    <row r="12" spans="1:11">
      <c r="B12" s="170">
        <v>2006</v>
      </c>
      <c r="C12" s="167">
        <v>13711324.52</v>
      </c>
      <c r="D12" s="169">
        <v>-146792.83000000007</v>
      </c>
      <c r="E12" s="168">
        <v>-1.0592552097273114</v>
      </c>
      <c r="F12" s="169">
        <v>723946.76999999955</v>
      </c>
      <c r="G12" s="168">
        <v>5.5742335668953729</v>
      </c>
    </row>
    <row r="13" spans="1:11">
      <c r="B13" s="170">
        <v>2007</v>
      </c>
      <c r="C13" s="167">
        <v>14352303.810000001</v>
      </c>
      <c r="D13" s="169">
        <v>-139896.74000000022</v>
      </c>
      <c r="E13" s="168">
        <v>-0.96532434475591344</v>
      </c>
      <c r="F13" s="169">
        <v>640979.29000000097</v>
      </c>
      <c r="G13" s="168">
        <v>4.6748167112888268</v>
      </c>
    </row>
    <row r="14" spans="1:11">
      <c r="B14" s="170">
        <v>2009</v>
      </c>
      <c r="C14" s="167">
        <v>13755624.35</v>
      </c>
      <c r="D14" s="169">
        <v>-325474.12000000104</v>
      </c>
      <c r="E14" s="168">
        <v>-2.3114256369517534</v>
      </c>
      <c r="F14" s="169">
        <v>-934783.24000000022</v>
      </c>
      <c r="G14" s="168">
        <v>-6.3632219478806178</v>
      </c>
    </row>
    <row r="15" spans="1:11">
      <c r="B15" s="170">
        <v>2010</v>
      </c>
      <c r="C15" s="167">
        <v>13185817.890000001</v>
      </c>
      <c r="D15" s="169">
        <v>-250849.04999999888</v>
      </c>
      <c r="E15" s="168">
        <v>-1.8668993666371136</v>
      </c>
      <c r="F15" s="169">
        <v>-569806.45999999903</v>
      </c>
      <c r="G15" s="168">
        <v>-4.1423525788562188</v>
      </c>
    </row>
    <row r="16" spans="1:11">
      <c r="B16" s="170">
        <v>2011</v>
      </c>
      <c r="C16" s="167">
        <v>13054516.9</v>
      </c>
      <c r="D16" s="169">
        <v>-218750.09999999963</v>
      </c>
      <c r="E16" s="168">
        <v>-1.6480501748363849</v>
      </c>
      <c r="F16" s="169">
        <v>-131300.99000000022</v>
      </c>
      <c r="G16" s="168">
        <v>-0.99577433190228248</v>
      </c>
    </row>
    <row r="17" spans="2:7">
      <c r="B17" s="170" t="s">
        <v>654</v>
      </c>
      <c r="C17" s="167">
        <v>13566537.939999999</v>
      </c>
      <c r="D17" s="169">
        <v>636715.49000000022</v>
      </c>
      <c r="E17" s="168">
        <v>4.9243946888071832</v>
      </c>
      <c r="F17" s="169">
        <v>512021.03999999911</v>
      </c>
      <c r="G17" s="168">
        <v>3.9221753200227454</v>
      </c>
    </row>
    <row r="18" spans="2:7">
      <c r="B18" s="170">
        <v>2013</v>
      </c>
      <c r="C18" s="167">
        <v>13107957.389999999</v>
      </c>
      <c r="D18" s="169">
        <v>-246082.54000000283</v>
      </c>
      <c r="E18" s="168">
        <v>-1.8431714285613301</v>
      </c>
      <c r="F18" s="169">
        <v>-741712.35000000149</v>
      </c>
      <c r="G18" s="168">
        <v>-5.36</v>
      </c>
    </row>
    <row r="19" spans="2:7">
      <c r="B19" s="170">
        <v>2014</v>
      </c>
      <c r="C19" s="167">
        <v>13072308.99</v>
      </c>
      <c r="D19" s="169">
        <v>-171559</v>
      </c>
      <c r="E19" s="168">
        <v>-1.2953844007622166</v>
      </c>
      <c r="F19" s="169">
        <v>-35648.39999999851</v>
      </c>
      <c r="G19" s="168">
        <v>-0.27195999299779317</v>
      </c>
    </row>
    <row r="20" spans="2:7">
      <c r="B20" s="170">
        <v>2015</v>
      </c>
      <c r="C20" s="167">
        <v>13399303.85</v>
      </c>
      <c r="D20" s="169">
        <v>-187213.45000000112</v>
      </c>
      <c r="E20" s="168">
        <v>-1.3779355361362633</v>
      </c>
      <c r="F20" s="169">
        <v>326994.8599999994</v>
      </c>
      <c r="G20" s="168">
        <v>2.5014315393718363</v>
      </c>
    </row>
    <row r="21" spans="2:7">
      <c r="B21" s="170">
        <v>2016</v>
      </c>
      <c r="C21" s="167">
        <v>13892445.82</v>
      </c>
      <c r="D21" s="169">
        <v>-186729.38000000082</v>
      </c>
      <c r="E21" s="168">
        <v>-1.32628067587369</v>
      </c>
      <c r="F21" s="169">
        <v>493141.97000000067</v>
      </c>
      <c r="G21" s="168">
        <v>3.6803551551672626</v>
      </c>
    </row>
    <row r="22" spans="2:7">
      <c r="B22" s="170">
        <v>2017</v>
      </c>
      <c r="C22" s="167">
        <v>14434274.129999999</v>
      </c>
      <c r="D22" s="169">
        <v>-157633.8200000003</v>
      </c>
      <c r="E22" s="168">
        <v>-1.0802824451753708</v>
      </c>
      <c r="F22" s="169">
        <v>541828.30999999866</v>
      </c>
      <c r="G22" s="168">
        <v>3.9001650034867623</v>
      </c>
    </row>
    <row r="23" spans="2:7">
      <c r="B23" s="170">
        <v>2018</v>
      </c>
      <c r="C23" s="1021">
        <v>15025513.660000002</v>
      </c>
      <c r="D23" s="1022">
        <v>-165969.25999999791</v>
      </c>
      <c r="E23" s="1023">
        <v>-1.0925151999578304</v>
      </c>
      <c r="F23" s="1022">
        <v>591239.53000000305</v>
      </c>
      <c r="G23" s="1023">
        <v>4.0960807912825885</v>
      </c>
    </row>
    <row r="24" spans="2:7">
      <c r="B24" s="1010">
        <v>2019</v>
      </c>
      <c r="C24" s="181"/>
      <c r="D24" s="182"/>
      <c r="E24" s="726"/>
      <c r="F24" s="182"/>
      <c r="G24" s="726"/>
    </row>
    <row r="25" spans="2:7">
      <c r="B25" s="187" t="s">
        <v>9</v>
      </c>
      <c r="C25" s="973">
        <v>15522075.26</v>
      </c>
      <c r="D25" s="974">
        <v>-182808.08000000007</v>
      </c>
      <c r="E25" s="975">
        <v>-1.1640206172967282</v>
      </c>
      <c r="F25" s="974">
        <v>496561.59999999776</v>
      </c>
      <c r="G25" s="975">
        <v>3.3047895149296238</v>
      </c>
    </row>
    <row r="26" spans="2:7">
      <c r="B26" s="186" t="s">
        <v>10</v>
      </c>
      <c r="C26" s="173">
        <v>15584786.1</v>
      </c>
      <c r="D26" s="174">
        <v>62710.839999999851</v>
      </c>
      <c r="E26" s="976">
        <v>0.4040106683518303</v>
      </c>
      <c r="F26" s="174">
        <v>494629.90000000037</v>
      </c>
      <c r="G26" s="976">
        <v>3.2778315442486985</v>
      </c>
    </row>
    <row r="27" spans="2:7">
      <c r="B27" s="186" t="s">
        <v>65</v>
      </c>
      <c r="C27" s="173">
        <v>15723509.710000001</v>
      </c>
      <c r="D27" s="174">
        <v>138723.61000000127</v>
      </c>
      <c r="E27" s="976">
        <v>0.890122001738618</v>
      </c>
      <c r="F27" s="174">
        <v>517082.76000000164</v>
      </c>
      <c r="G27" s="976">
        <v>3.4004224772868241</v>
      </c>
    </row>
    <row r="28" spans="2:7">
      <c r="B28" s="183" t="s">
        <v>66</v>
      </c>
      <c r="C28" s="175">
        <v>15897051.700000001</v>
      </c>
      <c r="D28" s="176">
        <v>173541.99000000022</v>
      </c>
      <c r="E28" s="177">
        <v>1.1037102606272953</v>
      </c>
      <c r="F28" s="176">
        <v>532561.19000000134</v>
      </c>
      <c r="G28" s="177">
        <v>3.4661819059563612</v>
      </c>
    </row>
    <row r="29" spans="2:7">
      <c r="B29" s="186" t="s">
        <v>67</v>
      </c>
      <c r="C29" s="175">
        <v>16097437.545454519</v>
      </c>
      <c r="D29" s="176">
        <v>200385.84545451775</v>
      </c>
      <c r="E29" s="177">
        <v>1.2605220718664185</v>
      </c>
      <c r="F29" s="176">
        <v>510814.38545451872</v>
      </c>
      <c r="G29" s="177">
        <v>3.2772614068544499</v>
      </c>
    </row>
    <row r="30" spans="2:7">
      <c r="B30" s="186" t="s">
        <v>68</v>
      </c>
      <c r="C30" s="175">
        <v>16162451.6</v>
      </c>
      <c r="D30" s="176">
        <v>65014.054545480758</v>
      </c>
      <c r="E30" s="177">
        <v>0.40387828411758164</v>
      </c>
      <c r="F30" s="176">
        <v>498351.84999999963</v>
      </c>
      <c r="G30" s="177">
        <v>3.1814905290040656</v>
      </c>
    </row>
    <row r="31" spans="2:7">
      <c r="B31" s="186" t="s">
        <v>69</v>
      </c>
      <c r="C31" s="175">
        <v>16183391.990000002</v>
      </c>
      <c r="D31" s="176">
        <v>20940.390000002459</v>
      </c>
      <c r="E31" s="177">
        <v>0.12956196571072098</v>
      </c>
      <c r="F31" s="176">
        <v>479263.46000000276</v>
      </c>
      <c r="G31" s="177">
        <v>3.0518309824353054</v>
      </c>
    </row>
    <row r="32" spans="2:7">
      <c r="B32" s="186" t="s">
        <v>70</v>
      </c>
      <c r="C32" s="175">
        <v>15987629.333333356</v>
      </c>
      <c r="D32" s="176">
        <v>-195762.65666664578</v>
      </c>
      <c r="E32" s="177">
        <v>-1.2096515785294599</v>
      </c>
      <c r="F32" s="176">
        <v>468160.4033333566</v>
      </c>
      <c r="G32" s="177">
        <v>3.0166006674904793</v>
      </c>
    </row>
    <row r="33" spans="2:7">
      <c r="B33" s="186" t="s">
        <v>77</v>
      </c>
      <c r="C33" s="175">
        <v>15987768.42</v>
      </c>
      <c r="D33" s="176">
        <v>139.08666664361954</v>
      </c>
      <c r="E33" s="177">
        <v>8.699642939120622E-4</v>
      </c>
      <c r="F33" s="176">
        <v>448164.8200000003</v>
      </c>
      <c r="G33" s="177">
        <v>2.8840170672049794</v>
      </c>
    </row>
    <row r="34" spans="2:7">
      <c r="B34" s="186" t="s">
        <v>78</v>
      </c>
      <c r="C34" s="175">
        <v>16090646</v>
      </c>
      <c r="D34" s="176">
        <v>102877.58000000007</v>
      </c>
      <c r="E34" s="177">
        <v>0.6434767961193586</v>
      </c>
      <c r="F34" s="176">
        <v>424193</v>
      </c>
      <c r="G34" s="177">
        <v>2.7076518213790877</v>
      </c>
    </row>
    <row r="35" spans="2:7">
      <c r="B35" s="186" t="s">
        <v>79</v>
      </c>
      <c r="C35" s="175">
        <v>16041754.35</v>
      </c>
      <c r="D35" s="176">
        <v>-48891.650000000373</v>
      </c>
      <c r="E35" s="177">
        <v>-0.30385138048528404</v>
      </c>
      <c r="F35" s="176">
        <v>417266.08000000007</v>
      </c>
      <c r="G35" s="177">
        <v>2.6705903757576266</v>
      </c>
    </row>
    <row r="36" spans="2:7">
      <c r="B36" s="186" t="s">
        <v>80</v>
      </c>
      <c r="C36" s="175">
        <v>16076050.370000001</v>
      </c>
      <c r="D36" s="176">
        <v>34296.020000001416</v>
      </c>
      <c r="E36" s="177">
        <v>0.21379220284593714</v>
      </c>
      <c r="F36" s="176">
        <v>371167.03000000119</v>
      </c>
      <c r="G36" s="177">
        <v>2.3633861007718906</v>
      </c>
    </row>
    <row r="37" spans="2:7">
      <c r="B37" s="1010">
        <v>2020</v>
      </c>
      <c r="C37" s="181"/>
      <c r="D37" s="182"/>
      <c r="E37" s="726"/>
      <c r="F37" s="182"/>
      <c r="G37" s="726"/>
    </row>
    <row r="38" spans="2:7">
      <c r="B38" s="187" t="s">
        <v>9</v>
      </c>
      <c r="C38" s="973">
        <v>15851141.18</v>
      </c>
      <c r="D38" s="974">
        <v>-224909.19000000134</v>
      </c>
      <c r="E38" s="975">
        <v>-1.399032628186518</v>
      </c>
      <c r="F38" s="974">
        <v>329065.91999999993</v>
      </c>
      <c r="G38" s="975">
        <v>2.1199866286436304</v>
      </c>
    </row>
    <row r="39" spans="2:7">
      <c r="B39" s="186" t="s">
        <v>10</v>
      </c>
      <c r="C39" s="173">
        <v>15929150.699999999</v>
      </c>
      <c r="D39" s="174">
        <v>78009.519999999553</v>
      </c>
      <c r="E39" s="976">
        <v>0.49213819443123441</v>
      </c>
      <c r="F39" s="174">
        <v>344364.59999999963</v>
      </c>
      <c r="G39" s="976">
        <v>2.2096203168293584</v>
      </c>
    </row>
    <row r="40" spans="2:7">
      <c r="B40" s="183" t="s">
        <v>65</v>
      </c>
      <c r="C40" s="175">
        <v>15690349.545454582</v>
      </c>
      <c r="D40" s="176">
        <v>-238801.15454541706</v>
      </c>
      <c r="E40" s="177">
        <v>-1.4991455542285479</v>
      </c>
      <c r="F40" s="176">
        <v>-33160.164545418695</v>
      </c>
      <c r="G40" s="177">
        <v>-0.21089543719573101</v>
      </c>
    </row>
    <row r="41" spans="2:7">
      <c r="B41" s="183" t="s">
        <v>66</v>
      </c>
      <c r="C41" s="175">
        <v>15184891.85</v>
      </c>
      <c r="D41" s="176">
        <v>-505457.69545458257</v>
      </c>
      <c r="E41" s="177">
        <v>-3.2214559273538299</v>
      </c>
      <c r="F41" s="176">
        <v>-712159.85000000149</v>
      </c>
      <c r="G41" s="177">
        <v>-4.4798234505332886</v>
      </c>
    </row>
    <row r="42" spans="2:7">
      <c r="B42" s="186" t="s">
        <v>67</v>
      </c>
      <c r="C42" s="175">
        <v>15272073</v>
      </c>
      <c r="D42" s="176">
        <v>87181.150000000373</v>
      </c>
      <c r="E42" s="177">
        <v>0.57413085889051274</v>
      </c>
      <c r="F42" s="176">
        <v>-825364.54545451887</v>
      </c>
      <c r="G42" s="177">
        <v>-5.1273039148244948</v>
      </c>
    </row>
    <row r="43" spans="2:7">
      <c r="B43" s="186" t="s">
        <v>68</v>
      </c>
      <c r="C43" s="175">
        <v>15314801.363636356</v>
      </c>
      <c r="D43" s="176">
        <v>42728.363636355847</v>
      </c>
      <c r="E43" s="177">
        <v>0.27978103323862058</v>
      </c>
      <c r="F43" s="176">
        <v>-847650.23636364378</v>
      </c>
      <c r="G43" s="177">
        <v>-5.2445647315265234</v>
      </c>
    </row>
    <row r="44" spans="2:7">
      <c r="B44" s="186" t="s">
        <v>69</v>
      </c>
      <c r="C44" s="175">
        <v>15455918</v>
      </c>
      <c r="D44" s="176">
        <v>141116.63636364415</v>
      </c>
      <c r="E44" s="177">
        <v>0.92143954735655598</v>
      </c>
      <c r="F44" s="176">
        <v>-727473.99000000209</v>
      </c>
      <c r="G44" s="177">
        <v>-4.4951885887057585</v>
      </c>
    </row>
    <row r="45" spans="2:7">
      <c r="B45" s="186" t="s">
        <v>70</v>
      </c>
      <c r="C45" s="175">
        <v>15462464</v>
      </c>
      <c r="D45" s="176">
        <v>6546</v>
      </c>
      <c r="E45" s="177">
        <v>4.235270916939271E-2</v>
      </c>
      <c r="F45" s="176">
        <v>-525165.33333335631</v>
      </c>
      <c r="G45" s="177">
        <v>-3.2848230490208721</v>
      </c>
    </row>
    <row r="46" spans="2:7">
      <c r="B46" s="186" t="s">
        <v>77</v>
      </c>
      <c r="C46" s="175">
        <v>15547532.227272708</v>
      </c>
      <c r="D46" s="176">
        <v>85068.227272707969</v>
      </c>
      <c r="E46" s="177">
        <v>0.55015958176333868</v>
      </c>
      <c r="F46" s="176">
        <v>-440236.19272729196</v>
      </c>
      <c r="G46" s="177">
        <v>-2.7535812451259716</v>
      </c>
    </row>
    <row r="47" spans="2:7">
      <c r="B47" s="186" t="s">
        <v>78</v>
      </c>
      <c r="C47" s="175">
        <v>15661201</v>
      </c>
      <c r="D47" s="176">
        <v>113668.77272729203</v>
      </c>
      <c r="E47" s="177">
        <v>0.73110491791037191</v>
      </c>
      <c r="F47" s="176">
        <v>-429445</v>
      </c>
      <c r="G47" s="177">
        <v>-2.6689108690850674</v>
      </c>
    </row>
    <row r="48" spans="2:7">
      <c r="B48" s="186" t="s">
        <v>79</v>
      </c>
      <c r="C48" s="175">
        <v>15690667.619047605</v>
      </c>
      <c r="D48" s="176">
        <v>29466.619047604501</v>
      </c>
      <c r="E48" s="177">
        <v>0.18815044291689276</v>
      </c>
      <c r="F48" s="176">
        <v>-351086.73095239513</v>
      </c>
      <c r="G48" s="177">
        <v>-2.1885806458094521</v>
      </c>
    </row>
    <row r="49" spans="2:7">
      <c r="B49" s="186" t="s">
        <v>80</v>
      </c>
      <c r="C49" s="175">
        <v>15716119.36842108</v>
      </c>
      <c r="D49" s="176">
        <v>25451.74937347509</v>
      </c>
      <c r="E49" s="177">
        <v>0.16220947375482808</v>
      </c>
      <c r="F49" s="176">
        <v>-359931.00157892145</v>
      </c>
      <c r="G49" s="177">
        <v>-2.2389268091035603</v>
      </c>
    </row>
    <row r="50" spans="2:7">
      <c r="B50" s="1010">
        <v>2021</v>
      </c>
      <c r="C50" s="181"/>
      <c r="D50" s="182"/>
      <c r="E50" s="726"/>
      <c r="F50" s="182"/>
      <c r="G50" s="726"/>
    </row>
    <row r="51" spans="2:7">
      <c r="B51" s="187" t="s">
        <v>9</v>
      </c>
      <c r="C51" s="973">
        <v>15513431</v>
      </c>
      <c r="D51" s="974">
        <v>-202688.36842107959</v>
      </c>
      <c r="E51" s="975">
        <v>-1.2896845822407528</v>
      </c>
      <c r="F51" s="974">
        <v>-337710.1799999997</v>
      </c>
      <c r="G51" s="975">
        <v>-2.1305102021682956</v>
      </c>
    </row>
    <row r="52" spans="2:7">
      <c r="B52" s="186" t="s">
        <v>10</v>
      </c>
      <c r="C52" s="173"/>
      <c r="D52" s="174"/>
      <c r="E52" s="976"/>
      <c r="F52" s="174"/>
      <c r="G52" s="976"/>
    </row>
    <row r="53" spans="2:7">
      <c r="B53" s="183" t="s">
        <v>65</v>
      </c>
      <c r="C53" s="175"/>
      <c r="D53" s="176"/>
      <c r="E53" s="177"/>
      <c r="F53" s="176"/>
      <c r="G53" s="177"/>
    </row>
    <row r="54" spans="2:7">
      <c r="B54" s="183" t="s">
        <v>66</v>
      </c>
      <c r="C54" s="175"/>
      <c r="D54" s="176"/>
      <c r="E54" s="177"/>
      <c r="F54" s="176"/>
      <c r="G54" s="177"/>
    </row>
    <row r="55" spans="2:7">
      <c r="B55" s="186" t="s">
        <v>67</v>
      </c>
      <c r="C55" s="175"/>
      <c r="D55" s="176"/>
      <c r="E55" s="177"/>
      <c r="F55" s="176"/>
      <c r="G55" s="177"/>
    </row>
    <row r="56" spans="2:7">
      <c r="B56" s="186" t="s">
        <v>68</v>
      </c>
      <c r="C56" s="175"/>
      <c r="D56" s="176"/>
      <c r="E56" s="177"/>
      <c r="F56" s="176"/>
      <c r="G56" s="177"/>
    </row>
    <row r="57" spans="2:7">
      <c r="B57" s="186" t="s">
        <v>69</v>
      </c>
      <c r="C57" s="175"/>
      <c r="D57" s="176"/>
      <c r="E57" s="177"/>
      <c r="F57" s="176"/>
      <c r="G57" s="177"/>
    </row>
    <row r="58" spans="2:7">
      <c r="B58" s="186" t="s">
        <v>70</v>
      </c>
      <c r="C58" s="175"/>
      <c r="D58" s="176"/>
      <c r="E58" s="177"/>
      <c r="F58" s="176"/>
      <c r="G58" s="177"/>
    </row>
    <row r="59" spans="2:7">
      <c r="B59" s="186" t="s">
        <v>77</v>
      </c>
      <c r="C59" s="175"/>
      <c r="D59" s="176"/>
      <c r="E59" s="177"/>
      <c r="F59" s="176"/>
      <c r="G59" s="177"/>
    </row>
    <row r="60" spans="2:7">
      <c r="B60" s="186" t="s">
        <v>78</v>
      </c>
      <c r="C60" s="175"/>
      <c r="D60" s="176"/>
      <c r="E60" s="177"/>
      <c r="F60" s="176"/>
      <c r="G60" s="177"/>
    </row>
    <row r="61" spans="2:7">
      <c r="B61" s="186" t="s">
        <v>79</v>
      </c>
      <c r="C61" s="175"/>
      <c r="D61" s="176"/>
      <c r="E61" s="177"/>
      <c r="F61" s="176"/>
      <c r="G61" s="177"/>
    </row>
    <row r="62" spans="2:7">
      <c r="B62" s="186" t="s">
        <v>80</v>
      </c>
      <c r="C62" s="175"/>
      <c r="D62" s="176"/>
      <c r="E62" s="177"/>
      <c r="F62" s="176"/>
      <c r="G62" s="177"/>
    </row>
    <row r="63" spans="2:7">
      <c r="B63" s="105" t="s">
        <v>655</v>
      </c>
      <c r="D63" s="977"/>
      <c r="E63" s="977"/>
    </row>
    <row r="66" spans="2:7">
      <c r="B66" s="778"/>
      <c r="C66" s="675"/>
      <c r="D66" s="675"/>
      <c r="E66" s="675"/>
      <c r="F66" s="675"/>
      <c r="G66" s="675"/>
    </row>
    <row r="67" spans="2:7">
      <c r="B67" s="808"/>
      <c r="C67" s="802"/>
      <c r="D67" s="803"/>
      <c r="E67" s="804"/>
      <c r="F67" s="803"/>
      <c r="G67" s="804"/>
    </row>
    <row r="68" spans="2:7">
      <c r="B68" s="809"/>
      <c r="C68" s="805"/>
      <c r="D68" s="806"/>
      <c r="E68" s="807"/>
      <c r="F68" s="806"/>
      <c r="G68" s="807"/>
    </row>
    <row r="69" spans="2:7">
      <c r="B69" s="778"/>
      <c r="C69" s="675"/>
      <c r="D69" s="675"/>
      <c r="E69" s="675"/>
      <c r="F69" s="675"/>
      <c r="G69" s="675"/>
    </row>
  </sheetData>
  <mergeCells count="4">
    <mergeCell ref="B4:G4"/>
    <mergeCell ref="C6:C7"/>
    <mergeCell ref="B3:G3"/>
    <mergeCell ref="B6:B7"/>
  </mergeCells>
  <phoneticPr fontId="0" type="noConversion"/>
  <printOptions horizontalCentered="1" vertic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>
    <pageSetUpPr autoPageBreaks="0" fitToPage="1"/>
  </sheetPr>
  <dimension ref="A1:IF34"/>
  <sheetViews>
    <sheetView showGridLines="0" showRowColHeaders="0" topLeftCell="A3" zoomScaleNormal="100" workbookViewId="0">
      <pane ySplit="5" topLeftCell="A23" activePane="bottomLeft" state="frozen"/>
      <selection activeCell="A3" sqref="A3"/>
      <selection pane="bottomLeft" activeCell="F34" sqref="F34"/>
    </sheetView>
  </sheetViews>
  <sheetFormatPr baseColWidth="10" defaultColWidth="11.42578125" defaultRowHeight="15"/>
  <cols>
    <col min="1" max="1" width="3" style="189" customWidth="1"/>
    <col min="2" max="2" width="41.7109375" style="190" customWidth="1"/>
    <col min="3" max="3" width="13" style="191" customWidth="1"/>
    <col min="4" max="4" width="12.85546875" style="191" customWidth="1"/>
    <col min="5" max="5" width="10" style="191" customWidth="1"/>
    <col min="6" max="6" width="12.140625" style="191" customWidth="1"/>
    <col min="7" max="7" width="9.5703125" style="192" customWidth="1"/>
    <col min="8" max="16384" width="11.42578125" style="191"/>
  </cols>
  <sheetData>
    <row r="1" spans="1:240" hidden="1">
      <c r="C1" s="190"/>
      <c r="E1" s="190"/>
    </row>
    <row r="2" spans="1:240" hidden="1">
      <c r="C2" s="190"/>
      <c r="E2" s="190"/>
    </row>
    <row r="3" spans="1:240" ht="18" customHeight="1">
      <c r="B3" s="1122" t="s">
        <v>281</v>
      </c>
      <c r="C3" s="1123"/>
      <c r="D3" s="1123"/>
      <c r="E3" s="1123"/>
      <c r="F3" s="1123"/>
      <c r="G3" s="1124"/>
    </row>
    <row r="4" spans="1:240" ht="18.95" customHeight="1">
      <c r="B4" s="1125" t="s">
        <v>220</v>
      </c>
      <c r="C4" s="1126"/>
      <c r="D4" s="1126"/>
      <c r="E4" s="1126"/>
      <c r="F4" s="1126"/>
      <c r="G4" s="1127"/>
    </row>
    <row r="5" spans="1:240" s="196" customFormat="1" ht="19.5">
      <c r="A5" s="194"/>
      <c r="B5" s="1128" t="s">
        <v>132</v>
      </c>
      <c r="C5" s="1131" t="s">
        <v>643</v>
      </c>
      <c r="D5" s="1134" t="s">
        <v>133</v>
      </c>
      <c r="E5" s="1135"/>
      <c r="F5" s="1128" t="s">
        <v>235</v>
      </c>
      <c r="G5" s="113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5"/>
      <c r="FR5" s="195"/>
      <c r="FS5" s="195"/>
      <c r="FT5" s="195"/>
      <c r="FU5" s="195"/>
      <c r="FV5" s="195"/>
      <c r="FW5" s="195"/>
      <c r="FX5" s="195"/>
      <c r="FY5" s="195"/>
      <c r="FZ5" s="195"/>
      <c r="GA5" s="195"/>
      <c r="GB5" s="195"/>
      <c r="GC5" s="195"/>
      <c r="GD5" s="195"/>
      <c r="GE5" s="195"/>
      <c r="GF5" s="195"/>
      <c r="GG5" s="195"/>
      <c r="GH5" s="195"/>
      <c r="GI5" s="195"/>
      <c r="GJ5" s="195"/>
      <c r="GK5" s="195"/>
      <c r="GL5" s="195"/>
      <c r="GM5" s="195"/>
      <c r="GN5" s="195"/>
      <c r="GO5" s="195"/>
      <c r="GP5" s="195"/>
      <c r="GQ5" s="195"/>
      <c r="GR5" s="195"/>
      <c r="GS5" s="195"/>
      <c r="GT5" s="195"/>
      <c r="GU5" s="195"/>
      <c r="GV5" s="195"/>
      <c r="GW5" s="195"/>
      <c r="GX5" s="195"/>
      <c r="GY5" s="195"/>
      <c r="GZ5" s="195"/>
      <c r="HA5" s="195"/>
      <c r="HB5" s="195"/>
      <c r="HC5" s="195"/>
      <c r="HD5" s="195"/>
      <c r="HE5" s="195"/>
      <c r="HF5" s="195"/>
      <c r="HG5" s="195"/>
      <c r="HH5" s="195"/>
      <c r="HI5" s="195"/>
      <c r="HJ5" s="195"/>
      <c r="HK5" s="195"/>
      <c r="HL5" s="195"/>
      <c r="HM5" s="195"/>
      <c r="HN5" s="195"/>
      <c r="HO5" s="195"/>
      <c r="HP5" s="195"/>
      <c r="HQ5" s="195"/>
      <c r="HR5" s="195"/>
      <c r="HS5" s="195"/>
      <c r="HT5" s="195"/>
      <c r="HU5" s="195"/>
      <c r="HV5" s="195"/>
      <c r="HW5" s="195"/>
      <c r="HX5" s="195"/>
      <c r="HY5" s="195"/>
      <c r="HZ5" s="195"/>
      <c r="IA5" s="195"/>
      <c r="IB5" s="195"/>
      <c r="IC5" s="195"/>
      <c r="ID5" s="195"/>
      <c r="IE5" s="195"/>
      <c r="IF5" s="195"/>
    </row>
    <row r="6" spans="1:240" s="196" customFormat="1" ht="14.45" customHeight="1">
      <c r="A6" s="194"/>
      <c r="B6" s="1129"/>
      <c r="C6" s="1132"/>
      <c r="D6" s="1130"/>
      <c r="E6" s="1136"/>
      <c r="F6" s="1130"/>
      <c r="G6" s="1136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  <c r="HH6" s="195"/>
      <c r="HI6" s="195"/>
      <c r="HJ6" s="195"/>
      <c r="HK6" s="195"/>
      <c r="HL6" s="195"/>
      <c r="HM6" s="195"/>
      <c r="HN6" s="195"/>
      <c r="HO6" s="195"/>
      <c r="HP6" s="195"/>
      <c r="HQ6" s="195"/>
      <c r="HR6" s="195"/>
      <c r="HS6" s="195"/>
      <c r="HT6" s="195"/>
      <c r="HU6" s="195"/>
      <c r="HV6" s="195"/>
      <c r="HW6" s="195"/>
      <c r="HX6" s="195"/>
      <c r="HY6" s="195"/>
      <c r="HZ6" s="195"/>
      <c r="IA6" s="195"/>
      <c r="IB6" s="195"/>
      <c r="IC6" s="195"/>
      <c r="ID6" s="195"/>
      <c r="IE6" s="195"/>
      <c r="IF6" s="195"/>
    </row>
    <row r="7" spans="1:240" s="196" customFormat="1" ht="20.25" customHeight="1">
      <c r="A7" s="194"/>
      <c r="B7" s="1130"/>
      <c r="C7" s="1133"/>
      <c r="D7" s="197" t="s">
        <v>11</v>
      </c>
      <c r="E7" s="198" t="s">
        <v>8</v>
      </c>
      <c r="F7" s="197" t="s">
        <v>11</v>
      </c>
      <c r="G7" s="198" t="s">
        <v>8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5"/>
      <c r="DG7" s="195"/>
      <c r="DH7" s="195"/>
      <c r="DI7" s="195"/>
      <c r="DJ7" s="195"/>
      <c r="DK7" s="195"/>
      <c r="DL7" s="195"/>
      <c r="DM7" s="195"/>
      <c r="DN7" s="195"/>
      <c r="DO7" s="195"/>
      <c r="DP7" s="195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  <c r="FB7" s="195"/>
      <c r="FC7" s="195"/>
      <c r="FD7" s="195"/>
      <c r="FE7" s="195"/>
      <c r="FF7" s="195"/>
      <c r="FG7" s="195"/>
      <c r="FH7" s="195"/>
      <c r="FI7" s="195"/>
      <c r="FJ7" s="195"/>
      <c r="FK7" s="195"/>
      <c r="FL7" s="195"/>
      <c r="FM7" s="195"/>
      <c r="FN7" s="195"/>
      <c r="FO7" s="195"/>
      <c r="FP7" s="195"/>
      <c r="FQ7" s="195"/>
      <c r="FR7" s="195"/>
      <c r="FS7" s="195"/>
      <c r="FT7" s="195"/>
      <c r="FU7" s="195"/>
      <c r="FV7" s="195"/>
      <c r="FW7" s="195"/>
      <c r="FX7" s="195"/>
      <c r="FY7" s="195"/>
      <c r="FZ7" s="195"/>
      <c r="GA7" s="195"/>
      <c r="GB7" s="195"/>
      <c r="GC7" s="195"/>
      <c r="GD7" s="195"/>
      <c r="GE7" s="195"/>
      <c r="GF7" s="195"/>
      <c r="GG7" s="195"/>
      <c r="GH7" s="195"/>
      <c r="GI7" s="195"/>
      <c r="GJ7" s="195"/>
      <c r="GK7" s="195"/>
      <c r="GL7" s="195"/>
      <c r="GM7" s="195"/>
      <c r="GN7" s="195"/>
      <c r="GO7" s="195"/>
      <c r="GP7" s="195"/>
      <c r="GQ7" s="195"/>
      <c r="GR7" s="195"/>
      <c r="GS7" s="195"/>
      <c r="GT7" s="195"/>
      <c r="GU7" s="195"/>
      <c r="GV7" s="195"/>
      <c r="GW7" s="195"/>
      <c r="GX7" s="195"/>
      <c r="GY7" s="195"/>
      <c r="GZ7" s="195"/>
      <c r="HA7" s="195"/>
      <c r="HB7" s="195"/>
      <c r="HC7" s="195"/>
      <c r="HD7" s="195"/>
      <c r="HE7" s="195"/>
      <c r="HF7" s="195"/>
      <c r="HG7" s="195"/>
      <c r="HH7" s="195"/>
      <c r="HI7" s="195"/>
      <c r="HJ7" s="195"/>
      <c r="HK7" s="195"/>
      <c r="HL7" s="195"/>
      <c r="HM7" s="195"/>
      <c r="HN7" s="195"/>
      <c r="HO7" s="195"/>
      <c r="HP7" s="195"/>
      <c r="HQ7" s="195"/>
      <c r="HR7" s="195"/>
      <c r="HS7" s="195"/>
      <c r="HT7" s="195"/>
      <c r="HU7" s="195"/>
      <c r="HV7" s="195"/>
      <c r="HW7" s="195"/>
      <c r="HX7" s="195"/>
      <c r="HY7" s="195"/>
      <c r="HZ7" s="195"/>
      <c r="IA7" s="195"/>
      <c r="IB7" s="195"/>
      <c r="IC7" s="195"/>
      <c r="ID7" s="195"/>
      <c r="IE7" s="195"/>
      <c r="IF7" s="195"/>
    </row>
    <row r="8" spans="1:240" s="203" customFormat="1" ht="28.5" customHeight="1">
      <c r="A8" s="199"/>
      <c r="B8" s="200" t="s">
        <v>135</v>
      </c>
      <c r="C8" s="6">
        <v>71071.736842105296</v>
      </c>
      <c r="D8" s="201">
        <v>-2151.7368421052088</v>
      </c>
      <c r="E8" s="202">
        <v>-2.9385888620703349E-2</v>
      </c>
      <c r="F8" s="201">
        <v>2207.7368421052961</v>
      </c>
      <c r="G8" s="202">
        <v>3.205937561142691E-2</v>
      </c>
    </row>
    <row r="9" spans="1:240" s="203" customFormat="1" ht="24.95" customHeight="1">
      <c r="A9" s="199"/>
      <c r="B9" s="200" t="s">
        <v>136</v>
      </c>
      <c r="C9" s="6">
        <v>18351.8421052632</v>
      </c>
      <c r="D9" s="201">
        <v>-124.7368421052015</v>
      </c>
      <c r="E9" s="202">
        <v>-6.751078890768758E-3</v>
      </c>
      <c r="F9" s="201">
        <v>-749.15789473679979</v>
      </c>
      <c r="G9" s="202">
        <v>-3.9220872977163479E-2</v>
      </c>
    </row>
    <row r="10" spans="1:240" s="203" customFormat="1" ht="27.2" customHeight="1">
      <c r="A10" s="199"/>
      <c r="B10" s="200" t="s">
        <v>137</v>
      </c>
      <c r="C10" s="6">
        <v>1810336.7894736801</v>
      </c>
      <c r="D10" s="201">
        <v>-12860.263157899957</v>
      </c>
      <c r="E10" s="202">
        <v>-7.0536879923854823E-3</v>
      </c>
      <c r="F10" s="201">
        <v>-41385.210526319919</v>
      </c>
      <c r="G10" s="202">
        <v>-2.2349580836821037E-2</v>
      </c>
    </row>
    <row r="11" spans="1:240" s="203" customFormat="1" ht="30.95" customHeight="1">
      <c r="A11" s="199"/>
      <c r="B11" s="200" t="s">
        <v>138</v>
      </c>
      <c r="C11" s="6">
        <v>34011.8947368421</v>
      </c>
      <c r="D11" s="201">
        <v>-158.73684210530337</v>
      </c>
      <c r="E11" s="202">
        <v>-4.6454172712190323E-3</v>
      </c>
      <c r="F11" s="201">
        <v>-272.10526315790048</v>
      </c>
      <c r="G11" s="202">
        <v>-7.9368003487895189E-3</v>
      </c>
    </row>
    <row r="12" spans="1:240" s="203" customFormat="1" ht="35.85" customHeight="1">
      <c r="A12" s="199"/>
      <c r="B12" s="200" t="s">
        <v>139</v>
      </c>
      <c r="C12" s="6">
        <v>143700.526315789</v>
      </c>
      <c r="D12" s="201">
        <v>-2333.2105263159901</v>
      </c>
      <c r="E12" s="202">
        <v>-1.5977202095695975E-2</v>
      </c>
      <c r="F12" s="201">
        <v>1167.5263157890004</v>
      </c>
      <c r="G12" s="202">
        <v>8.1912702026127882E-3</v>
      </c>
    </row>
    <row r="13" spans="1:240" s="203" customFormat="1" ht="26.25" customHeight="1">
      <c r="A13" s="199"/>
      <c r="B13" s="200" t="s">
        <v>96</v>
      </c>
      <c r="C13" s="6">
        <v>836444.05263157899</v>
      </c>
      <c r="D13" s="201">
        <v>-21204.842105263029</v>
      </c>
      <c r="E13" s="202">
        <v>-2.4724385742687205E-2</v>
      </c>
      <c r="F13" s="201">
        <v>-16236.94736842101</v>
      </c>
      <c r="G13" s="202">
        <v>-1.904222958928492E-2</v>
      </c>
    </row>
    <row r="14" spans="1:240" s="203" customFormat="1" ht="30.95" customHeight="1">
      <c r="A14" s="199"/>
      <c r="B14" s="200" t="s">
        <v>156</v>
      </c>
      <c r="C14" s="6">
        <v>2373665.4736842099</v>
      </c>
      <c r="D14" s="201">
        <v>-34603.842105260119</v>
      </c>
      <c r="E14" s="202">
        <v>-1.4368759290493416E-2</v>
      </c>
      <c r="F14" s="201">
        <v>-75654.526315790135</v>
      </c>
      <c r="G14" s="202">
        <v>-3.0887971484244714E-2</v>
      </c>
    </row>
    <row r="15" spans="1:240" s="203" customFormat="1" ht="26.25" customHeight="1">
      <c r="A15" s="199"/>
      <c r="B15" s="200" t="s">
        <v>140</v>
      </c>
      <c r="C15" s="6">
        <v>715110.57894736901</v>
      </c>
      <c r="D15" s="201">
        <v>-8573.7894736829912</v>
      </c>
      <c r="E15" s="202">
        <v>-1.1847415596925814E-2</v>
      </c>
      <c r="F15" s="201">
        <v>-15685.421052630991</v>
      </c>
      <c r="G15" s="202">
        <v>-2.1463474146863115E-2</v>
      </c>
    </row>
    <row r="16" spans="1:240" s="203" customFormat="1" ht="25.5" customHeight="1">
      <c r="A16" s="199"/>
      <c r="B16" s="200" t="s">
        <v>141</v>
      </c>
      <c r="C16" s="6">
        <v>979519.63157894695</v>
      </c>
      <c r="D16" s="201">
        <v>-36921.73684210307</v>
      </c>
      <c r="E16" s="202">
        <v>-3.6324512155047062E-2</v>
      </c>
      <c r="F16" s="201">
        <v>-236976.36842105305</v>
      </c>
      <c r="G16" s="202">
        <v>-0.19480242304212514</v>
      </c>
    </row>
    <row r="17" spans="1:7" s="203" customFormat="1" ht="25.5" customHeight="1">
      <c r="A17" s="199"/>
      <c r="B17" s="200" t="s">
        <v>142</v>
      </c>
      <c r="C17" s="6">
        <v>514720.21052631602</v>
      </c>
      <c r="D17" s="201">
        <v>51.421052632038482</v>
      </c>
      <c r="E17" s="202">
        <v>9.9910959599158744E-5</v>
      </c>
      <c r="F17" s="201">
        <v>9268.2105263160192</v>
      </c>
      <c r="G17" s="202">
        <v>1.8336480073906092E-2</v>
      </c>
    </row>
    <row r="18" spans="1:7" s="203" customFormat="1" ht="26.25" customHeight="1">
      <c r="A18" s="199"/>
      <c r="B18" s="200" t="s">
        <v>149</v>
      </c>
      <c r="C18" s="6">
        <v>319180.57894736802</v>
      </c>
      <c r="D18" s="201">
        <v>130.47368421003921</v>
      </c>
      <c r="E18" s="202">
        <v>4.0894418167458646E-4</v>
      </c>
      <c r="F18" s="201">
        <v>-867.42105263198027</v>
      </c>
      <c r="G18" s="202">
        <v>-2.7102842468379462E-3</v>
      </c>
    </row>
    <row r="19" spans="1:7" s="203" customFormat="1" ht="28.5" customHeight="1">
      <c r="A19" s="199"/>
      <c r="B19" s="200" t="s">
        <v>143</v>
      </c>
      <c r="C19" s="6">
        <v>93556.578947368398</v>
      </c>
      <c r="D19" s="201">
        <v>-242.05263157900481</v>
      </c>
      <c r="E19" s="202">
        <v>-2.5805561073167782E-3</v>
      </c>
      <c r="F19" s="201">
        <v>-4302.4210526316019</v>
      </c>
      <c r="G19" s="202">
        <v>-4.3965512141260432E-2</v>
      </c>
    </row>
    <row r="20" spans="1:7" s="203" customFormat="1" ht="30.95" customHeight="1">
      <c r="A20" s="199"/>
      <c r="B20" s="200" t="s">
        <v>150</v>
      </c>
      <c r="C20" s="6">
        <v>759133.78947368404</v>
      </c>
      <c r="D20" s="201">
        <v>-4733.2631578949513</v>
      </c>
      <c r="E20" s="202">
        <v>-6.1964488998295097E-3</v>
      </c>
      <c r="F20" s="201">
        <v>-7690.210526315961</v>
      </c>
      <c r="G20" s="202">
        <v>-1.0028651328487292E-2</v>
      </c>
    </row>
    <row r="21" spans="1:7" s="203" customFormat="1" ht="32.450000000000003" customHeight="1">
      <c r="A21" s="199"/>
      <c r="B21" s="200" t="s">
        <v>151</v>
      </c>
      <c r="C21" s="6">
        <v>1294104.8421052599</v>
      </c>
      <c r="D21" s="201">
        <v>-35983.736842110055</v>
      </c>
      <c r="E21" s="202">
        <v>-2.7053639443011757E-2</v>
      </c>
      <c r="F21" s="201">
        <v>-5409.157894740114</v>
      </c>
      <c r="G21" s="202">
        <v>-4.1624468029894945E-3</v>
      </c>
    </row>
    <row r="22" spans="1:7" s="203" customFormat="1" ht="30.95" customHeight="1">
      <c r="A22" s="199"/>
      <c r="B22" s="200" t="s">
        <v>152</v>
      </c>
      <c r="C22" s="6">
        <v>1143335.68421053</v>
      </c>
      <c r="D22" s="201">
        <v>-7659.3157894699834</v>
      </c>
      <c r="E22" s="202">
        <v>-6.6545169957037409E-3</v>
      </c>
      <c r="F22" s="201">
        <v>33585.684210530017</v>
      </c>
      <c r="G22" s="202">
        <v>3.0264189421518317E-2</v>
      </c>
    </row>
    <row r="23" spans="1:7" s="203" customFormat="1" ht="25.5" customHeight="1">
      <c r="A23" s="199"/>
      <c r="B23" s="200" t="s">
        <v>144</v>
      </c>
      <c r="C23" s="6">
        <v>993349.631578948</v>
      </c>
      <c r="D23" s="201">
        <v>-7608.7368421020219</v>
      </c>
      <c r="E23" s="202">
        <v>-7.6014518506941631E-3</v>
      </c>
      <c r="F23" s="201">
        <v>12614.631578948</v>
      </c>
      <c r="G23" s="202">
        <v>1.2862426220077827E-2</v>
      </c>
    </row>
    <row r="24" spans="1:7" s="203" customFormat="1" ht="30.95" customHeight="1">
      <c r="A24" s="199"/>
      <c r="B24" s="200" t="s">
        <v>153</v>
      </c>
      <c r="C24" s="6">
        <v>1688165.5789473646</v>
      </c>
      <c r="D24" s="201">
        <v>-9547.0526315795723</v>
      </c>
      <c r="E24" s="202">
        <v>-5.623479765654138E-3</v>
      </c>
      <c r="F24" s="201">
        <v>82663.578947364585</v>
      </c>
      <c r="G24" s="202">
        <v>5.1487683570225817E-2</v>
      </c>
    </row>
    <row r="25" spans="1:7" s="203" customFormat="1" ht="30.95" customHeight="1">
      <c r="A25" s="199"/>
      <c r="B25" s="200" t="s">
        <v>154</v>
      </c>
      <c r="C25" s="6">
        <v>226906</v>
      </c>
      <c r="D25" s="201">
        <v>-4885.8947368419904</v>
      </c>
      <c r="E25" s="202">
        <v>-2.1078798904461404E-2</v>
      </c>
      <c r="F25" s="201">
        <v>-43301</v>
      </c>
      <c r="G25" s="202">
        <v>-0.16025121480938687</v>
      </c>
    </row>
    <row r="26" spans="1:7" s="203" customFormat="1" ht="25.5" customHeight="1">
      <c r="A26" s="199"/>
      <c r="B26" s="200" t="s">
        <v>145</v>
      </c>
      <c r="C26" s="6">
        <v>299006.15789473703</v>
      </c>
      <c r="D26" s="201">
        <v>-5954.3684210519423</v>
      </c>
      <c r="E26" s="202">
        <v>-1.9525046382186995E-2</v>
      </c>
      <c r="F26" s="201">
        <v>-28950.842105262971</v>
      </c>
      <c r="G26" s="202">
        <v>-8.8276335328299038E-2</v>
      </c>
    </row>
    <row r="27" spans="1:7" s="203" customFormat="1" ht="53.45" customHeight="1">
      <c r="A27" s="199"/>
      <c r="B27" s="200" t="s">
        <v>146</v>
      </c>
      <c r="C27" s="6">
        <v>40846.052631578903</v>
      </c>
      <c r="D27" s="201">
        <v>-258.2631578947985</v>
      </c>
      <c r="E27" s="202">
        <v>-6.2831153598945644E-3</v>
      </c>
      <c r="F27" s="201">
        <v>-774.94736842109705</v>
      </c>
      <c r="G27" s="202">
        <v>-1.861914342329829E-2</v>
      </c>
    </row>
    <row r="28" spans="1:7" s="203" customFormat="1" ht="30.95" customHeight="1">
      <c r="A28" s="199"/>
      <c r="B28" s="200" t="s">
        <v>147</v>
      </c>
      <c r="C28" s="6">
        <v>3275.8421052631602</v>
      </c>
      <c r="D28" s="201">
        <v>-188.15789473683981</v>
      </c>
      <c r="E28" s="202">
        <v>-5.4318098942505721E-2</v>
      </c>
      <c r="F28" s="201">
        <v>-33.157894736839808</v>
      </c>
      <c r="G28" s="202">
        <v>-1.0020518203940676E-2</v>
      </c>
    </row>
    <row r="29" spans="1:7" s="208" customFormat="1" ht="23.85" customHeight="1">
      <c r="A29" s="204"/>
      <c r="B29" s="205" t="s">
        <v>187</v>
      </c>
      <c r="C29" s="206">
        <v>14357793.473684203</v>
      </c>
      <c r="D29" s="7">
        <v>-195811.84210525826</v>
      </c>
      <c r="E29" s="207">
        <v>-1.3454524693810255E-2</v>
      </c>
      <c r="F29" s="7">
        <v>-336781.52631579712</v>
      </c>
      <c r="G29" s="207">
        <v>-2.2918766028673598E-2</v>
      </c>
    </row>
    <row r="30" spans="1:7" ht="6" customHeight="1">
      <c r="B30" s="209"/>
      <c r="C30" s="210"/>
      <c r="D30" s="210"/>
      <c r="E30" s="210"/>
      <c r="F30" s="210"/>
      <c r="G30" s="211"/>
    </row>
    <row r="31" spans="1:7" s="203" customFormat="1" ht="22.7" customHeight="1">
      <c r="A31" s="199"/>
      <c r="B31" s="212" t="s">
        <v>188</v>
      </c>
      <c r="C31" s="6">
        <v>774555.47</v>
      </c>
      <c r="D31" s="201">
        <v>-6062.5800000000745</v>
      </c>
      <c r="E31" s="202">
        <v>-7.766384597435394E-3</v>
      </c>
      <c r="F31" s="201">
        <v>12007.469999999972</v>
      </c>
      <c r="G31" s="202">
        <v>1.5746510383608525E-2</v>
      </c>
    </row>
    <row r="32" spans="1:7" s="203" customFormat="1" ht="21.6" hidden="1" customHeight="1">
      <c r="A32" s="199"/>
      <c r="B32" s="212"/>
      <c r="C32" s="6"/>
      <c r="D32" s="201"/>
      <c r="E32" s="202"/>
      <c r="F32" s="201"/>
      <c r="G32" s="213"/>
    </row>
    <row r="33" spans="1:7" s="203" customFormat="1" ht="22.7" customHeight="1">
      <c r="A33" s="199"/>
      <c r="B33" s="212" t="s">
        <v>189</v>
      </c>
      <c r="C33" s="6">
        <v>381082.15</v>
      </c>
      <c r="D33" s="201">
        <v>-813.84999999997672</v>
      </c>
      <c r="E33" s="202">
        <v>-2.131077570856954E-3</v>
      </c>
      <c r="F33" s="201">
        <v>-12934.849999999977</v>
      </c>
      <c r="G33" s="202">
        <v>-3.2828152084808493E-2</v>
      </c>
    </row>
    <row r="34" spans="1:7" s="208" customFormat="1" ht="24.95" customHeight="1">
      <c r="A34" s="204"/>
      <c r="B34" s="205" t="s">
        <v>190</v>
      </c>
      <c r="C34" s="206">
        <v>15513431.093684204</v>
      </c>
      <c r="D34" s="7">
        <v>-202688.27210525796</v>
      </c>
      <c r="E34" s="207">
        <v>-1.2896839696093565E-2</v>
      </c>
      <c r="F34" s="7">
        <v>-337708.90631579608</v>
      </c>
      <c r="G34" s="207">
        <v>-2.1305023254844513E-2</v>
      </c>
    </row>
  </sheetData>
  <sortState xmlns:xlrd2="http://schemas.microsoft.com/office/spreadsheetml/2017/richdata2" ref="B192:G212">
    <sortCondition ref="D192:D212"/>
  </sortState>
  <mergeCells count="6">
    <mergeCell ref="B3:G3"/>
    <mergeCell ref="B4:G4"/>
    <mergeCell ref="B5:B7"/>
    <mergeCell ref="C5:C7"/>
    <mergeCell ref="D5:E6"/>
    <mergeCell ref="F5:G6"/>
  </mergeCells>
  <printOptions horizontalCentered="1" verticalCentered="1"/>
  <pageMargins left="0.39370078740157483" right="0.39370078740157483" top="0.19685039370078741" bottom="0.19685039370078741" header="0" footer="0"/>
  <pageSetup paperSize="9" scale="9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Chart.8" shapeId="256001" r:id="rId4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1" r:id="rId4"/>
      </mc:Fallback>
    </mc:AlternateContent>
    <mc:AlternateContent xmlns:mc="http://schemas.openxmlformats.org/markup-compatibility/2006">
      <mc:Choice Requires="x14">
        <oleObject progId="Excel.Chart.8" shapeId="256002" r:id="rId6">
          <objectPr defaultSize="0" autoPict="0" r:id="rId5">
            <anchor moveWithCells="1" sizeWithCells="1">
              <from>
                <xdr:col>6</xdr:col>
                <xdr:colOff>438150</xdr:colOff>
                <xdr:row>23</xdr:row>
                <xdr:rowOff>38100</xdr:rowOff>
              </from>
              <to>
                <xdr:col>6</xdr:col>
                <xdr:colOff>504825</xdr:colOff>
                <xdr:row>23</xdr:row>
                <xdr:rowOff>38100</xdr:rowOff>
              </to>
            </anchor>
          </objectPr>
        </oleObject>
      </mc:Choice>
      <mc:Fallback>
        <oleObject progId="Excel.Chart.8" shapeId="256002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>
    <pageSetUpPr autoPageBreaks="0" fitToPage="1"/>
  </sheetPr>
  <dimension ref="A1:S259"/>
  <sheetViews>
    <sheetView showGridLines="0" showRowColHeaders="0" zoomScaleNormal="100" workbookViewId="0">
      <selection activeCell="I16" sqref="I16"/>
    </sheetView>
  </sheetViews>
  <sheetFormatPr baseColWidth="10" defaultColWidth="11.42578125" defaultRowHeight="15"/>
  <cols>
    <col min="1" max="1" width="3.140625" style="189" customWidth="1"/>
    <col min="2" max="2" width="9.85546875" style="216" customWidth="1"/>
    <col min="3" max="3" width="36.140625" style="215" customWidth="1"/>
    <col min="4" max="4" width="15.85546875" style="215" customWidth="1"/>
    <col min="5" max="5" width="15.42578125" style="217" customWidth="1"/>
    <col min="6" max="6" width="12.7109375" style="215" customWidth="1"/>
    <col min="7" max="10" width="11.42578125" style="215"/>
    <col min="11" max="11" width="11.42578125" style="215" customWidth="1"/>
    <col min="12" max="12" width="13.28515625" style="215" customWidth="1"/>
    <col min="13" max="13" width="22.7109375" style="215" customWidth="1"/>
    <col min="14" max="16384" width="11.42578125" style="215"/>
  </cols>
  <sheetData>
    <row r="1" spans="1:16" ht="44.45" customHeight="1">
      <c r="B1" s="1137" t="s">
        <v>243</v>
      </c>
      <c r="C1" s="1138"/>
      <c r="D1" s="1138"/>
      <c r="E1" s="1138"/>
      <c r="F1" s="1138"/>
      <c r="G1" s="1139"/>
      <c r="H1" s="339"/>
      <c r="I1" s="339"/>
      <c r="J1" s="339"/>
      <c r="K1" s="339"/>
      <c r="L1" s="339"/>
      <c r="M1" s="340"/>
      <c r="N1" s="339"/>
      <c r="O1" s="339"/>
      <c r="P1" s="339"/>
    </row>
    <row r="2" spans="1:16" ht="25.5" customHeight="1">
      <c r="B2" s="1140"/>
      <c r="C2" s="1141"/>
      <c r="D2" s="1144">
        <v>43800</v>
      </c>
      <c r="E2" s="1144">
        <v>44166</v>
      </c>
      <c r="F2" s="1146" t="s">
        <v>228</v>
      </c>
      <c r="G2" s="1147"/>
      <c r="H2" s="345"/>
      <c r="I2" s="339"/>
      <c r="J2" s="339"/>
      <c r="K2" s="339"/>
      <c r="L2" s="339"/>
      <c r="M2" s="339"/>
      <c r="N2" s="339"/>
      <c r="O2" s="339"/>
      <c r="P2" s="339"/>
    </row>
    <row r="3" spans="1:16" ht="29.25" customHeight="1">
      <c r="B3" s="1142"/>
      <c r="C3" s="1143"/>
      <c r="D3" s="1145"/>
      <c r="E3" s="1145"/>
      <c r="F3" s="218" t="s">
        <v>11</v>
      </c>
      <c r="G3" s="218" t="s">
        <v>13</v>
      </c>
      <c r="H3" s="345"/>
      <c r="I3" s="339"/>
      <c r="J3" s="341"/>
      <c r="K3" s="341"/>
      <c r="L3" s="339"/>
      <c r="M3" s="339"/>
      <c r="N3" s="339"/>
      <c r="O3" s="339"/>
      <c r="P3" s="339"/>
    </row>
    <row r="4" spans="1:16" ht="39.75" customHeight="1">
      <c r="A4" s="194"/>
      <c r="B4" s="727"/>
      <c r="C4" s="728" t="s">
        <v>229</v>
      </c>
      <c r="D4" s="729">
        <v>354191</v>
      </c>
      <c r="E4" s="729">
        <v>363792</v>
      </c>
      <c r="F4" s="729">
        <v>9601</v>
      </c>
      <c r="G4" s="730">
        <v>2.71</v>
      </c>
      <c r="H4" s="345"/>
      <c r="I4" s="339"/>
      <c r="J4" s="342"/>
      <c r="K4" s="342"/>
      <c r="L4" s="339"/>
      <c r="M4" s="339"/>
      <c r="N4" s="339"/>
      <c r="O4" s="339"/>
      <c r="P4" s="339"/>
    </row>
    <row r="5" spans="1:16" ht="39.75" customHeight="1">
      <c r="A5" s="194"/>
      <c r="B5" s="727"/>
      <c r="C5" s="728" t="s">
        <v>230</v>
      </c>
      <c r="D5" s="729">
        <v>1531822</v>
      </c>
      <c r="E5" s="729">
        <v>1676204</v>
      </c>
      <c r="F5" s="729">
        <v>144382</v>
      </c>
      <c r="G5" s="730">
        <v>9.43</v>
      </c>
      <c r="H5" s="345"/>
      <c r="I5" s="339"/>
      <c r="J5" s="342"/>
      <c r="K5" s="342"/>
      <c r="L5" s="339"/>
      <c r="M5" s="339"/>
      <c r="N5" s="339"/>
      <c r="O5" s="339"/>
      <c r="P5" s="339"/>
    </row>
    <row r="6" spans="1:16" ht="28.5" customHeight="1">
      <c r="A6" s="194"/>
      <c r="B6" s="727"/>
      <c r="C6" s="728" t="s">
        <v>231</v>
      </c>
      <c r="D6" s="729">
        <v>704206</v>
      </c>
      <c r="E6" s="729">
        <v>713856</v>
      </c>
      <c r="F6" s="729">
        <v>9650</v>
      </c>
      <c r="G6" s="730">
        <v>1.37</v>
      </c>
      <c r="H6" s="345"/>
      <c r="I6" s="339"/>
      <c r="J6" s="342"/>
      <c r="K6" s="342"/>
      <c r="L6" s="339"/>
      <c r="M6" s="339"/>
      <c r="N6" s="339"/>
      <c r="O6" s="339"/>
      <c r="P6" s="339"/>
    </row>
    <row r="7" spans="1:16" ht="39.75" customHeight="1">
      <c r="A7" s="199"/>
      <c r="B7" s="219"/>
      <c r="C7" s="731" t="s">
        <v>232</v>
      </c>
      <c r="D7" s="220">
        <v>2590218</v>
      </c>
      <c r="E7" s="220">
        <v>2753852</v>
      </c>
      <c r="F7" s="220">
        <v>163634</v>
      </c>
      <c r="G7" s="732">
        <v>6.32</v>
      </c>
      <c r="H7" s="346"/>
      <c r="I7" s="343"/>
      <c r="J7" s="342"/>
      <c r="K7" s="342"/>
      <c r="L7" s="343"/>
      <c r="M7" s="343"/>
      <c r="N7" s="339"/>
      <c r="O7" s="339"/>
      <c r="P7" s="339"/>
    </row>
    <row r="8" spans="1:16" ht="15.6" hidden="1" customHeight="1">
      <c r="A8" s="199"/>
      <c r="D8" s="217">
        <f>SUM(D4:D6)</f>
        <v>2590219</v>
      </c>
      <c r="E8" s="217">
        <v>2262409</v>
      </c>
      <c r="F8" s="217">
        <f>E7-D7</f>
        <v>163634</v>
      </c>
      <c r="H8" s="339"/>
      <c r="I8" s="339"/>
      <c r="J8" s="339"/>
      <c r="K8" s="339"/>
      <c r="L8" s="339"/>
      <c r="M8" s="339"/>
      <c r="N8" s="339"/>
      <c r="O8" s="339"/>
      <c r="P8" s="339"/>
    </row>
    <row r="9" spans="1:16" hidden="1">
      <c r="A9" s="199"/>
      <c r="E9" s="215"/>
      <c r="H9" s="339"/>
      <c r="I9" s="339"/>
      <c r="J9" s="339"/>
      <c r="K9" s="339"/>
      <c r="L9" s="339"/>
      <c r="M9" s="339"/>
      <c r="N9" s="339"/>
      <c r="O9" s="339"/>
      <c r="P9" s="339"/>
    </row>
    <row r="10" spans="1:16" hidden="1">
      <c r="A10" s="199"/>
      <c r="D10" s="217">
        <f>SUM(D4:D6)</f>
        <v>2590219</v>
      </c>
      <c r="E10" s="217">
        <f>SUM(E4:E6)</f>
        <v>2753852</v>
      </c>
      <c r="F10" s="217">
        <f>D10-E10</f>
        <v>-163633</v>
      </c>
      <c r="H10" s="339"/>
      <c r="I10" s="339"/>
      <c r="J10" s="339"/>
      <c r="K10" s="339"/>
      <c r="L10" s="339"/>
      <c r="M10" s="339"/>
      <c r="N10" s="339"/>
      <c r="O10" s="339"/>
      <c r="P10" s="339"/>
    </row>
    <row r="11" spans="1:16">
      <c r="A11" s="199"/>
      <c r="H11" s="339"/>
      <c r="I11" s="339"/>
      <c r="J11" s="344"/>
      <c r="K11" s="344"/>
      <c r="L11" s="339"/>
      <c r="M11" s="339"/>
      <c r="N11" s="339"/>
      <c r="O11" s="339"/>
      <c r="P11" s="339"/>
    </row>
    <row r="12" spans="1:16" ht="25.35" customHeight="1">
      <c r="A12" s="199"/>
    </row>
    <row r="13" spans="1:16" ht="31.15" customHeight="1">
      <c r="A13" s="199"/>
      <c r="D13" s="898">
        <f>D4/D7</f>
        <v>0.136741772314145</v>
      </c>
      <c r="E13" s="898">
        <f>E4/E7</f>
        <v>0.13210295978142617</v>
      </c>
      <c r="J13" s="217"/>
    </row>
    <row r="14" spans="1:16">
      <c r="A14" s="199"/>
      <c r="D14" s="898">
        <f>D5/D7</f>
        <v>0.59138728863748147</v>
      </c>
      <c r="E14" s="898">
        <f>E5/E7</f>
        <v>0.60867613800596398</v>
      </c>
    </row>
    <row r="15" spans="1:16" ht="10.5" customHeight="1">
      <c r="A15" s="199"/>
      <c r="D15" s="898">
        <f>D6/D7</f>
        <v>0.27187132511626433</v>
      </c>
      <c r="E15" s="898">
        <f>E6/E7</f>
        <v>0.25922090221260985</v>
      </c>
    </row>
    <row r="16" spans="1:16" ht="10.5" customHeight="1">
      <c r="A16" s="199"/>
      <c r="D16" s="898"/>
    </row>
    <row r="17" spans="1:19" ht="10.5" customHeight="1">
      <c r="A17" s="199"/>
      <c r="D17" s="898"/>
    </row>
    <row r="18" spans="1:19" ht="10.5" customHeight="1">
      <c r="A18" s="199"/>
    </row>
    <row r="19" spans="1:19" ht="10.5" customHeight="1">
      <c r="A19" s="199"/>
    </row>
    <row r="20" spans="1:19" ht="10.5" customHeight="1">
      <c r="A20" s="199"/>
    </row>
    <row r="21" spans="1:19" ht="10.5" customHeight="1">
      <c r="A21" s="199"/>
    </row>
    <row r="22" spans="1:19" ht="10.5" customHeight="1">
      <c r="A22" s="199"/>
    </row>
    <row r="23" spans="1:19" ht="10.5" customHeight="1">
      <c r="A23" s="199"/>
    </row>
    <row r="24" spans="1:19" ht="10.5" customHeight="1">
      <c r="A24" s="199"/>
      <c r="L24" s="900"/>
      <c r="M24" s="900"/>
      <c r="N24" s="900"/>
      <c r="O24" s="900"/>
      <c r="P24" s="900"/>
      <c r="Q24" s="900"/>
      <c r="R24" s="900"/>
    </row>
    <row r="25" spans="1:19" ht="10.5" customHeight="1">
      <c r="A25" s="199"/>
      <c r="L25" s="901"/>
      <c r="M25" s="902"/>
      <c r="N25" s="902"/>
      <c r="O25" s="902"/>
      <c r="P25" s="902"/>
      <c r="Q25" s="902"/>
      <c r="R25" s="901"/>
      <c r="S25"/>
    </row>
    <row r="26" spans="1:19" ht="10.5" customHeight="1">
      <c r="A26" s="199"/>
      <c r="L26" s="901"/>
      <c r="M26" s="901"/>
      <c r="N26" s="901"/>
      <c r="O26" s="901"/>
      <c r="P26" s="901"/>
      <c r="Q26" s="901"/>
      <c r="R26" s="901"/>
      <c r="S26"/>
    </row>
    <row r="27" spans="1:19" ht="10.5" customHeight="1">
      <c r="A27" s="199"/>
      <c r="L27" s="901"/>
      <c r="M27" s="901"/>
      <c r="N27" s="903"/>
      <c r="O27" s="904"/>
      <c r="P27" s="905"/>
      <c r="Q27" s="905"/>
      <c r="R27" s="901"/>
      <c r="S27"/>
    </row>
    <row r="28" spans="1:19" ht="10.5" customHeight="1">
      <c r="A28" s="204"/>
      <c r="L28" s="901"/>
      <c r="M28" s="901"/>
      <c r="N28" s="906"/>
      <c r="O28" s="907"/>
      <c r="P28" s="906"/>
      <c r="Q28" s="906"/>
      <c r="R28" s="901"/>
      <c r="S28"/>
    </row>
    <row r="29" spans="1:19" ht="10.5" customHeight="1">
      <c r="L29" s="901"/>
      <c r="M29" s="901"/>
      <c r="N29" s="899"/>
      <c r="O29" s="899"/>
      <c r="P29" s="899"/>
      <c r="Q29" s="908"/>
      <c r="R29" s="901"/>
      <c r="S29"/>
    </row>
    <row r="30" spans="1:19" ht="10.5" customHeight="1">
      <c r="A30" s="199"/>
      <c r="L30" s="901"/>
      <c r="M30" s="901"/>
      <c r="N30" s="899"/>
      <c r="O30" s="899"/>
      <c r="P30" s="899"/>
      <c r="Q30" s="901"/>
      <c r="R30" s="901"/>
      <c r="S30"/>
    </row>
    <row r="31" spans="1:19" ht="10.5" customHeight="1">
      <c r="A31" s="199"/>
      <c r="L31" s="901"/>
      <c r="M31" s="901"/>
      <c r="N31" s="899"/>
      <c r="O31" s="899"/>
      <c r="P31" s="899"/>
      <c r="Q31" s="908"/>
      <c r="R31" s="901"/>
      <c r="S31"/>
    </row>
    <row r="32" spans="1:19" ht="10.5" customHeight="1">
      <c r="A32" s="199"/>
      <c r="L32" s="901"/>
      <c r="M32" s="909"/>
      <c r="N32" s="910"/>
      <c r="O32" s="910"/>
      <c r="P32" s="910"/>
      <c r="Q32" s="911"/>
      <c r="R32" s="901"/>
      <c r="S32"/>
    </row>
    <row r="33" spans="1:19" ht="10.5" customHeight="1">
      <c r="A33" s="204"/>
      <c r="L33" s="901"/>
      <c r="M33" s="901"/>
      <c r="N33" s="901"/>
      <c r="O33" s="901"/>
      <c r="P33" s="901"/>
      <c r="Q33" s="901"/>
      <c r="R33" s="901"/>
      <c r="S33"/>
    </row>
    <row r="34" spans="1:19" ht="10.5" customHeight="1">
      <c r="L34" s="901"/>
      <c r="M34" s="909"/>
      <c r="N34" s="912"/>
      <c r="O34" s="912"/>
      <c r="P34" s="901"/>
      <c r="Q34" s="901"/>
      <c r="R34" s="901"/>
      <c r="S34"/>
    </row>
    <row r="35" spans="1:19" ht="24.95" customHeight="1">
      <c r="L35" s="901"/>
      <c r="M35" s="901"/>
      <c r="N35" s="908"/>
      <c r="O35" s="908"/>
      <c r="P35" s="901"/>
      <c r="Q35" s="901"/>
      <c r="R35" s="901"/>
      <c r="S35"/>
    </row>
    <row r="36" spans="1:19" hidden="1">
      <c r="L36" s="901"/>
      <c r="M36" s="901"/>
      <c r="N36" s="908"/>
      <c r="O36" s="908"/>
      <c r="P36" s="901"/>
      <c r="Q36" s="901"/>
      <c r="R36" s="901"/>
      <c r="S36"/>
    </row>
    <row r="37" spans="1:19" hidden="1">
      <c r="L37" s="901"/>
      <c r="M37" s="901"/>
      <c r="N37" s="908"/>
      <c r="O37" s="908"/>
      <c r="P37" s="901"/>
      <c r="Q37" s="901"/>
      <c r="R37" s="901"/>
      <c r="S37"/>
    </row>
    <row r="38" spans="1:19" hidden="1">
      <c r="L38" s="901"/>
      <c r="M38" s="901"/>
      <c r="N38" s="901"/>
      <c r="O38" s="901"/>
      <c r="P38" s="901"/>
      <c r="Q38" s="901"/>
      <c r="R38" s="901"/>
      <c r="S38"/>
    </row>
    <row r="39" spans="1:19" hidden="1">
      <c r="L39" s="901"/>
      <c r="M39" s="901"/>
      <c r="N39" s="901"/>
      <c r="O39" s="901"/>
      <c r="P39" s="901"/>
      <c r="Q39" s="901"/>
      <c r="R39" s="901"/>
      <c r="S39"/>
    </row>
    <row r="40" spans="1:19" hidden="1">
      <c r="C40" s="221"/>
      <c r="L40" s="901"/>
      <c r="M40" s="901"/>
      <c r="N40" s="901"/>
      <c r="O40" s="901"/>
      <c r="P40" s="901"/>
      <c r="Q40" s="901"/>
      <c r="R40" s="901"/>
      <c r="S40"/>
    </row>
    <row r="41" spans="1:19" hidden="1">
      <c r="L41" s="901"/>
      <c r="M41" s="901"/>
      <c r="N41" s="901"/>
      <c r="O41" s="901"/>
      <c r="P41" s="901"/>
      <c r="Q41" s="901"/>
      <c r="R41" s="901"/>
      <c r="S41"/>
    </row>
    <row r="42" spans="1:19" hidden="1">
      <c r="L42" s="900"/>
      <c r="M42" s="900"/>
      <c r="N42" s="900"/>
      <c r="O42" s="900"/>
      <c r="P42" s="900"/>
      <c r="Q42" s="900"/>
      <c r="R42" s="900"/>
    </row>
    <row r="43" spans="1:19" hidden="1">
      <c r="L43" s="900"/>
      <c r="M43" s="900"/>
      <c r="N43" s="900"/>
      <c r="O43" s="900"/>
      <c r="P43" s="900"/>
      <c r="Q43" s="900"/>
      <c r="R43" s="900"/>
    </row>
    <row r="44" spans="1:19" hidden="1">
      <c r="L44" s="900"/>
      <c r="M44" s="900"/>
      <c r="N44" s="900"/>
      <c r="O44" s="900"/>
      <c r="P44" s="900"/>
      <c r="Q44" s="900"/>
      <c r="R44" s="900"/>
    </row>
    <row r="45" spans="1:19" hidden="1">
      <c r="L45" s="900"/>
      <c r="M45" s="900"/>
      <c r="N45" s="900"/>
      <c r="O45" s="900"/>
      <c r="P45" s="900"/>
      <c r="Q45" s="900"/>
      <c r="R45" s="900"/>
    </row>
    <row r="46" spans="1:19" hidden="1">
      <c r="L46" s="900"/>
      <c r="M46" s="900"/>
      <c r="N46" s="900"/>
      <c r="O46" s="900"/>
      <c r="P46" s="900"/>
      <c r="Q46" s="900"/>
      <c r="R46" s="900"/>
    </row>
    <row r="47" spans="1:19" hidden="1">
      <c r="L47" s="900"/>
      <c r="M47" s="900"/>
      <c r="N47" s="900"/>
      <c r="O47" s="900"/>
      <c r="P47" s="900"/>
      <c r="Q47" s="900"/>
      <c r="R47" s="900"/>
    </row>
    <row r="48" spans="1:19">
      <c r="L48" s="900"/>
      <c r="M48" s="900"/>
      <c r="N48" s="900"/>
      <c r="O48" s="900"/>
      <c r="P48" s="900"/>
      <c r="Q48" s="900"/>
      <c r="R48" s="900"/>
    </row>
    <row r="49" spans="12:18" hidden="1">
      <c r="L49" s="900"/>
      <c r="M49" s="900"/>
      <c r="N49" s="900"/>
      <c r="O49" s="900"/>
      <c r="P49" s="900"/>
      <c r="Q49" s="900"/>
      <c r="R49" s="900"/>
    </row>
    <row r="50" spans="12:18" hidden="1">
      <c r="L50" s="900"/>
      <c r="M50" s="900"/>
      <c r="N50" s="900"/>
      <c r="O50" s="900"/>
      <c r="P50" s="900"/>
      <c r="Q50" s="900"/>
      <c r="R50" s="900"/>
    </row>
    <row r="51" spans="12:18" hidden="1">
      <c r="L51" s="900"/>
      <c r="M51" s="900"/>
      <c r="N51" s="900"/>
      <c r="O51" s="900"/>
      <c r="P51" s="900"/>
      <c r="Q51" s="900"/>
      <c r="R51" s="900"/>
    </row>
    <row r="52" spans="12:18" hidden="1">
      <c r="L52" s="900"/>
      <c r="M52" s="900"/>
      <c r="N52" s="900"/>
      <c r="O52" s="900"/>
      <c r="P52" s="900"/>
      <c r="Q52" s="900"/>
      <c r="R52" s="900"/>
    </row>
    <row r="53" spans="12:18" hidden="1">
      <c r="L53" s="900"/>
      <c r="M53" s="900"/>
      <c r="N53" s="900"/>
      <c r="O53" s="900"/>
      <c r="P53" s="900"/>
      <c r="Q53" s="900"/>
      <c r="R53" s="900"/>
    </row>
    <row r="54" spans="12:18" hidden="1">
      <c r="L54" s="900"/>
      <c r="M54" s="900"/>
      <c r="N54" s="900"/>
      <c r="O54" s="900"/>
      <c r="P54" s="900"/>
      <c r="Q54" s="900"/>
      <c r="R54" s="900"/>
    </row>
    <row r="55" spans="12:18" hidden="1">
      <c r="L55" s="900"/>
      <c r="M55" s="900"/>
      <c r="N55" s="900"/>
      <c r="O55" s="900"/>
      <c r="P55" s="900"/>
      <c r="Q55" s="900"/>
      <c r="R55" s="900"/>
    </row>
    <row r="56" spans="12:18" hidden="1">
      <c r="L56" s="900"/>
      <c r="M56" s="900"/>
      <c r="N56" s="900"/>
      <c r="O56" s="900"/>
      <c r="P56" s="900"/>
      <c r="Q56" s="900"/>
      <c r="R56" s="900"/>
    </row>
    <row r="57" spans="12:18" hidden="1">
      <c r="L57" s="900"/>
      <c r="M57" s="900"/>
      <c r="N57" s="900"/>
      <c r="O57" s="900"/>
      <c r="P57" s="900"/>
      <c r="Q57" s="900"/>
      <c r="R57" s="900"/>
    </row>
    <row r="58" spans="12:18" hidden="1">
      <c r="L58" s="900"/>
      <c r="M58" s="900"/>
      <c r="N58" s="900"/>
      <c r="O58" s="900"/>
      <c r="P58" s="900"/>
      <c r="Q58" s="900"/>
      <c r="R58" s="900"/>
    </row>
    <row r="59" spans="12:18" hidden="1">
      <c r="L59" s="900"/>
      <c r="M59" s="900"/>
      <c r="N59" s="900"/>
      <c r="O59" s="900"/>
      <c r="P59" s="900"/>
      <c r="Q59" s="900"/>
      <c r="R59" s="900"/>
    </row>
    <row r="60" spans="12:18" hidden="1">
      <c r="L60" s="900"/>
      <c r="M60" s="900"/>
      <c r="N60" s="900"/>
      <c r="O60" s="900"/>
      <c r="P60" s="900"/>
      <c r="Q60" s="900"/>
      <c r="R60" s="900"/>
    </row>
    <row r="61" spans="12:18">
      <c r="L61" s="900"/>
      <c r="M61" s="900"/>
      <c r="N61" s="900"/>
      <c r="O61" s="900"/>
      <c r="P61" s="900"/>
      <c r="Q61" s="900"/>
      <c r="R61" s="900"/>
    </row>
    <row r="62" spans="12:18" hidden="1">
      <c r="L62" s="900"/>
      <c r="M62" s="900"/>
      <c r="N62" s="900"/>
      <c r="O62" s="900"/>
      <c r="P62" s="900"/>
      <c r="Q62" s="900"/>
      <c r="R62" s="900"/>
    </row>
    <row r="63" spans="12:18" hidden="1">
      <c r="L63" s="900"/>
      <c r="M63" s="900"/>
      <c r="N63" s="900"/>
      <c r="O63" s="900"/>
      <c r="P63" s="900"/>
      <c r="Q63" s="900"/>
      <c r="R63" s="900"/>
    </row>
    <row r="64" spans="12:18" hidden="1">
      <c r="L64" s="900"/>
      <c r="M64" s="900"/>
      <c r="N64" s="900"/>
      <c r="O64" s="900"/>
      <c r="P64" s="900"/>
      <c r="Q64" s="900"/>
      <c r="R64" s="900"/>
    </row>
    <row r="65" spans="12:18" hidden="1">
      <c r="L65" s="900"/>
      <c r="M65" s="900"/>
      <c r="N65" s="900"/>
      <c r="O65" s="900"/>
      <c r="P65" s="900"/>
      <c r="Q65" s="900"/>
      <c r="R65" s="900"/>
    </row>
    <row r="66" spans="12:18" hidden="1">
      <c r="L66" s="900"/>
      <c r="M66" s="900"/>
      <c r="N66" s="900"/>
      <c r="O66" s="900"/>
      <c r="P66" s="900"/>
      <c r="Q66" s="900"/>
      <c r="R66" s="900"/>
    </row>
    <row r="67" spans="12:18" hidden="1">
      <c r="L67" s="900"/>
      <c r="M67" s="900"/>
      <c r="N67" s="900"/>
      <c r="O67" s="900"/>
      <c r="P67" s="900"/>
      <c r="Q67" s="900"/>
      <c r="R67" s="900"/>
    </row>
    <row r="68" spans="12:18" hidden="1">
      <c r="L68" s="900"/>
      <c r="M68" s="900"/>
      <c r="N68" s="900"/>
      <c r="O68" s="900"/>
      <c r="P68" s="900"/>
      <c r="Q68" s="900"/>
      <c r="R68" s="900"/>
    </row>
    <row r="69" spans="12:18" hidden="1">
      <c r="L69" s="900"/>
      <c r="M69" s="900"/>
      <c r="N69" s="900"/>
      <c r="O69" s="900"/>
      <c r="P69" s="900"/>
      <c r="Q69" s="900"/>
      <c r="R69" s="900"/>
    </row>
    <row r="70" spans="12:18" hidden="1">
      <c r="L70" s="900"/>
      <c r="M70" s="900"/>
      <c r="N70" s="900"/>
      <c r="O70" s="900"/>
      <c r="P70" s="900"/>
      <c r="Q70" s="900"/>
      <c r="R70" s="900"/>
    </row>
    <row r="71" spans="12:18" hidden="1">
      <c r="L71" s="900"/>
      <c r="M71" s="900"/>
      <c r="N71" s="900"/>
      <c r="O71" s="900"/>
      <c r="P71" s="900"/>
      <c r="Q71" s="900"/>
      <c r="R71" s="900"/>
    </row>
    <row r="72" spans="12:18" hidden="1">
      <c r="L72" s="900"/>
      <c r="M72" s="900"/>
      <c r="N72" s="900"/>
      <c r="O72" s="900"/>
      <c r="P72" s="900"/>
      <c r="Q72" s="900"/>
      <c r="R72" s="900"/>
    </row>
    <row r="73" spans="12:18" hidden="1">
      <c r="L73" s="900"/>
      <c r="M73" s="900"/>
      <c r="N73" s="900"/>
      <c r="O73" s="900"/>
      <c r="P73" s="900"/>
      <c r="Q73" s="900"/>
      <c r="R73" s="900"/>
    </row>
    <row r="74" spans="12:18">
      <c r="L74" s="900"/>
      <c r="M74" s="900"/>
      <c r="N74" s="900"/>
      <c r="O74" s="900"/>
      <c r="P74" s="900"/>
      <c r="Q74" s="900"/>
      <c r="R74" s="900"/>
    </row>
    <row r="75" spans="12:18" hidden="1">
      <c r="L75" s="900"/>
      <c r="M75" s="900"/>
      <c r="N75" s="900"/>
      <c r="O75" s="900"/>
      <c r="P75" s="900"/>
      <c r="Q75" s="900"/>
      <c r="R75" s="900"/>
    </row>
    <row r="76" spans="12:18" hidden="1">
      <c r="L76" s="900"/>
      <c r="M76" s="900"/>
      <c r="N76" s="900"/>
      <c r="O76" s="900"/>
      <c r="P76" s="900"/>
      <c r="Q76" s="900"/>
      <c r="R76" s="900"/>
    </row>
    <row r="77" spans="12:18" hidden="1">
      <c r="L77" s="900"/>
      <c r="M77" s="900"/>
      <c r="N77" s="900"/>
      <c r="O77" s="900"/>
      <c r="P77" s="900"/>
      <c r="Q77" s="900"/>
      <c r="R77" s="900"/>
    </row>
    <row r="78" spans="12:18" hidden="1">
      <c r="L78" s="900"/>
      <c r="M78" s="900"/>
      <c r="N78" s="900"/>
      <c r="O78" s="900"/>
      <c r="P78" s="900"/>
      <c r="Q78" s="900"/>
      <c r="R78" s="900"/>
    </row>
    <row r="79" spans="12:18" hidden="1">
      <c r="L79" s="900"/>
      <c r="M79" s="900"/>
      <c r="N79" s="900"/>
      <c r="O79" s="900"/>
      <c r="P79" s="900"/>
      <c r="Q79" s="900"/>
      <c r="R79" s="900"/>
    </row>
    <row r="80" spans="12:18" hidden="1">
      <c r="L80" s="900"/>
      <c r="M80" s="900"/>
      <c r="N80" s="900"/>
      <c r="O80" s="900"/>
      <c r="P80" s="900"/>
      <c r="Q80" s="900"/>
      <c r="R80" s="900"/>
    </row>
    <row r="81" spans="12:18" hidden="1">
      <c r="L81" s="900"/>
      <c r="M81" s="900"/>
      <c r="N81" s="900"/>
      <c r="O81" s="900"/>
      <c r="P81" s="900"/>
      <c r="Q81" s="900"/>
      <c r="R81" s="900"/>
    </row>
    <row r="82" spans="12:18" hidden="1">
      <c r="L82" s="900"/>
      <c r="M82" s="900"/>
      <c r="N82" s="900"/>
      <c r="O82" s="900"/>
      <c r="P82" s="900"/>
      <c r="Q82" s="900"/>
      <c r="R82" s="900"/>
    </row>
    <row r="83" spans="12:18" hidden="1">
      <c r="L83" s="900"/>
      <c r="M83" s="900"/>
      <c r="N83" s="900"/>
      <c r="O83" s="900"/>
      <c r="P83" s="900"/>
      <c r="Q83" s="900"/>
      <c r="R83" s="900"/>
    </row>
    <row r="84" spans="12:18" hidden="1">
      <c r="L84" s="900"/>
      <c r="M84" s="900"/>
      <c r="N84" s="900"/>
      <c r="O84" s="900"/>
      <c r="P84" s="900"/>
      <c r="Q84" s="900"/>
      <c r="R84" s="900"/>
    </row>
    <row r="85" spans="12:18" hidden="1">
      <c r="L85" s="900"/>
      <c r="M85" s="900"/>
      <c r="N85" s="900"/>
      <c r="O85" s="900"/>
      <c r="P85" s="900"/>
      <c r="Q85" s="900"/>
      <c r="R85" s="900"/>
    </row>
    <row r="86" spans="12:18" hidden="1">
      <c r="L86" s="900"/>
      <c r="M86" s="900"/>
      <c r="N86" s="900"/>
      <c r="O86" s="900"/>
      <c r="P86" s="900"/>
      <c r="Q86" s="900"/>
      <c r="R86" s="900"/>
    </row>
    <row r="87" spans="12:18">
      <c r="L87" s="900"/>
      <c r="M87" s="900"/>
      <c r="N87" s="900"/>
      <c r="O87" s="900"/>
      <c r="P87" s="900"/>
      <c r="Q87" s="900"/>
      <c r="R87" s="900"/>
    </row>
    <row r="88" spans="12:18" hidden="1">
      <c r="L88" s="900"/>
      <c r="M88" s="900"/>
      <c r="N88" s="900"/>
      <c r="O88" s="900"/>
      <c r="P88" s="900"/>
      <c r="Q88" s="900"/>
      <c r="R88" s="900"/>
    </row>
    <row r="89" spans="12:18" hidden="1">
      <c r="L89" s="900"/>
      <c r="M89" s="900"/>
      <c r="N89" s="900"/>
      <c r="O89" s="900"/>
      <c r="P89" s="900"/>
      <c r="Q89" s="900"/>
      <c r="R89" s="900"/>
    </row>
    <row r="90" spans="12:18" hidden="1">
      <c r="L90" s="900"/>
      <c r="M90" s="900"/>
      <c r="N90" s="900"/>
      <c r="O90" s="900"/>
      <c r="P90" s="900"/>
      <c r="Q90" s="900"/>
      <c r="R90" s="900"/>
    </row>
    <row r="91" spans="12:18" hidden="1">
      <c r="L91" s="900"/>
      <c r="M91" s="900"/>
      <c r="N91" s="900"/>
      <c r="O91" s="900"/>
      <c r="P91" s="900"/>
      <c r="Q91" s="900"/>
      <c r="R91" s="900"/>
    </row>
    <row r="92" spans="12:18" hidden="1">
      <c r="L92" s="900"/>
      <c r="M92" s="900"/>
      <c r="N92" s="900"/>
      <c r="O92" s="900"/>
      <c r="P92" s="900"/>
      <c r="Q92" s="900"/>
      <c r="R92" s="900"/>
    </row>
    <row r="93" spans="12:18" hidden="1">
      <c r="L93" s="900"/>
      <c r="M93" s="900"/>
      <c r="N93" s="900"/>
      <c r="O93" s="900"/>
      <c r="P93" s="900"/>
      <c r="Q93" s="900"/>
      <c r="R93" s="900"/>
    </row>
    <row r="94" spans="12:18" hidden="1">
      <c r="L94" s="900"/>
      <c r="M94" s="900"/>
      <c r="N94" s="900"/>
      <c r="O94" s="900"/>
      <c r="P94" s="900"/>
      <c r="Q94" s="900"/>
      <c r="R94" s="900"/>
    </row>
    <row r="95" spans="12:18" hidden="1">
      <c r="L95" s="900"/>
      <c r="M95" s="900"/>
      <c r="N95" s="900"/>
      <c r="O95" s="900"/>
      <c r="P95" s="900"/>
      <c r="Q95" s="900"/>
      <c r="R95" s="900"/>
    </row>
    <row r="96" spans="12:18" hidden="1">
      <c r="L96" s="900"/>
      <c r="M96" s="900"/>
      <c r="N96" s="900"/>
      <c r="O96" s="900"/>
      <c r="P96" s="900"/>
      <c r="Q96" s="900"/>
      <c r="R96" s="900"/>
    </row>
    <row r="97" spans="12:18" hidden="1">
      <c r="L97" s="900"/>
      <c r="M97" s="900"/>
      <c r="N97" s="900"/>
      <c r="O97" s="900"/>
      <c r="P97" s="900"/>
      <c r="Q97" s="900"/>
      <c r="R97" s="900"/>
    </row>
    <row r="98" spans="12:18" hidden="1">
      <c r="L98" s="900"/>
      <c r="M98" s="900"/>
      <c r="N98" s="900"/>
      <c r="O98" s="900"/>
      <c r="P98" s="900"/>
      <c r="Q98" s="900"/>
      <c r="R98" s="900"/>
    </row>
    <row r="99" spans="12:18" hidden="1">
      <c r="L99" s="900"/>
      <c r="M99" s="900"/>
      <c r="N99" s="900"/>
      <c r="O99" s="900"/>
      <c r="P99" s="900"/>
      <c r="Q99" s="900"/>
      <c r="R99" s="900"/>
    </row>
    <row r="100" spans="12:18">
      <c r="L100" s="900"/>
      <c r="M100" s="900"/>
      <c r="N100" s="900"/>
      <c r="O100" s="900"/>
      <c r="P100" s="900"/>
      <c r="Q100" s="900"/>
      <c r="R100" s="900"/>
    </row>
    <row r="101" spans="12:18" hidden="1"/>
    <row r="102" spans="12:18" hidden="1"/>
    <row r="103" spans="12:18" hidden="1"/>
    <row r="104" spans="12:18" hidden="1"/>
    <row r="105" spans="12:18" hidden="1"/>
    <row r="106" spans="12:18" hidden="1"/>
    <row r="107" spans="12:18" hidden="1"/>
    <row r="108" spans="12:18" hidden="1"/>
    <row r="109" spans="12:18" hidden="1"/>
    <row r="110" spans="12:18" hidden="1"/>
    <row r="111" spans="12:18" hidden="1"/>
    <row r="112" spans="12:18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spans="5:5" hidden="1"/>
    <row r="179" spans="5:5" hidden="1"/>
    <row r="180" spans="5:5" hidden="1"/>
    <row r="181" spans="5:5" hidden="1"/>
    <row r="182" spans="5:5" hidden="1"/>
    <row r="183" spans="5:5" hidden="1"/>
    <row r="184" spans="5:5" hidden="1">
      <c r="E184" s="217">
        <f>G167</f>
        <v>0</v>
      </c>
    </row>
    <row r="185" spans="5:5" hidden="1">
      <c r="E185" s="217" t="e">
        <f>'Evolución trab. Extranjeros'!#REF!</f>
        <v>#REF!</v>
      </c>
    </row>
    <row r="186" spans="5:5" hidden="1"/>
    <row r="187" spans="5:5" hidden="1"/>
    <row r="188" spans="5:5" hidden="1"/>
    <row r="189" spans="5:5" hidden="1"/>
    <row r="190" spans="5:5" hidden="1"/>
    <row r="192" spans="5:5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33" spans="2:7">
      <c r="B233" s="222"/>
      <c r="C233" s="223"/>
      <c r="D233" s="223"/>
      <c r="E233" s="224"/>
      <c r="F233" s="223"/>
      <c r="G233" s="223"/>
    </row>
    <row r="246" spans="2:7">
      <c r="B246" s="222"/>
      <c r="C246" s="223"/>
      <c r="D246" s="223"/>
      <c r="E246" s="224"/>
      <c r="F246" s="223"/>
      <c r="G246" s="223"/>
    </row>
    <row r="259" spans="2:7">
      <c r="B259" s="222"/>
      <c r="C259" s="223"/>
      <c r="D259" s="223"/>
      <c r="E259" s="224"/>
      <c r="F259" s="223"/>
      <c r="G259" s="223"/>
    </row>
  </sheetData>
  <mergeCells count="5">
    <mergeCell ref="B1:G1"/>
    <mergeCell ref="B2:C3"/>
    <mergeCell ref="D2:D3"/>
    <mergeCell ref="E2:E3"/>
    <mergeCell ref="F2:G2"/>
  </mergeCells>
  <phoneticPr fontId="75" type="noConversion"/>
  <pageMargins left="0" right="0" top="0.59055118110236227" bottom="0" header="0.31496062992125984" footer="0.31496062992125984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2">
    <pageSetUpPr autoPageBreaks="0" fitToPage="1"/>
  </sheetPr>
  <dimension ref="A3:W191"/>
  <sheetViews>
    <sheetView showGridLines="0" showRowColHeaders="0" zoomScaleNormal="100" workbookViewId="0">
      <selection activeCell="O23" sqref="O23"/>
    </sheetView>
  </sheetViews>
  <sheetFormatPr baseColWidth="10" defaultRowHeight="12.75"/>
  <cols>
    <col min="1" max="1" width="3.5703125" style="14" customWidth="1"/>
    <col min="2" max="2" width="11.42578125" style="14"/>
    <col min="3" max="3" width="3.140625" style="14" customWidth="1"/>
    <col min="4" max="4" width="11.42578125" style="14"/>
    <col min="5" max="5" width="3.140625" style="14" customWidth="1"/>
    <col min="6" max="6" width="11.42578125" style="14"/>
    <col min="7" max="7" width="3.28515625" style="14" customWidth="1"/>
    <col min="8" max="8" width="11.42578125" style="14" customWidth="1"/>
    <col min="9" max="9" width="3.140625" style="14" customWidth="1"/>
    <col min="10" max="10" width="13.140625" style="14" customWidth="1"/>
    <col min="11" max="11" width="11.42578125" style="14"/>
    <col min="12" max="12" width="3.5703125" style="14" customWidth="1"/>
    <col min="13" max="15" width="11.42578125" style="14"/>
    <col min="16" max="16" width="11.42578125" style="14" customWidth="1"/>
    <col min="17" max="17" width="25.28515625" style="14" hidden="1" customWidth="1"/>
    <col min="18" max="18" width="25.42578125" style="14" hidden="1" customWidth="1"/>
    <col min="19" max="19" width="16.85546875" style="14" hidden="1" customWidth="1"/>
    <col min="20" max="20" width="15.28515625" style="14" hidden="1" customWidth="1"/>
    <col min="21" max="21" width="29.140625" style="14" hidden="1" customWidth="1"/>
    <col min="22" max="22" width="19.5703125" style="14" hidden="1" customWidth="1"/>
    <col min="23" max="23" width="11.42578125" style="14" hidden="1" customWidth="1"/>
    <col min="24" max="16384" width="11.42578125" style="14"/>
  </cols>
  <sheetData>
    <row r="3" spans="2:22" ht="5.25" customHeight="1">
      <c r="M3" s="315"/>
      <c r="N3" s="315"/>
      <c r="O3" s="315"/>
      <c r="P3" s="315"/>
      <c r="Q3" s="315"/>
      <c r="R3" s="315"/>
    </row>
    <row r="4" spans="2:22" hidden="1">
      <c r="M4" s="315"/>
      <c r="N4" s="315"/>
      <c r="O4" s="315"/>
      <c r="P4" s="315"/>
      <c r="Q4" s="315"/>
      <c r="R4" s="315"/>
    </row>
    <row r="5" spans="2:22" ht="55.5" customHeight="1">
      <c r="B5" s="1059" t="s">
        <v>635</v>
      </c>
      <c r="C5" s="1059"/>
      <c r="D5" s="1059"/>
      <c r="E5" s="1059"/>
      <c r="F5" s="1059"/>
      <c r="G5" s="1059"/>
      <c r="H5" s="1059"/>
      <c r="I5" s="1059"/>
      <c r="J5" s="1059"/>
      <c r="K5" s="1059"/>
      <c r="M5" s="315"/>
      <c r="N5" s="315"/>
      <c r="O5" s="316"/>
      <c r="P5" s="315"/>
      <c r="Q5" s="315"/>
      <c r="R5" s="315"/>
    </row>
    <row r="6" spans="2:22" ht="10.5" customHeight="1">
      <c r="M6" s="315"/>
      <c r="N6" s="315"/>
      <c r="O6" s="315"/>
      <c r="P6" s="315"/>
      <c r="Q6" s="315"/>
      <c r="R6" s="315"/>
    </row>
    <row r="7" spans="2:22" ht="12.75" customHeight="1">
      <c r="B7" s="1061" t="s">
        <v>14</v>
      </c>
      <c r="C7" s="1061"/>
      <c r="D7" s="1061"/>
      <c r="F7" s="1060">
        <v>18829480.149999999</v>
      </c>
      <c r="G7" s="1060"/>
      <c r="H7" s="1060"/>
      <c r="I7" s="1060"/>
      <c r="J7" s="1060"/>
      <c r="K7" s="1060"/>
      <c r="M7" s="315"/>
      <c r="N7" s="315"/>
      <c r="O7" s="315"/>
      <c r="P7" s="315"/>
      <c r="Q7" s="315"/>
      <c r="R7" s="315"/>
    </row>
    <row r="8" spans="2:22" ht="12.75" customHeight="1">
      <c r="B8" s="1061"/>
      <c r="C8" s="1061"/>
      <c r="D8" s="1061"/>
      <c r="E8" s="15"/>
      <c r="F8" s="1060"/>
      <c r="G8" s="1060"/>
      <c r="H8" s="1060"/>
      <c r="I8" s="1060"/>
      <c r="J8" s="1060"/>
      <c r="K8" s="1060"/>
      <c r="M8" s="315"/>
      <c r="N8" s="315"/>
      <c r="O8" s="315"/>
      <c r="P8" s="315"/>
      <c r="Q8" s="315"/>
      <c r="R8" s="315"/>
    </row>
    <row r="9" spans="2:22" ht="12.75" customHeight="1">
      <c r="B9" s="1061"/>
      <c r="C9" s="1061"/>
      <c r="D9" s="1061"/>
      <c r="E9" s="15"/>
      <c r="F9" s="1060"/>
      <c r="G9" s="1060"/>
      <c r="H9" s="1060"/>
      <c r="I9" s="1060"/>
      <c r="J9" s="1060"/>
      <c r="K9" s="1060"/>
      <c r="M9" s="315"/>
      <c r="N9" s="315"/>
      <c r="O9" s="315"/>
      <c r="P9" s="315"/>
      <c r="Q9" s="315"/>
      <c r="R9" s="315"/>
    </row>
    <row r="10" spans="2:22" ht="12.75" customHeight="1">
      <c r="B10" s="1061"/>
      <c r="C10" s="1061"/>
      <c r="D10" s="1061"/>
      <c r="E10" s="15"/>
      <c r="F10" s="1060"/>
      <c r="G10" s="1060"/>
      <c r="H10" s="1060"/>
      <c r="I10" s="1060"/>
      <c r="J10" s="1060"/>
      <c r="K10" s="1060"/>
      <c r="M10" s="315"/>
      <c r="N10" s="315"/>
      <c r="O10" s="315"/>
      <c r="P10" s="317"/>
      <c r="Q10" s="315"/>
      <c r="R10" s="315"/>
    </row>
    <row r="11" spans="2:22" ht="12.75" customHeight="1">
      <c r="B11" s="1061"/>
      <c r="C11" s="1061"/>
      <c r="D11" s="1061"/>
      <c r="F11" s="1060"/>
      <c r="G11" s="1060"/>
      <c r="H11" s="1060"/>
      <c r="I11" s="1060"/>
      <c r="J11" s="1060"/>
      <c r="K11" s="1060"/>
      <c r="M11" s="315"/>
      <c r="N11" s="315"/>
      <c r="O11" s="315"/>
      <c r="P11" s="315"/>
      <c r="Q11" s="315"/>
      <c r="R11" s="315"/>
    </row>
    <row r="12" spans="2:22" ht="69" customHeight="1">
      <c r="B12" s="1061"/>
      <c r="C12" s="1061"/>
      <c r="D12" s="1061"/>
      <c r="F12" s="1060"/>
      <c r="G12" s="1060"/>
      <c r="H12" s="1060"/>
      <c r="I12" s="1060"/>
      <c r="J12" s="1060"/>
      <c r="K12" s="1060"/>
      <c r="M12" s="315"/>
      <c r="N12" s="315"/>
      <c r="O12" s="315"/>
      <c r="P12" s="315"/>
      <c r="Q12" s="315"/>
      <c r="R12" s="315"/>
    </row>
    <row r="13" spans="2:22" ht="17.100000000000001" customHeight="1">
      <c r="M13" s="315"/>
      <c r="N13" s="315"/>
      <c r="O13" s="315"/>
      <c r="P13" s="315"/>
      <c r="Q13" s="315" t="s">
        <v>606</v>
      </c>
      <c r="R13" s="315" t="s">
        <v>607</v>
      </c>
      <c r="S13" s="14" t="s">
        <v>610</v>
      </c>
      <c r="T13" s="14" t="s">
        <v>611</v>
      </c>
      <c r="U13" s="14" t="s">
        <v>608</v>
      </c>
      <c r="V13" s="14" t="s">
        <v>609</v>
      </c>
    </row>
    <row r="14" spans="2:22" ht="17.100000000000001" customHeight="1">
      <c r="M14" s="315"/>
      <c r="N14" s="315"/>
      <c r="O14" s="315"/>
      <c r="P14" s="315"/>
      <c r="Q14" s="315"/>
      <c r="R14" s="315"/>
    </row>
    <row r="15" spans="2:22" ht="12.75" customHeight="1">
      <c r="B15" s="1062">
        <v>-218953.31578949839</v>
      </c>
      <c r="C15" s="1062"/>
      <c r="D15" s="1062"/>
      <c r="E15" s="1062"/>
      <c r="F15" s="1062"/>
      <c r="G15" s="1062"/>
      <c r="H15" s="1062"/>
      <c r="I15" s="16"/>
      <c r="J15" s="1063" t="s">
        <v>342</v>
      </c>
      <c r="K15" s="1063"/>
      <c r="M15" s="315"/>
      <c r="N15" s="315"/>
      <c r="O15" s="315"/>
      <c r="P15" s="315"/>
      <c r="Q15" s="694">
        <v>10049583.74</v>
      </c>
      <c r="R15" s="694">
        <v>8779878.6799999997</v>
      </c>
      <c r="S15" s="694">
        <v>17.739999999999998</v>
      </c>
      <c r="T15" s="671">
        <f>SUM(Q15:S15)</f>
        <v>18829480.16</v>
      </c>
      <c r="U15" s="673">
        <f>T15-V15</f>
        <v>16784811.579999998</v>
      </c>
      <c r="V15" s="693">
        <v>2044668.58</v>
      </c>
    </row>
    <row r="16" spans="2:22" ht="12.75" customHeight="1">
      <c r="B16" s="1062"/>
      <c r="C16" s="1062"/>
      <c r="D16" s="1062"/>
      <c r="E16" s="1062"/>
      <c r="F16" s="1062"/>
      <c r="G16" s="1062"/>
      <c r="H16" s="1062"/>
      <c r="I16" s="13"/>
      <c r="J16" s="1063"/>
      <c r="K16" s="1063"/>
      <c r="M16" s="315"/>
      <c r="N16" s="315"/>
      <c r="O16" s="315"/>
      <c r="P16" s="317"/>
      <c r="Q16" s="315"/>
      <c r="R16" s="315"/>
    </row>
    <row r="17" spans="2:18" ht="12.75" customHeight="1">
      <c r="B17" s="1062"/>
      <c r="C17" s="1062"/>
      <c r="D17" s="1062"/>
      <c r="E17" s="1062"/>
      <c r="F17" s="1062"/>
      <c r="G17" s="1062"/>
      <c r="H17" s="1062"/>
      <c r="I17" s="13"/>
      <c r="J17" s="1063"/>
      <c r="K17" s="1063"/>
      <c r="M17" s="315"/>
      <c r="N17" s="315"/>
      <c r="O17" s="315"/>
      <c r="P17" s="315"/>
      <c r="Q17" s="315"/>
      <c r="R17" s="315"/>
    </row>
    <row r="18" spans="2:18" ht="12.75" customHeight="1">
      <c r="B18" s="1062"/>
      <c r="C18" s="1062"/>
      <c r="D18" s="1062"/>
      <c r="E18" s="1062"/>
      <c r="F18" s="1062"/>
      <c r="G18" s="1062"/>
      <c r="H18" s="1062"/>
      <c r="I18" s="13"/>
      <c r="J18" s="1063"/>
      <c r="K18" s="1063"/>
      <c r="M18" s="315"/>
      <c r="N18" s="315"/>
      <c r="O18" s="315"/>
      <c r="P18" s="318"/>
      <c r="Q18" s="672">
        <f>Q15+(S15/2)</f>
        <v>10049592.609999999</v>
      </c>
      <c r="R18" s="674">
        <f>R15+(S15/2)</f>
        <v>8779887.5499999989</v>
      </c>
    </row>
    <row r="19" spans="2:18" ht="12.75" customHeight="1">
      <c r="B19" s="1064">
        <v>-1.1494557697194208E-2</v>
      </c>
      <c r="C19" s="1064"/>
      <c r="D19" s="1064"/>
      <c r="E19" s="1064"/>
      <c r="F19" s="1064"/>
      <c r="G19" s="1064"/>
      <c r="H19" s="1064"/>
      <c r="I19" s="13"/>
      <c r="J19" s="1063"/>
      <c r="K19" s="1063"/>
      <c r="M19" s="315"/>
      <c r="N19" s="315"/>
      <c r="O19" s="315"/>
      <c r="P19" s="315"/>
      <c r="Q19" s="319">
        <f>Q18/T15</f>
        <v>0.53371588193648778</v>
      </c>
      <c r="R19" s="319">
        <f>R18/T15</f>
        <v>0.46628411806351211</v>
      </c>
    </row>
    <row r="20" spans="2:18" ht="12.75" customHeight="1">
      <c r="B20" s="1064"/>
      <c r="C20" s="1064"/>
      <c r="D20" s="1064"/>
      <c r="E20" s="1064"/>
      <c r="F20" s="1064"/>
      <c r="G20" s="1064"/>
      <c r="H20" s="1064"/>
      <c r="I20" s="13"/>
      <c r="J20" s="1063"/>
      <c r="K20" s="1063"/>
      <c r="M20" s="315"/>
      <c r="N20" s="315"/>
      <c r="O20" s="315"/>
      <c r="P20" s="315"/>
      <c r="Q20" s="319">
        <f>U15/T15</f>
        <v>0.89141131021006359</v>
      </c>
      <c r="R20" s="319">
        <f>V15/T15</f>
        <v>0.1085886897899363</v>
      </c>
    </row>
    <row r="21" spans="2:18" ht="36" customHeight="1">
      <c r="B21" s="1064"/>
      <c r="C21" s="1064"/>
      <c r="D21" s="1064"/>
      <c r="E21" s="1064"/>
      <c r="F21" s="1064"/>
      <c r="G21" s="1064"/>
      <c r="H21" s="1064"/>
      <c r="I21" s="13"/>
      <c r="J21" s="1063"/>
      <c r="K21" s="1063"/>
      <c r="M21" s="315"/>
      <c r="N21" s="315"/>
      <c r="O21" s="315"/>
      <c r="P21" s="315"/>
      <c r="Q21" s="315"/>
      <c r="R21" s="315"/>
    </row>
    <row r="22" spans="2:18" ht="12.75" customHeight="1">
      <c r="B22" s="1064"/>
      <c r="C22" s="1064"/>
      <c r="D22" s="1064"/>
      <c r="E22" s="1064"/>
      <c r="F22" s="1064"/>
      <c r="G22" s="1064"/>
      <c r="H22" s="1064"/>
      <c r="I22" s="13"/>
      <c r="J22" s="1063"/>
      <c r="K22" s="1063"/>
      <c r="M22" s="315"/>
      <c r="N22" s="315"/>
      <c r="O22" s="315"/>
      <c r="P22" s="315"/>
      <c r="Q22" s="315"/>
      <c r="R22" s="315"/>
    </row>
    <row r="23" spans="2:18" ht="17.100000000000001" customHeight="1">
      <c r="M23" s="315"/>
      <c r="N23" s="315"/>
      <c r="O23" s="315"/>
      <c r="P23" s="315"/>
      <c r="Q23" s="315"/>
      <c r="R23" s="315"/>
    </row>
    <row r="24" spans="2:18" ht="12.75" customHeight="1">
      <c r="B24" s="1065" t="s">
        <v>343</v>
      </c>
      <c r="C24" s="1065"/>
      <c r="D24" s="1065"/>
      <c r="F24" s="1066">
        <v>-335014</v>
      </c>
      <c r="G24" s="1067"/>
      <c r="H24" s="1067"/>
      <c r="I24" s="1067"/>
      <c r="J24" s="1067"/>
      <c r="K24" s="1067"/>
      <c r="M24" s="315"/>
      <c r="N24" s="315"/>
      <c r="O24" s="315"/>
      <c r="P24" s="315"/>
      <c r="Q24" s="315"/>
      <c r="R24" s="315"/>
    </row>
    <row r="25" spans="2:18" ht="12.75" customHeight="1">
      <c r="B25" s="1065"/>
      <c r="C25" s="1065"/>
      <c r="D25" s="1065"/>
      <c r="F25" s="1067"/>
      <c r="G25" s="1067"/>
      <c r="H25" s="1067"/>
      <c r="I25" s="1067"/>
      <c r="J25" s="1067"/>
      <c r="K25" s="1067"/>
      <c r="M25" s="315"/>
      <c r="N25" s="315"/>
      <c r="O25" s="315"/>
      <c r="P25" s="315"/>
      <c r="Q25" s="315"/>
      <c r="R25" s="315"/>
    </row>
    <row r="26" spans="2:18" ht="12.75" customHeight="1">
      <c r="B26" s="1065"/>
      <c r="C26" s="1065"/>
      <c r="D26" s="1065"/>
      <c r="F26" s="1067"/>
      <c r="G26" s="1067"/>
      <c r="H26" s="1067"/>
      <c r="I26" s="1067"/>
      <c r="J26" s="1067"/>
      <c r="K26" s="1067"/>
      <c r="M26" s="315"/>
      <c r="N26" s="315"/>
      <c r="O26" s="315"/>
      <c r="P26" s="317"/>
      <c r="Q26" s="315"/>
      <c r="R26" s="315"/>
    </row>
    <row r="27" spans="2:18" ht="12.75" customHeight="1">
      <c r="B27" s="1065"/>
      <c r="C27" s="1065"/>
      <c r="D27" s="1065"/>
      <c r="F27" s="1067"/>
      <c r="G27" s="1067"/>
      <c r="H27" s="1067"/>
      <c r="I27" s="1067"/>
      <c r="J27" s="1067"/>
      <c r="K27" s="1067"/>
      <c r="M27" s="315"/>
      <c r="N27" s="315"/>
      <c r="O27" s="315"/>
      <c r="P27" s="318"/>
      <c r="Q27" s="319"/>
      <c r="R27" s="315"/>
    </row>
    <row r="28" spans="2:18" ht="12.75" customHeight="1">
      <c r="B28" s="1065"/>
      <c r="C28" s="1065"/>
      <c r="D28" s="1065"/>
      <c r="F28" s="1068">
        <v>-1.7480972886630863E-2</v>
      </c>
      <c r="G28" s="1069"/>
      <c r="H28" s="1069"/>
      <c r="I28" s="1069"/>
      <c r="J28" s="1069"/>
      <c r="K28" s="1069"/>
      <c r="M28" s="315"/>
      <c r="N28" s="315"/>
      <c r="O28" s="315"/>
      <c r="P28" s="315"/>
      <c r="Q28" s="315"/>
      <c r="R28" s="315"/>
    </row>
    <row r="29" spans="2:18" ht="12.75" customHeight="1">
      <c r="B29" s="1065"/>
      <c r="C29" s="1065"/>
      <c r="D29" s="1065"/>
      <c r="F29" s="1069"/>
      <c r="G29" s="1069"/>
      <c r="H29" s="1069"/>
      <c r="I29" s="1069"/>
      <c r="J29" s="1069"/>
      <c r="K29" s="1069"/>
      <c r="M29" s="315"/>
      <c r="N29" s="315"/>
      <c r="O29" s="315"/>
      <c r="P29" s="315"/>
      <c r="Q29" s="315"/>
      <c r="R29" s="315"/>
    </row>
    <row r="30" spans="2:18" ht="12.75" customHeight="1">
      <c r="B30" s="1065"/>
      <c r="C30" s="1065"/>
      <c r="D30" s="1065"/>
      <c r="F30" s="1069"/>
      <c r="G30" s="1069"/>
      <c r="H30" s="1069"/>
      <c r="I30" s="1069"/>
      <c r="J30" s="1069"/>
      <c r="K30" s="1069"/>
      <c r="M30" s="315"/>
      <c r="N30" s="315"/>
      <c r="O30" s="315"/>
      <c r="P30" s="315"/>
      <c r="Q30" s="315"/>
      <c r="R30" s="315"/>
    </row>
    <row r="31" spans="2:18" ht="34.5" customHeight="1">
      <c r="B31" s="1065"/>
      <c r="C31" s="1065"/>
      <c r="D31" s="1065"/>
      <c r="F31" s="1069"/>
      <c r="G31" s="1069"/>
      <c r="H31" s="1069"/>
      <c r="I31" s="1069"/>
      <c r="J31" s="1069"/>
      <c r="K31" s="1069"/>
      <c r="M31" s="315"/>
      <c r="N31" s="315"/>
      <c r="O31" s="315"/>
      <c r="P31" s="315"/>
      <c r="Q31" s="315"/>
      <c r="R31" s="315"/>
    </row>
    <row r="32" spans="2:18" ht="16.5" customHeight="1" thickBot="1"/>
    <row r="33" spans="1:14" ht="16.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4" ht="12.75" customHeight="1">
      <c r="B34" s="669"/>
      <c r="D34" s="18"/>
      <c r="E34" s="18"/>
      <c r="F34" s="18"/>
      <c r="G34" s="18"/>
      <c r="H34" s="18"/>
      <c r="I34" s="18"/>
      <c r="J34" s="18"/>
      <c r="K34" s="18"/>
    </row>
    <row r="35" spans="1:14" ht="12.75" customHeight="1">
      <c r="B35" s="669"/>
      <c r="D35" s="18"/>
      <c r="E35" s="18"/>
      <c r="F35" s="18"/>
      <c r="G35" s="18"/>
      <c r="H35" s="18"/>
      <c r="I35" s="18"/>
      <c r="J35" s="18"/>
      <c r="K35" s="18"/>
    </row>
    <row r="36" spans="1:14" ht="12.75" customHeight="1">
      <c r="B36" s="669"/>
      <c r="D36" s="670"/>
      <c r="E36" s="670"/>
      <c r="F36" s="670"/>
      <c r="G36" s="670"/>
      <c r="H36" s="670"/>
      <c r="I36" s="670"/>
      <c r="J36" s="18"/>
      <c r="K36" s="18"/>
    </row>
    <row r="37" spans="1:14" ht="12.75" customHeight="1">
      <c r="B37" s="683"/>
      <c r="C37" s="684"/>
      <c r="D37" s="685"/>
      <c r="E37" s="685"/>
      <c r="F37" s="685"/>
      <c r="G37" s="685"/>
      <c r="H37" s="685"/>
      <c r="I37" s="685"/>
      <c r="J37" s="686"/>
      <c r="K37" s="686"/>
      <c r="L37" s="684"/>
      <c r="M37" s="684"/>
      <c r="N37" s="684"/>
    </row>
    <row r="38" spans="1:14" ht="12.75" customHeight="1">
      <c r="B38" s="683"/>
      <c r="C38" s="684"/>
      <c r="D38" s="685"/>
      <c r="E38" s="685"/>
      <c r="F38" s="685"/>
      <c r="G38" s="685"/>
      <c r="H38" s="685"/>
      <c r="I38" s="685"/>
      <c r="J38" s="686"/>
      <c r="K38" s="686"/>
      <c r="L38" s="684"/>
      <c r="M38" s="684"/>
      <c r="N38" s="684"/>
    </row>
    <row r="39" spans="1:14" ht="12.75" customHeight="1">
      <c r="B39" s="684"/>
      <c r="C39" s="687"/>
      <c r="D39" s="675"/>
      <c r="E39" s="675"/>
      <c r="F39" s="675"/>
      <c r="G39" s="676"/>
      <c r="H39" s="684"/>
      <c r="I39" s="685"/>
      <c r="J39" s="684"/>
      <c r="K39" s="684"/>
      <c r="L39" s="684"/>
      <c r="M39" s="684"/>
      <c r="N39" s="684"/>
    </row>
    <row r="40" spans="1:14" ht="17.25" customHeight="1">
      <c r="B40" s="683"/>
      <c r="C40" s="677"/>
      <c r="D40" s="688"/>
      <c r="E40" s="677"/>
      <c r="F40" s="1057"/>
      <c r="G40" s="1058"/>
      <c r="H40" s="684"/>
      <c r="I40" s="685"/>
      <c r="J40" s="689"/>
      <c r="K40" s="684"/>
      <c r="L40" s="684"/>
      <c r="M40" s="684"/>
      <c r="N40" s="684"/>
    </row>
    <row r="41" spans="1:14" ht="8.25" customHeight="1">
      <c r="B41" s="683"/>
      <c r="C41" s="678"/>
      <c r="D41" s="678"/>
      <c r="E41" s="678"/>
      <c r="F41" s="675"/>
      <c r="G41" s="675"/>
      <c r="H41" s="684"/>
      <c r="I41" s="685"/>
      <c r="J41" s="684"/>
      <c r="K41" s="684"/>
      <c r="L41" s="684"/>
      <c r="M41" s="684"/>
      <c r="N41" s="684"/>
    </row>
    <row r="42" spans="1:14" ht="12.75" customHeight="1">
      <c r="B42" s="683"/>
      <c r="C42" s="690"/>
      <c r="D42" s="679"/>
      <c r="E42" s="680"/>
      <c r="F42" s="680"/>
      <c r="G42" s="680"/>
      <c r="H42" s="684"/>
      <c r="I42" s="685"/>
      <c r="J42" s="684"/>
      <c r="K42" s="684"/>
      <c r="L42" s="684"/>
      <c r="M42" s="684"/>
      <c r="N42" s="684"/>
    </row>
    <row r="43" spans="1:14" ht="12.75" customHeight="1">
      <c r="B43" s="683"/>
      <c r="C43" s="691"/>
      <c r="D43" s="679"/>
      <c r="E43" s="679"/>
      <c r="F43" s="679"/>
      <c r="G43" s="679"/>
      <c r="H43" s="684"/>
      <c r="I43" s="685"/>
      <c r="J43" s="684"/>
      <c r="K43" s="684"/>
      <c r="L43" s="684"/>
      <c r="M43" s="684"/>
      <c r="N43" s="684"/>
    </row>
    <row r="44" spans="1:14" ht="12.75" customHeight="1">
      <c r="B44" s="683"/>
      <c r="C44" s="678"/>
      <c r="D44" s="679"/>
      <c r="E44" s="679"/>
      <c r="F44" s="679"/>
      <c r="G44" s="679"/>
      <c r="H44" s="684"/>
      <c r="I44" s="685"/>
      <c r="J44" s="684"/>
      <c r="K44" s="684"/>
      <c r="L44" s="684"/>
      <c r="M44" s="684"/>
      <c r="N44" s="684"/>
    </row>
    <row r="45" spans="1:14" ht="12.75" customHeight="1">
      <c r="B45" s="683"/>
      <c r="C45" s="675"/>
      <c r="D45" s="679"/>
      <c r="E45" s="679"/>
      <c r="F45" s="679"/>
      <c r="G45" s="679"/>
      <c r="H45" s="684"/>
      <c r="I45" s="685"/>
      <c r="J45" s="684"/>
      <c r="K45" s="684"/>
      <c r="L45" s="684"/>
      <c r="M45" s="684"/>
      <c r="N45" s="684"/>
    </row>
    <row r="46" spans="1:14" ht="12.75" customHeight="1">
      <c r="B46" s="683"/>
      <c r="C46" s="675"/>
      <c r="D46" s="675"/>
      <c r="E46" s="681"/>
      <c r="F46" s="675"/>
      <c r="G46" s="678"/>
      <c r="H46" s="684"/>
      <c r="I46" s="685"/>
      <c r="J46" s="684"/>
      <c r="K46" s="684"/>
      <c r="L46" s="684"/>
      <c r="M46" s="684"/>
      <c r="N46" s="684"/>
    </row>
    <row r="47" spans="1:14" ht="12.75" customHeight="1">
      <c r="B47" s="683"/>
      <c r="C47" s="682"/>
      <c r="D47" s="682"/>
      <c r="E47" s="682"/>
      <c r="F47" s="682"/>
      <c r="G47" s="678"/>
      <c r="H47" s="684"/>
      <c r="I47" s="685"/>
      <c r="J47" s="684"/>
      <c r="K47" s="684"/>
      <c r="L47" s="684"/>
      <c r="M47" s="684"/>
      <c r="N47" s="684"/>
    </row>
    <row r="48" spans="1:14" ht="18.75" customHeight="1">
      <c r="B48" s="684"/>
      <c r="C48" s="678"/>
      <c r="D48" s="678"/>
      <c r="E48" s="678"/>
      <c r="F48" s="678"/>
      <c r="G48" s="678"/>
      <c r="H48" s="684"/>
      <c r="I48" s="685"/>
      <c r="J48" s="684"/>
      <c r="K48" s="684"/>
      <c r="L48" s="684"/>
      <c r="M48" s="684"/>
      <c r="N48" s="684"/>
    </row>
    <row r="49" spans="2:14" ht="12.75" customHeight="1">
      <c r="B49" s="684"/>
      <c r="C49" s="675"/>
      <c r="D49" s="678"/>
      <c r="E49" s="678"/>
      <c r="F49" s="675"/>
      <c r="G49" s="678"/>
      <c r="H49" s="684"/>
      <c r="I49" s="684"/>
      <c r="J49" s="684"/>
      <c r="K49" s="684"/>
      <c r="L49" s="684"/>
      <c r="M49" s="684"/>
      <c r="N49" s="684"/>
    </row>
    <row r="50" spans="2:14" ht="12.75" customHeight="1">
      <c r="B50" s="684"/>
      <c r="C50" s="675"/>
      <c r="D50" s="678"/>
      <c r="E50" s="692"/>
      <c r="F50" s="692"/>
      <c r="G50" s="678"/>
      <c r="H50" s="684"/>
      <c r="I50" s="684"/>
      <c r="J50" s="684"/>
      <c r="K50" s="684"/>
      <c r="L50" s="684"/>
      <c r="M50" s="684"/>
      <c r="N50" s="684"/>
    </row>
    <row r="51" spans="2:14" ht="12.75" customHeight="1">
      <c r="B51" s="684"/>
      <c r="C51" s="682"/>
      <c r="D51" s="678"/>
      <c r="E51" s="692"/>
      <c r="F51" s="692"/>
      <c r="G51" s="678"/>
      <c r="H51" s="684"/>
      <c r="I51" s="684"/>
      <c r="J51" s="684"/>
      <c r="K51" s="684"/>
      <c r="L51" s="684"/>
      <c r="M51" s="684"/>
      <c r="N51" s="684"/>
    </row>
    <row r="52" spans="2:14" ht="12.75" customHeight="1">
      <c r="B52" s="684"/>
      <c r="C52" s="684"/>
      <c r="D52" s="684"/>
      <c r="E52" s="684"/>
      <c r="F52" s="684"/>
      <c r="G52" s="684"/>
      <c r="H52" s="684"/>
      <c r="I52" s="684"/>
      <c r="J52" s="684"/>
      <c r="K52" s="684"/>
      <c r="L52" s="684"/>
      <c r="M52" s="684"/>
      <c r="N52" s="684"/>
    </row>
    <row r="53" spans="2:14" ht="12.75" customHeight="1">
      <c r="B53" s="684"/>
      <c r="C53" s="684"/>
      <c r="D53" s="684"/>
      <c r="E53" s="684"/>
      <c r="F53" s="684"/>
      <c r="G53" s="684"/>
      <c r="H53" s="684"/>
      <c r="I53" s="684"/>
      <c r="J53" s="684"/>
      <c r="K53" s="684"/>
      <c r="L53" s="684"/>
      <c r="M53" s="684"/>
      <c r="N53" s="684"/>
    </row>
    <row r="54" spans="2:14" ht="12.75" customHeight="1">
      <c r="B54" s="684"/>
      <c r="C54" s="684"/>
      <c r="D54" s="684"/>
      <c r="E54" s="684"/>
      <c r="F54" s="684"/>
      <c r="G54" s="684"/>
      <c r="H54" s="684"/>
      <c r="I54" s="684"/>
      <c r="J54" s="684"/>
      <c r="K54" s="684"/>
      <c r="L54" s="684"/>
      <c r="M54" s="684"/>
      <c r="N54" s="684"/>
    </row>
    <row r="55" spans="2:14" ht="12.75" customHeight="1"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</row>
    <row r="56" spans="2:14" ht="12.75" customHeight="1"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</row>
    <row r="57" spans="2:14" ht="12.75" customHeight="1"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</row>
    <row r="58" spans="2:14" ht="12.75" customHeight="1">
      <c r="B58" s="684"/>
      <c r="C58" s="684"/>
      <c r="D58" s="684"/>
      <c r="E58" s="684"/>
      <c r="F58" s="684"/>
      <c r="G58" s="684"/>
      <c r="H58" s="684"/>
      <c r="I58" s="684"/>
      <c r="J58" s="684"/>
      <c r="K58" s="684"/>
      <c r="L58" s="684"/>
      <c r="M58" s="684"/>
      <c r="N58" s="684"/>
    </row>
    <row r="59" spans="2:14" ht="12.75" customHeight="1">
      <c r="B59" s="684"/>
      <c r="C59" s="684"/>
      <c r="D59" s="684"/>
      <c r="E59" s="684"/>
      <c r="F59" s="684"/>
      <c r="G59" s="684"/>
      <c r="H59" s="684"/>
      <c r="I59" s="684"/>
      <c r="J59" s="684"/>
      <c r="K59" s="684"/>
      <c r="L59" s="684"/>
      <c r="M59" s="684"/>
      <c r="N59" s="684"/>
    </row>
    <row r="60" spans="2:14" ht="12.75" customHeight="1">
      <c r="B60" s="684"/>
      <c r="C60" s="684"/>
      <c r="D60" s="684"/>
      <c r="E60" s="684"/>
      <c r="F60" s="684"/>
      <c r="G60" s="684"/>
      <c r="H60" s="684"/>
      <c r="I60" s="684"/>
      <c r="J60" s="684"/>
      <c r="K60" s="684"/>
      <c r="L60" s="684"/>
      <c r="M60" s="684"/>
      <c r="N60" s="684"/>
    </row>
    <row r="61" spans="2:14" ht="12.75" customHeight="1">
      <c r="B61" s="684"/>
      <c r="C61" s="684"/>
      <c r="D61" s="684"/>
      <c r="E61" s="684"/>
      <c r="F61" s="684"/>
      <c r="G61" s="684"/>
      <c r="H61" s="684"/>
      <c r="I61" s="684"/>
      <c r="J61" s="684"/>
      <c r="K61" s="684"/>
      <c r="L61" s="684"/>
      <c r="M61" s="684"/>
      <c r="N61" s="684"/>
    </row>
    <row r="62" spans="2:14" ht="12.75" customHeight="1"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</row>
    <row r="63" spans="2:14" ht="12.75" customHeight="1"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</row>
    <row r="64" spans="2:14" ht="12.75" customHeight="1"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</row>
    <row r="65" spans="2:14" ht="12.75" customHeight="1">
      <c r="B65" s="684"/>
      <c r="C65" s="684"/>
      <c r="D65" s="684"/>
      <c r="E65" s="684"/>
      <c r="F65" s="684"/>
      <c r="G65" s="684"/>
      <c r="H65" s="684"/>
      <c r="I65" s="684"/>
      <c r="J65" s="684"/>
      <c r="K65" s="684"/>
      <c r="L65" s="684"/>
      <c r="M65" s="684"/>
      <c r="N65" s="684"/>
    </row>
    <row r="66" spans="2:14" ht="12.75" customHeight="1">
      <c r="B66" s="684"/>
      <c r="C66" s="684"/>
      <c r="D66" s="684"/>
      <c r="E66" s="684"/>
      <c r="F66" s="684"/>
      <c r="G66" s="684"/>
      <c r="H66" s="684"/>
      <c r="I66" s="684"/>
      <c r="J66" s="684"/>
      <c r="K66" s="684"/>
      <c r="L66" s="684"/>
      <c r="M66" s="684"/>
      <c r="N66" s="684"/>
    </row>
    <row r="67" spans="2:14" ht="12.75" customHeight="1">
      <c r="B67" s="684"/>
      <c r="C67" s="684"/>
      <c r="D67" s="684"/>
      <c r="E67" s="684"/>
      <c r="F67" s="684"/>
      <c r="G67" s="684"/>
      <c r="H67" s="684"/>
      <c r="I67" s="684"/>
      <c r="J67" s="684"/>
      <c r="K67" s="684"/>
      <c r="L67" s="684"/>
      <c r="M67" s="684"/>
      <c r="N67" s="684"/>
    </row>
    <row r="68" spans="2:14" ht="12.75" customHeight="1"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</row>
    <row r="69" spans="2:14" ht="12.75" customHeight="1"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</row>
    <row r="70" spans="2:14" ht="12.75" customHeight="1"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</row>
    <row r="71" spans="2:14" ht="12.75" customHeight="1">
      <c r="B71" s="684"/>
      <c r="C71" s="684"/>
      <c r="D71" s="684"/>
      <c r="E71" s="684"/>
      <c r="F71" s="684"/>
      <c r="G71" s="684"/>
      <c r="H71" s="684"/>
      <c r="I71" s="684"/>
      <c r="J71" s="684"/>
      <c r="K71" s="684"/>
      <c r="L71" s="684"/>
      <c r="M71" s="684"/>
      <c r="N71" s="684"/>
    </row>
    <row r="72" spans="2:14" ht="12.75" customHeight="1">
      <c r="B72" s="684"/>
      <c r="C72" s="684"/>
      <c r="D72" s="684"/>
      <c r="E72" s="684"/>
      <c r="F72" s="684"/>
      <c r="G72" s="684"/>
      <c r="H72" s="684"/>
      <c r="I72" s="684"/>
      <c r="J72" s="684"/>
      <c r="K72" s="684"/>
      <c r="L72" s="684"/>
      <c r="M72" s="684"/>
      <c r="N72" s="684"/>
    </row>
    <row r="73" spans="2:14" ht="12.75" customHeight="1">
      <c r="B73" s="684"/>
      <c r="C73" s="684"/>
      <c r="D73" s="684"/>
      <c r="E73" s="684"/>
      <c r="F73" s="684"/>
      <c r="G73" s="684"/>
      <c r="H73" s="684"/>
      <c r="I73" s="684"/>
      <c r="J73" s="684"/>
      <c r="K73" s="684"/>
      <c r="L73" s="684"/>
      <c r="M73" s="684"/>
      <c r="N73" s="684"/>
    </row>
    <row r="74" spans="2:14" ht="12.75" customHeight="1">
      <c r="B74" s="684"/>
      <c r="C74" s="684"/>
      <c r="D74" s="684"/>
      <c r="E74" s="684"/>
      <c r="F74" s="684"/>
      <c r="G74" s="684"/>
      <c r="H74" s="684"/>
      <c r="I74" s="684"/>
      <c r="J74" s="684"/>
      <c r="K74" s="684"/>
      <c r="L74" s="684"/>
      <c r="M74" s="684"/>
      <c r="N74" s="684"/>
    </row>
    <row r="75" spans="2:14" ht="12.75" customHeight="1">
      <c r="B75" s="684"/>
      <c r="C75" s="684"/>
      <c r="D75" s="684"/>
      <c r="E75" s="684"/>
      <c r="F75" s="684"/>
      <c r="G75" s="684"/>
      <c r="H75" s="684"/>
      <c r="I75" s="684"/>
      <c r="J75" s="684"/>
      <c r="K75" s="684"/>
      <c r="L75" s="684"/>
      <c r="M75" s="684"/>
      <c r="N75" s="684"/>
    </row>
    <row r="76" spans="2:14" ht="12.75" customHeight="1">
      <c r="B76" s="684"/>
      <c r="C76" s="684"/>
      <c r="D76" s="684"/>
      <c r="E76" s="684"/>
      <c r="F76" s="684"/>
      <c r="G76" s="684"/>
      <c r="H76" s="684"/>
      <c r="I76" s="684"/>
      <c r="J76" s="684"/>
      <c r="K76" s="684"/>
      <c r="L76" s="684"/>
      <c r="M76" s="684"/>
      <c r="N76" s="684"/>
    </row>
    <row r="77" spans="2:14" ht="12.75" customHeight="1"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</row>
    <row r="78" spans="2:14" ht="12.75" customHeight="1"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</row>
    <row r="79" spans="2:14" ht="12.75" customHeight="1"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</row>
    <row r="80" spans="2:14" ht="12.75" customHeight="1">
      <c r="B80" s="684"/>
      <c r="C80" s="684"/>
      <c r="D80" s="684"/>
      <c r="E80" s="684"/>
      <c r="F80" s="684"/>
      <c r="G80" s="684"/>
      <c r="H80" s="684"/>
      <c r="I80" s="684"/>
      <c r="J80" s="684"/>
      <c r="K80" s="684"/>
      <c r="L80" s="684"/>
      <c r="M80" s="684"/>
      <c r="N80" s="684"/>
    </row>
    <row r="81" spans="2:14" ht="12.75" customHeight="1">
      <c r="B81" s="684"/>
      <c r="C81" s="684"/>
      <c r="D81" s="684"/>
      <c r="E81" s="684"/>
      <c r="F81" s="684"/>
      <c r="G81" s="684"/>
      <c r="H81" s="684"/>
      <c r="I81" s="684"/>
      <c r="J81" s="684"/>
      <c r="K81" s="684"/>
      <c r="L81" s="684"/>
      <c r="M81" s="684"/>
      <c r="N81" s="684"/>
    </row>
    <row r="82" spans="2:14" ht="12.75" customHeight="1">
      <c r="B82" s="684"/>
      <c r="C82" s="684"/>
      <c r="D82" s="684"/>
      <c r="E82" s="684"/>
      <c r="F82" s="684"/>
      <c r="G82" s="684"/>
      <c r="H82" s="684"/>
      <c r="I82" s="684"/>
      <c r="J82" s="684"/>
      <c r="K82" s="684"/>
      <c r="L82" s="684"/>
      <c r="M82" s="684"/>
      <c r="N82" s="684"/>
    </row>
    <row r="83" spans="2:14" ht="12.75" customHeight="1"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</row>
    <row r="84" spans="2:14" ht="12.75" customHeight="1"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</row>
    <row r="85" spans="2:14" ht="12.75" customHeight="1"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</row>
    <row r="86" spans="2:14" ht="12.75" customHeight="1"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</row>
    <row r="87" spans="2:14" ht="12.75" customHeight="1">
      <c r="B87" s="684"/>
      <c r="C87" s="684"/>
      <c r="D87" s="684"/>
      <c r="E87" s="684"/>
      <c r="F87" s="684"/>
      <c r="G87" s="684"/>
      <c r="H87" s="684"/>
      <c r="I87" s="684"/>
      <c r="J87" s="684"/>
      <c r="K87" s="684"/>
      <c r="L87" s="684"/>
      <c r="M87" s="684"/>
      <c r="N87" s="684"/>
    </row>
    <row r="88" spans="2:14" ht="12.75" customHeight="1">
      <c r="B88" s="684"/>
      <c r="C88" s="684"/>
      <c r="D88" s="684"/>
      <c r="E88" s="684"/>
      <c r="F88" s="684"/>
      <c r="G88" s="684"/>
      <c r="H88" s="684"/>
      <c r="I88" s="684"/>
      <c r="J88" s="684"/>
      <c r="K88" s="684"/>
      <c r="L88" s="684"/>
      <c r="M88" s="684"/>
      <c r="N88" s="684"/>
    </row>
    <row r="89" spans="2:14" ht="12.75" customHeight="1">
      <c r="B89" s="684"/>
      <c r="C89" s="684"/>
      <c r="D89" s="684"/>
      <c r="E89" s="684"/>
      <c r="F89" s="684"/>
      <c r="G89" s="684"/>
      <c r="H89" s="684"/>
      <c r="I89" s="684"/>
      <c r="J89" s="684"/>
      <c r="K89" s="684"/>
      <c r="L89" s="684"/>
      <c r="M89" s="684"/>
      <c r="N89" s="684"/>
    </row>
    <row r="90" spans="2:14" ht="12.75" customHeight="1"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</row>
    <row r="91" spans="2:14" ht="12.75" customHeight="1"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</row>
    <row r="92" spans="2:14" ht="12.75" customHeight="1"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</row>
    <row r="93" spans="2:14" ht="12.75" customHeight="1">
      <c r="B93" s="684"/>
      <c r="C93" s="684"/>
      <c r="D93" s="684"/>
      <c r="E93" s="684"/>
      <c r="F93" s="684"/>
      <c r="G93" s="684"/>
      <c r="H93" s="684"/>
      <c r="I93" s="684"/>
      <c r="J93" s="684"/>
      <c r="K93" s="684"/>
      <c r="L93" s="684"/>
      <c r="M93" s="684"/>
      <c r="N93" s="684"/>
    </row>
    <row r="94" spans="2:14" ht="12.75" customHeight="1">
      <c r="B94" s="684"/>
      <c r="C94" s="684"/>
      <c r="D94" s="684"/>
      <c r="E94" s="684"/>
      <c r="F94" s="684"/>
      <c r="G94" s="684"/>
      <c r="H94" s="684"/>
      <c r="I94" s="684"/>
      <c r="J94" s="684"/>
      <c r="K94" s="684"/>
      <c r="L94" s="684"/>
      <c r="M94" s="684"/>
      <c r="N94" s="684"/>
    </row>
    <row r="95" spans="2:14" ht="12.75" customHeight="1">
      <c r="B95" s="684"/>
      <c r="C95" s="684"/>
      <c r="D95" s="684"/>
      <c r="E95" s="684"/>
      <c r="F95" s="684"/>
      <c r="G95" s="684"/>
      <c r="H95" s="684"/>
      <c r="I95" s="684"/>
      <c r="J95" s="684"/>
      <c r="K95" s="684"/>
      <c r="L95" s="684"/>
      <c r="M95" s="684"/>
      <c r="N95" s="684"/>
    </row>
    <row r="96" spans="2:14" ht="12.75" customHeight="1">
      <c r="B96" s="684"/>
      <c r="C96" s="684"/>
      <c r="D96" s="684"/>
      <c r="E96" s="684"/>
      <c r="F96" s="684"/>
      <c r="G96" s="684"/>
      <c r="H96" s="684"/>
      <c r="I96" s="684"/>
      <c r="J96" s="684"/>
      <c r="K96" s="684"/>
      <c r="L96" s="684"/>
      <c r="M96" s="684"/>
      <c r="N96" s="684"/>
    </row>
    <row r="97" spans="2:14" ht="12.75" customHeight="1">
      <c r="B97" s="684"/>
      <c r="C97" s="684"/>
      <c r="D97" s="684"/>
      <c r="E97" s="684"/>
      <c r="F97" s="684"/>
      <c r="G97" s="684"/>
      <c r="H97" s="684"/>
      <c r="I97" s="684"/>
      <c r="J97" s="684"/>
      <c r="K97" s="684"/>
      <c r="L97" s="684"/>
      <c r="M97" s="684"/>
      <c r="N97" s="684"/>
    </row>
    <row r="98" spans="2:14" ht="12.75" customHeight="1">
      <c r="B98" s="684"/>
      <c r="C98" s="684"/>
      <c r="D98" s="684"/>
      <c r="E98" s="684"/>
      <c r="F98" s="684"/>
      <c r="G98" s="684"/>
      <c r="H98" s="684"/>
      <c r="I98" s="684"/>
      <c r="J98" s="684"/>
      <c r="K98" s="684"/>
      <c r="L98" s="684"/>
      <c r="M98" s="684"/>
      <c r="N98" s="684"/>
    </row>
    <row r="99" spans="2:14" ht="12.75" customHeight="1">
      <c r="B99" s="684"/>
      <c r="C99" s="684"/>
      <c r="D99" s="684"/>
      <c r="E99" s="684"/>
      <c r="F99" s="684"/>
      <c r="G99" s="684"/>
      <c r="H99" s="684"/>
      <c r="I99" s="684"/>
      <c r="J99" s="684"/>
      <c r="K99" s="684"/>
      <c r="L99" s="684"/>
      <c r="M99" s="684"/>
      <c r="N99" s="684"/>
    </row>
    <row r="100" spans="2:14" ht="12.75" customHeight="1">
      <c r="B100" s="684"/>
      <c r="C100" s="684"/>
      <c r="D100" s="684"/>
      <c r="E100" s="684"/>
      <c r="F100" s="684"/>
      <c r="G100" s="684"/>
      <c r="H100" s="684"/>
      <c r="I100" s="684"/>
      <c r="J100" s="684"/>
      <c r="K100" s="684"/>
      <c r="L100" s="684"/>
      <c r="M100" s="684"/>
      <c r="N100" s="684"/>
    </row>
    <row r="101" spans="2:14" ht="12.75" customHeight="1">
      <c r="B101" s="684"/>
      <c r="C101" s="684"/>
      <c r="D101" s="684"/>
      <c r="E101" s="684"/>
      <c r="F101" s="684"/>
      <c r="G101" s="684"/>
      <c r="H101" s="684"/>
      <c r="I101" s="684"/>
      <c r="J101" s="684"/>
      <c r="K101" s="684"/>
      <c r="L101" s="684"/>
      <c r="M101" s="684"/>
      <c r="N101" s="684"/>
    </row>
    <row r="102" spans="2:14" ht="12.75" customHeight="1"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</row>
    <row r="103" spans="2:14" ht="12.75" customHeight="1"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</row>
    <row r="104" spans="2:14" ht="12.75" customHeight="1"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</row>
    <row r="105" spans="2:14" ht="12.75" customHeight="1"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</row>
    <row r="106" spans="2:14" ht="12.75" customHeight="1">
      <c r="B106" s="684"/>
      <c r="C106" s="684"/>
      <c r="D106" s="684"/>
      <c r="E106" s="684"/>
      <c r="F106" s="684"/>
      <c r="G106" s="684"/>
      <c r="H106" s="684"/>
      <c r="I106" s="684"/>
      <c r="J106" s="684"/>
      <c r="K106" s="684"/>
      <c r="L106" s="684"/>
      <c r="M106" s="684"/>
      <c r="N106" s="684"/>
    </row>
    <row r="107" spans="2:14" ht="12.75" customHeight="1">
      <c r="B107" s="684"/>
      <c r="C107" s="684"/>
      <c r="D107" s="684"/>
      <c r="E107" s="684"/>
      <c r="F107" s="684"/>
      <c r="G107" s="684"/>
      <c r="H107" s="684"/>
      <c r="I107" s="684"/>
      <c r="J107" s="684"/>
      <c r="K107" s="684"/>
      <c r="L107" s="684"/>
      <c r="M107" s="684"/>
      <c r="N107" s="684"/>
    </row>
    <row r="108" spans="2:14" ht="12.75" customHeight="1">
      <c r="B108" s="684"/>
      <c r="C108" s="684"/>
      <c r="D108" s="684"/>
      <c r="E108" s="684"/>
      <c r="F108" s="684"/>
      <c r="G108" s="684"/>
      <c r="H108" s="684"/>
      <c r="I108" s="684"/>
      <c r="J108" s="684"/>
      <c r="K108" s="684"/>
      <c r="L108" s="684"/>
      <c r="M108" s="684"/>
      <c r="N108" s="684"/>
    </row>
    <row r="109" spans="2:14" ht="12.75" customHeight="1">
      <c r="B109" s="684"/>
      <c r="C109" s="684"/>
      <c r="D109" s="684"/>
      <c r="E109" s="684"/>
      <c r="F109" s="684"/>
      <c r="G109" s="684"/>
      <c r="H109" s="684"/>
      <c r="I109" s="684"/>
      <c r="J109" s="684"/>
      <c r="K109" s="684"/>
      <c r="L109" s="684"/>
      <c r="M109" s="684"/>
      <c r="N109" s="684"/>
    </row>
    <row r="110" spans="2:14" ht="12.75" customHeight="1"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</row>
    <row r="111" spans="2:14" ht="12.75" customHeight="1"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</row>
    <row r="112" spans="2:14" ht="12.75" customHeight="1"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</row>
    <row r="113" spans="2:14" ht="12.75" customHeight="1">
      <c r="B113" s="684"/>
      <c r="C113" s="684"/>
      <c r="D113" s="684"/>
      <c r="E113" s="684"/>
      <c r="F113" s="684"/>
      <c r="G113" s="684"/>
      <c r="H113" s="684"/>
      <c r="I113" s="684"/>
      <c r="J113" s="684"/>
      <c r="K113" s="684"/>
      <c r="L113" s="684"/>
      <c r="M113" s="684"/>
      <c r="N113" s="684"/>
    </row>
    <row r="114" spans="2:14" ht="12.75" customHeight="1">
      <c r="B114" s="684"/>
      <c r="C114" s="684"/>
      <c r="D114" s="684"/>
      <c r="E114" s="684"/>
      <c r="F114" s="684"/>
      <c r="G114" s="684"/>
      <c r="H114" s="684"/>
      <c r="I114" s="684"/>
      <c r="J114" s="684"/>
      <c r="K114" s="684"/>
      <c r="L114" s="684"/>
      <c r="M114" s="684"/>
      <c r="N114" s="684"/>
    </row>
    <row r="115" spans="2:14" ht="12.75" customHeight="1">
      <c r="B115" s="684"/>
      <c r="C115" s="684"/>
      <c r="D115" s="684"/>
      <c r="E115" s="684"/>
      <c r="F115" s="684"/>
      <c r="G115" s="684"/>
      <c r="H115" s="684"/>
      <c r="I115" s="684"/>
      <c r="J115" s="684"/>
      <c r="K115" s="684"/>
      <c r="L115" s="684"/>
      <c r="M115" s="684"/>
      <c r="N115" s="684"/>
    </row>
    <row r="116" spans="2:14" ht="12.75" customHeight="1"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</row>
    <row r="117" spans="2:14" ht="12.75" customHeight="1"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</row>
    <row r="118" spans="2:14" ht="12.75" customHeight="1"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</row>
    <row r="119" spans="2:14" ht="12.75" customHeight="1">
      <c r="B119" s="684"/>
      <c r="C119" s="684"/>
      <c r="D119" s="684"/>
      <c r="E119" s="684"/>
      <c r="F119" s="684"/>
      <c r="G119" s="684"/>
      <c r="H119" s="684"/>
      <c r="I119" s="684"/>
      <c r="J119" s="684"/>
      <c r="K119" s="684"/>
      <c r="L119" s="684"/>
      <c r="M119" s="684"/>
      <c r="N119" s="684"/>
    </row>
    <row r="120" spans="2:14" ht="12.75" customHeight="1">
      <c r="B120" s="684"/>
      <c r="C120" s="684"/>
      <c r="D120" s="684"/>
      <c r="E120" s="684"/>
      <c r="F120" s="684"/>
      <c r="G120" s="684"/>
      <c r="H120" s="684"/>
      <c r="I120" s="684"/>
      <c r="J120" s="684"/>
      <c r="K120" s="684"/>
      <c r="L120" s="684"/>
      <c r="M120" s="684"/>
      <c r="N120" s="684"/>
    </row>
    <row r="121" spans="2:14" ht="12.75" customHeight="1">
      <c r="B121" s="684"/>
      <c r="C121" s="684"/>
      <c r="D121" s="684"/>
      <c r="E121" s="684"/>
      <c r="F121" s="684"/>
      <c r="G121" s="684"/>
      <c r="H121" s="684"/>
      <c r="I121" s="684"/>
      <c r="J121" s="684"/>
      <c r="K121" s="684"/>
      <c r="L121" s="684"/>
      <c r="M121" s="684"/>
      <c r="N121" s="684"/>
    </row>
    <row r="122" spans="2:14" ht="12.75" customHeight="1">
      <c r="B122" s="684"/>
      <c r="C122" s="684"/>
      <c r="D122" s="684"/>
      <c r="E122" s="684"/>
      <c r="F122" s="684"/>
      <c r="G122" s="684"/>
      <c r="H122" s="684"/>
      <c r="I122" s="684"/>
      <c r="J122" s="684"/>
      <c r="K122" s="684"/>
      <c r="L122" s="684"/>
      <c r="M122" s="684"/>
      <c r="N122" s="684"/>
    </row>
    <row r="123" spans="2:14" ht="12.75" customHeight="1">
      <c r="B123" s="684"/>
      <c r="C123" s="684"/>
      <c r="D123" s="684"/>
      <c r="E123" s="684"/>
      <c r="F123" s="684"/>
      <c r="G123" s="684"/>
      <c r="H123" s="684"/>
      <c r="I123" s="684"/>
      <c r="J123" s="684"/>
      <c r="K123" s="684"/>
      <c r="L123" s="684"/>
      <c r="M123" s="684"/>
      <c r="N123" s="684"/>
    </row>
    <row r="124" spans="2:14" ht="12.75" customHeight="1">
      <c r="B124" s="684"/>
      <c r="C124" s="684"/>
      <c r="D124" s="684"/>
      <c r="E124" s="684"/>
      <c r="F124" s="684"/>
      <c r="G124" s="684"/>
      <c r="H124" s="684"/>
      <c r="I124" s="684"/>
      <c r="J124" s="684"/>
      <c r="K124" s="684"/>
      <c r="L124" s="684"/>
      <c r="M124" s="684"/>
      <c r="N124" s="684"/>
    </row>
    <row r="125" spans="2:14" ht="12.75" customHeight="1">
      <c r="B125" s="684"/>
      <c r="C125" s="684"/>
      <c r="D125" s="684"/>
      <c r="E125" s="684"/>
      <c r="F125" s="684"/>
      <c r="G125" s="684"/>
      <c r="H125" s="684"/>
      <c r="I125" s="684"/>
      <c r="J125" s="684"/>
      <c r="K125" s="684"/>
      <c r="L125" s="684"/>
      <c r="M125" s="684"/>
      <c r="N125" s="684"/>
    </row>
    <row r="126" spans="2:14" ht="12.75" customHeight="1">
      <c r="B126" s="684"/>
      <c r="C126" s="684"/>
      <c r="D126" s="684"/>
      <c r="E126" s="684"/>
      <c r="F126" s="684"/>
      <c r="G126" s="684"/>
      <c r="H126" s="684"/>
      <c r="I126" s="684"/>
      <c r="J126" s="684"/>
      <c r="K126" s="684"/>
      <c r="L126" s="684"/>
      <c r="M126" s="684"/>
      <c r="N126" s="684"/>
    </row>
    <row r="127" spans="2:14" ht="12.75" customHeight="1">
      <c r="B127" s="684"/>
      <c r="C127" s="684"/>
      <c r="D127" s="684"/>
      <c r="E127" s="684"/>
      <c r="F127" s="684"/>
      <c r="G127" s="684"/>
      <c r="H127" s="684"/>
      <c r="I127" s="684"/>
      <c r="J127" s="684"/>
      <c r="K127" s="684"/>
      <c r="L127" s="684"/>
      <c r="M127" s="684"/>
      <c r="N127" s="684"/>
    </row>
    <row r="128" spans="2:14" ht="12.75" customHeight="1"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</row>
    <row r="129" spans="2:14" ht="12.75" customHeight="1"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</row>
    <row r="130" spans="2:14" ht="12.75" customHeight="1"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</row>
    <row r="131" spans="2:14" ht="12.75" customHeight="1">
      <c r="B131" s="684"/>
      <c r="C131" s="684"/>
      <c r="D131" s="684"/>
      <c r="E131" s="684"/>
      <c r="F131" s="684"/>
      <c r="G131" s="684"/>
      <c r="H131" s="684"/>
      <c r="I131" s="684"/>
      <c r="J131" s="684"/>
      <c r="K131" s="684"/>
      <c r="L131" s="684"/>
      <c r="M131" s="684"/>
      <c r="N131" s="684"/>
    </row>
    <row r="132" spans="2:14" ht="12.75" customHeight="1">
      <c r="B132" s="684"/>
      <c r="C132" s="684"/>
      <c r="D132" s="684"/>
      <c r="E132" s="684"/>
      <c r="F132" s="684"/>
      <c r="G132" s="684"/>
      <c r="H132" s="684"/>
      <c r="I132" s="684"/>
      <c r="J132" s="684"/>
      <c r="K132" s="684"/>
      <c r="L132" s="684"/>
      <c r="M132" s="684"/>
      <c r="N132" s="684"/>
    </row>
    <row r="133" spans="2:14" ht="12.75" customHeight="1"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</row>
    <row r="134" spans="2:14" ht="12.75" customHeight="1"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</row>
    <row r="135" spans="2:14" ht="12.75" customHeight="1"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</row>
    <row r="136" spans="2:14" ht="12.75" customHeight="1"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</row>
    <row r="137" spans="2:14" ht="12.75" customHeight="1">
      <c r="B137" s="684"/>
      <c r="C137" s="684"/>
      <c r="D137" s="684"/>
      <c r="E137" s="684"/>
      <c r="F137" s="684"/>
      <c r="G137" s="684"/>
      <c r="H137" s="684"/>
      <c r="I137" s="684"/>
      <c r="J137" s="684"/>
      <c r="K137" s="684"/>
      <c r="L137" s="684"/>
      <c r="M137" s="684"/>
      <c r="N137" s="684"/>
    </row>
    <row r="138" spans="2:14" ht="12.75" customHeight="1">
      <c r="B138" s="684"/>
      <c r="C138" s="684"/>
      <c r="D138" s="684"/>
      <c r="E138" s="684"/>
      <c r="F138" s="684"/>
      <c r="G138" s="684"/>
      <c r="H138" s="684"/>
      <c r="I138" s="684"/>
      <c r="J138" s="684"/>
      <c r="K138" s="684"/>
      <c r="L138" s="684"/>
      <c r="M138" s="684"/>
      <c r="N138" s="684"/>
    </row>
    <row r="139" spans="2:14" ht="12.75" customHeight="1"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</row>
    <row r="140" spans="2:14" ht="12.75" customHeight="1"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</row>
    <row r="141" spans="2:14" ht="12.75" customHeight="1"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</row>
    <row r="142" spans="2:14" ht="12.75" customHeight="1">
      <c r="B142" s="684"/>
      <c r="C142" s="684"/>
      <c r="D142" s="684"/>
      <c r="E142" s="684"/>
      <c r="F142" s="684"/>
      <c r="G142" s="684"/>
      <c r="H142" s="684"/>
      <c r="I142" s="684"/>
      <c r="J142" s="684"/>
      <c r="K142" s="684"/>
      <c r="L142" s="684"/>
      <c r="M142" s="684"/>
      <c r="N142" s="684"/>
    </row>
    <row r="143" spans="2:14" ht="12.75" customHeight="1">
      <c r="B143" s="684"/>
      <c r="C143" s="684"/>
      <c r="D143" s="684"/>
      <c r="E143" s="684"/>
      <c r="F143" s="684"/>
      <c r="G143" s="684"/>
      <c r="H143" s="684"/>
      <c r="I143" s="684"/>
      <c r="J143" s="684"/>
      <c r="K143" s="684"/>
      <c r="L143" s="684"/>
      <c r="M143" s="684"/>
      <c r="N143" s="684"/>
    </row>
    <row r="144" spans="2:14" ht="12.75" customHeight="1"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</row>
    <row r="145" spans="2:14" ht="12.75" customHeight="1"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</row>
    <row r="146" spans="2:14" ht="12.75" customHeight="1"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</row>
    <row r="147" spans="2:14" ht="12.75" customHeight="1">
      <c r="B147" s="684"/>
      <c r="C147" s="684"/>
      <c r="D147" s="684"/>
      <c r="E147" s="684"/>
      <c r="F147" s="684"/>
      <c r="G147" s="684"/>
      <c r="H147" s="684"/>
      <c r="I147" s="684"/>
      <c r="J147" s="684"/>
      <c r="K147" s="684"/>
      <c r="L147" s="684"/>
      <c r="M147" s="684"/>
      <c r="N147" s="684"/>
    </row>
    <row r="148" spans="2:14" ht="12.75" customHeight="1">
      <c r="B148" s="684"/>
      <c r="C148" s="684"/>
      <c r="D148" s="684"/>
      <c r="E148" s="684"/>
      <c r="F148" s="684"/>
      <c r="G148" s="684"/>
      <c r="H148" s="684"/>
      <c r="I148" s="684"/>
      <c r="J148" s="684"/>
      <c r="K148" s="684"/>
      <c r="L148" s="684"/>
      <c r="M148" s="684"/>
      <c r="N148" s="684"/>
    </row>
    <row r="149" spans="2:14" ht="12.75" customHeight="1"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</row>
    <row r="150" spans="2:14" ht="12.75" customHeight="1"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</row>
    <row r="151" spans="2:14" ht="12.75" customHeight="1"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</row>
    <row r="152" spans="2:14" ht="12.75" customHeight="1"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</row>
    <row r="153" spans="2:14" ht="12.75" customHeight="1">
      <c r="B153" s="684"/>
      <c r="C153" s="684"/>
      <c r="D153" s="684"/>
      <c r="E153" s="684"/>
      <c r="F153" s="684"/>
      <c r="G153" s="684"/>
      <c r="H153" s="684"/>
      <c r="I153" s="684"/>
      <c r="J153" s="684"/>
      <c r="K153" s="684"/>
      <c r="L153" s="684"/>
      <c r="M153" s="684"/>
      <c r="N153" s="684"/>
    </row>
    <row r="154" spans="2:14" ht="12.75" customHeight="1"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</row>
    <row r="155" spans="2:14" ht="12.75" customHeight="1"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</row>
    <row r="156" spans="2:14" ht="12.75" customHeight="1"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</row>
    <row r="157" spans="2:14" ht="12.75" customHeight="1">
      <c r="B157" s="684"/>
      <c r="C157" s="684"/>
      <c r="D157" s="684"/>
      <c r="E157" s="684"/>
      <c r="F157" s="684"/>
      <c r="G157" s="684"/>
      <c r="H157" s="684"/>
      <c r="I157" s="684"/>
      <c r="J157" s="684"/>
      <c r="K157" s="684"/>
      <c r="L157" s="684"/>
      <c r="M157" s="684"/>
      <c r="N157" s="684"/>
    </row>
    <row r="158" spans="2:14" ht="12.75" customHeight="1">
      <c r="B158" s="684"/>
      <c r="C158" s="684"/>
      <c r="D158" s="684"/>
      <c r="E158" s="684"/>
      <c r="F158" s="684"/>
      <c r="G158" s="684"/>
      <c r="H158" s="684"/>
      <c r="I158" s="684"/>
      <c r="J158" s="684"/>
      <c r="K158" s="684"/>
      <c r="L158" s="684"/>
      <c r="M158" s="684"/>
      <c r="N158" s="684"/>
    </row>
    <row r="159" spans="2:14" ht="12.75" customHeight="1">
      <c r="B159" s="684"/>
      <c r="C159" s="684"/>
      <c r="D159" s="684"/>
      <c r="E159" s="684"/>
      <c r="F159" s="684"/>
      <c r="G159" s="684"/>
      <c r="H159" s="684"/>
      <c r="I159" s="684"/>
      <c r="J159" s="684"/>
      <c r="K159" s="684"/>
      <c r="L159" s="684"/>
      <c r="M159" s="684"/>
      <c r="N159" s="684"/>
    </row>
    <row r="160" spans="2:14" ht="12.75" customHeight="1">
      <c r="B160" s="684"/>
      <c r="C160" s="684"/>
      <c r="D160" s="684"/>
      <c r="E160" s="684"/>
      <c r="F160" s="684"/>
      <c r="G160" s="684"/>
      <c r="H160" s="684"/>
      <c r="I160" s="684"/>
      <c r="J160" s="684"/>
      <c r="K160" s="684"/>
      <c r="L160" s="684"/>
      <c r="M160" s="684"/>
      <c r="N160" s="684"/>
    </row>
    <row r="161" spans="2:14" ht="12.75" customHeight="1"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</row>
    <row r="162" spans="2:14" ht="12.75" customHeight="1"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</row>
    <row r="163" spans="2:14" ht="12.75" customHeight="1"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</row>
    <row r="164" spans="2:14" ht="12.75" customHeight="1">
      <c r="B164" s="684"/>
      <c r="C164" s="684"/>
      <c r="D164" s="684"/>
      <c r="E164" s="684"/>
      <c r="F164" s="684"/>
      <c r="G164" s="684"/>
      <c r="H164" s="684"/>
      <c r="I164" s="684"/>
      <c r="J164" s="684"/>
      <c r="K164" s="684"/>
      <c r="L164" s="684"/>
      <c r="M164" s="684"/>
      <c r="N164" s="684"/>
    </row>
    <row r="165" spans="2:14" ht="12.75" customHeight="1"/>
    <row r="166" spans="2:14" ht="12.75" customHeight="1"/>
    <row r="167" spans="2:14" ht="12.75" customHeight="1"/>
    <row r="168" spans="2:14" ht="12.75" customHeight="1"/>
    <row r="169" spans="2:14" ht="12.75" customHeight="1"/>
    <row r="170" spans="2:14" ht="12.75" customHeight="1"/>
    <row r="171" spans="2:14" ht="12.75" customHeight="1"/>
    <row r="172" spans="2:14" ht="12.75" customHeight="1"/>
    <row r="173" spans="2:14" ht="12.75" customHeight="1"/>
    <row r="174" spans="2:14" ht="12.75" customHeight="1"/>
    <row r="175" spans="2:14" ht="12.75" customHeight="1"/>
    <row r="176" spans="2:14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</sheetData>
  <mergeCells count="10">
    <mergeCell ref="F40:G40"/>
    <mergeCell ref="B5:K5"/>
    <mergeCell ref="F7:K12"/>
    <mergeCell ref="B7:D12"/>
    <mergeCell ref="B15:H18"/>
    <mergeCell ref="J15:K22"/>
    <mergeCell ref="B19:H22"/>
    <mergeCell ref="B24:D31"/>
    <mergeCell ref="F24:K27"/>
    <mergeCell ref="F28:K31"/>
  </mergeCells>
  <conditionalFormatting sqref="D34:K35 J36:K38">
    <cfRule type="dataBar" priority="1">
      <dataBar>
        <cfvo type="percent" val="0"/>
        <cfvo type="percent" val="$E$34"/>
        <color rgb="FF638EC6"/>
      </dataBar>
      <extLst>
        <ext xmlns:x14="http://schemas.microsoft.com/office/spreadsheetml/2009/9/main" uri="{B025F937-C7B1-47D3-B67F-A62EFF666E3E}">
          <x14:id>{60F67725-5B49-4F3C-AFA9-5610E77D40FC}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{A3D9F892-22B2-41AB-A6B7-8F6A57512AB1}</x14:id>
        </ext>
      </extLst>
    </cfRule>
  </conditionalFormatting>
  <pageMargins left="0.70866141732283472" right="0.70866141732283472" top="0.94488188976377963" bottom="0.74803149606299213" header="0.31496062992125984" footer="0.31496062992125984"/>
  <pageSetup paperSize="9" scale="85" orientation="portrait" cellComments="atEnd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67725-5B49-4F3C-AFA9-5610E77D40FC}">
            <x14:dataBar minLength="0" maxLength="100" gradient="0">
              <x14:cfvo type="percent">
                <xm:f>0</xm:f>
              </x14:cfvo>
              <x14:cfvo type="percent">
                <xm:f>$E$34</xm:f>
              </x14:cfvo>
              <x14:negativeFillColor rgb="FFFF0000"/>
              <x14:axisColor rgb="FF000000"/>
            </x14:dataBar>
          </x14:cfRule>
          <x14:cfRule type="dataBar" id="{A3D9F892-22B2-41AB-A6B7-8F6A57512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D34:K35 J36:K38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>
    <pageSetUpPr autoPageBreaks="0" fitToPage="1"/>
  </sheetPr>
  <dimension ref="A1:Y68"/>
  <sheetViews>
    <sheetView showGridLines="0" showRowColHeaders="0" topLeftCell="A3" zoomScaleNormal="100" workbookViewId="0">
      <pane ySplit="4" topLeftCell="A43" activePane="bottomLeft" state="frozen"/>
      <selection activeCell="A3" sqref="A3"/>
      <selection pane="bottomLeft" activeCell="G51" sqref="G51"/>
    </sheetView>
  </sheetViews>
  <sheetFormatPr baseColWidth="10" defaultColWidth="11.5703125" defaultRowHeight="15"/>
  <cols>
    <col min="1" max="1" width="3.140625" style="189" customWidth="1"/>
    <col min="2" max="2" width="18" style="225" customWidth="1"/>
    <col min="3" max="3" width="17" style="226" customWidth="1"/>
    <col min="4" max="4" width="20.42578125" style="226" customWidth="1"/>
    <col min="5" max="5" width="17.85546875" style="226" customWidth="1"/>
    <col min="6" max="6" width="14.5703125" style="226" customWidth="1"/>
    <col min="7" max="7" width="17.140625" style="226" customWidth="1"/>
    <col min="8" max="8" width="13.140625" style="31" customWidth="1"/>
    <col min="9" max="16384" width="11.5703125" style="31"/>
  </cols>
  <sheetData>
    <row r="1" spans="1:25" hidden="1"/>
    <row r="2" spans="1:25" ht="21.75" hidden="1" customHeight="1"/>
    <row r="3" spans="1:25" ht="18" customHeight="1">
      <c r="B3" s="1107" t="s">
        <v>215</v>
      </c>
      <c r="C3" s="1148"/>
      <c r="D3" s="1148"/>
      <c r="E3" s="1148"/>
      <c r="F3" s="1148"/>
      <c r="G3" s="1148"/>
      <c r="L3" s="227"/>
    </row>
    <row r="4" spans="1:25" s="101" customFormat="1" ht="19.5">
      <c r="A4" s="194"/>
      <c r="B4" s="1107" t="s">
        <v>219</v>
      </c>
      <c r="C4" s="1107"/>
      <c r="D4" s="1107"/>
      <c r="E4" s="1107"/>
      <c r="F4" s="1107"/>
      <c r="G4" s="1107"/>
      <c r="H4" s="347"/>
      <c r="I4" s="347"/>
      <c r="J4" s="347"/>
      <c r="K4" s="347"/>
      <c r="L4" s="228"/>
    </row>
    <row r="5" spans="1:25" ht="24.95" customHeight="1">
      <c r="A5" s="194"/>
      <c r="B5" s="1151" t="s">
        <v>639</v>
      </c>
      <c r="C5" s="1149" t="s">
        <v>86</v>
      </c>
      <c r="D5" s="229" t="s">
        <v>233</v>
      </c>
      <c r="E5" s="230"/>
      <c r="F5" s="229" t="s">
        <v>198</v>
      </c>
      <c r="G5" s="230"/>
      <c r="H5" s="243"/>
      <c r="I5" s="243"/>
      <c r="J5" s="243"/>
      <c r="K5" s="243"/>
    </row>
    <row r="6" spans="1:25" ht="23.1" customHeight="1">
      <c r="A6" s="199"/>
      <c r="B6" s="1151"/>
      <c r="C6" s="1150"/>
      <c r="D6" s="231" t="s">
        <v>7</v>
      </c>
      <c r="E6" s="232" t="s">
        <v>237</v>
      </c>
      <c r="F6" s="233" t="s">
        <v>7</v>
      </c>
      <c r="G6" s="234" t="s">
        <v>237</v>
      </c>
      <c r="H6" s="243"/>
      <c r="I6" s="243"/>
      <c r="J6" s="243"/>
      <c r="K6" s="243"/>
    </row>
    <row r="7" spans="1:25">
      <c r="B7" s="28">
        <v>2002</v>
      </c>
      <c r="C7" s="167">
        <v>2607548.6800000002</v>
      </c>
      <c r="D7" s="235">
        <v>-15044.319999999832</v>
      </c>
      <c r="E7" s="236">
        <v>-0.57364295565494672</v>
      </c>
      <c r="F7" s="235">
        <v>38204.64000000013</v>
      </c>
      <c r="G7" s="236">
        <v>1.486941390690518</v>
      </c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</row>
    <row r="8" spans="1:25">
      <c r="B8" s="28">
        <v>2003</v>
      </c>
      <c r="C8" s="167">
        <v>2671033.4700000002</v>
      </c>
      <c r="D8" s="235">
        <v>-4662.3599999998696</v>
      </c>
      <c r="E8" s="236">
        <v>-0.17424850566814598</v>
      </c>
      <c r="F8" s="235">
        <v>63484.790000000037</v>
      </c>
      <c r="G8" s="236">
        <v>2.4346540675129376</v>
      </c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</row>
    <row r="9" spans="1:25">
      <c r="B9" s="28">
        <v>2004</v>
      </c>
      <c r="C9" s="167">
        <v>2768253.95</v>
      </c>
      <c r="D9" s="235">
        <v>-1996.9399999999441</v>
      </c>
      <c r="E9" s="236">
        <v>-7.2085167708408449E-2</v>
      </c>
      <c r="F9" s="235">
        <v>97220.479999999981</v>
      </c>
      <c r="G9" s="236">
        <v>3.6398076284682475</v>
      </c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  <c r="X9" s="348"/>
      <c r="Y9" s="348"/>
    </row>
    <row r="10" spans="1:25">
      <c r="B10" s="28">
        <v>2005</v>
      </c>
      <c r="C10" s="167">
        <v>2876706.6</v>
      </c>
      <c r="D10" s="235">
        <v>-2072.4499999997206</v>
      </c>
      <c r="E10" s="236">
        <v>-7.1990589204816047E-2</v>
      </c>
      <c r="F10" s="235">
        <v>108452.64999999991</v>
      </c>
      <c r="G10" s="236">
        <v>3.9177276347786005</v>
      </c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</row>
    <row r="11" spans="1:25">
      <c r="B11" s="28">
        <v>2006</v>
      </c>
      <c r="C11" s="167">
        <v>2963965.52</v>
      </c>
      <c r="D11" s="235">
        <v>-3883.6800000001676</v>
      </c>
      <c r="E11" s="236">
        <v>-0.13085840075703459</v>
      </c>
      <c r="F11" s="235">
        <v>87258.919999999925</v>
      </c>
      <c r="G11" s="236">
        <v>3.033292307251628</v>
      </c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8"/>
      <c r="Y11" s="348"/>
    </row>
    <row r="12" spans="1:25">
      <c r="B12" s="28">
        <v>2007</v>
      </c>
      <c r="C12" s="167">
        <v>3051691.77</v>
      </c>
      <c r="D12" s="235">
        <v>-1341.9500000001863</v>
      </c>
      <c r="E12" s="236">
        <v>-4.3954640632009045E-2</v>
      </c>
      <c r="F12" s="235">
        <v>87726.25</v>
      </c>
      <c r="G12" s="236">
        <v>2.9597594644083358</v>
      </c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8"/>
      <c r="Y12" s="348"/>
    </row>
    <row r="13" spans="1:25">
      <c r="B13" s="28">
        <v>2008</v>
      </c>
      <c r="C13" s="167">
        <v>3396974</v>
      </c>
      <c r="D13" s="235">
        <v>237956.83000000007</v>
      </c>
      <c r="E13" s="236">
        <v>7.5326222427591176</v>
      </c>
      <c r="F13" s="235">
        <v>345282.23</v>
      </c>
      <c r="G13" s="236">
        <v>11.314452966526176</v>
      </c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  <c r="V13" s="348"/>
      <c r="W13" s="348"/>
      <c r="X13" s="348"/>
      <c r="Y13" s="348"/>
    </row>
    <row r="14" spans="1:25">
      <c r="B14" s="28">
        <v>2009</v>
      </c>
      <c r="C14" s="167">
        <v>3287286.25</v>
      </c>
      <c r="D14" s="235">
        <v>-31902.009999999776</v>
      </c>
      <c r="E14" s="236">
        <v>-0.96113891412714736</v>
      </c>
      <c r="F14" s="235">
        <v>-109687.75</v>
      </c>
      <c r="G14" s="236">
        <v>-3.2289840899577058</v>
      </c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8"/>
      <c r="Y14" s="348"/>
    </row>
    <row r="15" spans="1:25">
      <c r="B15" s="28">
        <v>2010</v>
      </c>
      <c r="C15" s="167">
        <v>3146161.36</v>
      </c>
      <c r="D15" s="235">
        <v>-16175.370000000112</v>
      </c>
      <c r="E15" s="236">
        <v>-0.51150055737423372</v>
      </c>
      <c r="F15" s="235">
        <v>-141124.89000000013</v>
      </c>
      <c r="G15" s="236">
        <v>-4.293051449352788</v>
      </c>
    </row>
    <row r="16" spans="1:25">
      <c r="B16" s="28">
        <v>2011</v>
      </c>
      <c r="C16" s="167">
        <v>3091816.55</v>
      </c>
      <c r="D16" s="235">
        <v>-12431.180000000168</v>
      </c>
      <c r="E16" s="236">
        <v>-0.40045708594269058</v>
      </c>
      <c r="F16" s="235">
        <v>-54344.810000000056</v>
      </c>
      <c r="G16" s="236">
        <v>-1.7273370238073227</v>
      </c>
    </row>
    <row r="17" spans="2:7">
      <c r="B17" s="28">
        <v>2012</v>
      </c>
      <c r="C17" s="167">
        <v>3043950.08</v>
      </c>
      <c r="D17" s="235">
        <v>-27718.770000000019</v>
      </c>
      <c r="E17" s="236">
        <v>-0.90240098635632648</v>
      </c>
      <c r="F17" s="235">
        <v>-47866.469999999739</v>
      </c>
      <c r="G17" s="236">
        <v>-1.5481665624695609</v>
      </c>
    </row>
    <row r="18" spans="2:7">
      <c r="B18" s="28">
        <v>2013</v>
      </c>
      <c r="C18" s="167">
        <v>3008924.77</v>
      </c>
      <c r="D18" s="235">
        <v>-15727.229999999981</v>
      </c>
      <c r="E18" s="236">
        <v>-0.51996824758683147</v>
      </c>
      <c r="F18" s="235">
        <v>-35025.310000000056</v>
      </c>
      <c r="G18" s="236">
        <v>-1.1506532327888834</v>
      </c>
    </row>
    <row r="19" spans="2:7">
      <c r="B19" s="28">
        <v>2014</v>
      </c>
      <c r="C19" s="167">
        <v>3038780.76</v>
      </c>
      <c r="D19" s="235">
        <v>-11559.850000000093</v>
      </c>
      <c r="E19" s="236">
        <v>-0.37896915387426588</v>
      </c>
      <c r="F19" s="235">
        <v>29855.989999999758</v>
      </c>
      <c r="G19" s="236">
        <v>0.99224780551756453</v>
      </c>
    </row>
    <row r="20" spans="2:7">
      <c r="B20" s="28">
        <v>2015</v>
      </c>
      <c r="C20" s="167">
        <v>3114389</v>
      </c>
      <c r="D20" s="235">
        <v>-11417.209999999963</v>
      </c>
      <c r="E20" s="236">
        <v>-0.36525648850125947</v>
      </c>
      <c r="F20" s="235">
        <v>75608.240000000224</v>
      </c>
      <c r="G20" s="236">
        <v>2.4881110541189742</v>
      </c>
    </row>
    <row r="21" spans="2:7">
      <c r="B21" s="28">
        <v>2016</v>
      </c>
      <c r="C21" s="167">
        <v>3149472.31</v>
      </c>
      <c r="D21" s="235">
        <v>-18526.629999999888</v>
      </c>
      <c r="E21" s="236">
        <v>-0.58480543557251963</v>
      </c>
      <c r="F21" s="235">
        <v>35083.310000000056</v>
      </c>
      <c r="G21" s="236">
        <v>1.1264909425251659</v>
      </c>
    </row>
    <row r="22" spans="2:7">
      <c r="B22" s="29">
        <v>2017</v>
      </c>
      <c r="C22" s="167">
        <v>3177431.28</v>
      </c>
      <c r="D22" s="235">
        <v>-16778.220000000205</v>
      </c>
      <c r="E22" s="236">
        <v>-0.52526986723945868</v>
      </c>
      <c r="F22" s="235">
        <v>27958.969999999739</v>
      </c>
      <c r="G22" s="236">
        <v>0.88773506314777251</v>
      </c>
    </row>
    <row r="23" spans="2:7">
      <c r="B23" s="34">
        <v>2018</v>
      </c>
      <c r="C23" s="1021">
        <v>3193892.22</v>
      </c>
      <c r="D23" s="1024">
        <v>-10785.329999999609</v>
      </c>
      <c r="E23" s="1025">
        <v>-0.3365496163568622</v>
      </c>
      <c r="F23" s="1024">
        <v>16460.94000000041</v>
      </c>
      <c r="G23" s="1025">
        <v>0.51805809628714883</v>
      </c>
    </row>
    <row r="24" spans="2:7">
      <c r="B24" s="34">
        <v>2019</v>
      </c>
      <c r="C24" s="181"/>
      <c r="D24" s="241"/>
      <c r="E24" s="733"/>
      <c r="F24" s="241"/>
      <c r="G24" s="733"/>
    </row>
    <row r="25" spans="2:7">
      <c r="B25" s="40" t="s">
        <v>9</v>
      </c>
      <c r="C25" s="973">
        <v>3234372.54</v>
      </c>
      <c r="D25" s="978">
        <v>-20290.629999999888</v>
      </c>
      <c r="E25" s="979">
        <v>-0.62343256245468126</v>
      </c>
      <c r="F25" s="978">
        <v>40480.319999999832</v>
      </c>
      <c r="G25" s="979">
        <v>1.2674291181936042</v>
      </c>
    </row>
    <row r="26" spans="2:7">
      <c r="B26" s="237" t="s">
        <v>10</v>
      </c>
      <c r="C26" s="173">
        <v>3239652.65</v>
      </c>
      <c r="D26" s="238">
        <v>5280.1099999998696</v>
      </c>
      <c r="E26" s="980">
        <v>0.16324990194233635</v>
      </c>
      <c r="F26" s="238">
        <v>29733.25</v>
      </c>
      <c r="G26" s="980">
        <v>0.92629272872085266</v>
      </c>
    </row>
    <row r="27" spans="2:7">
      <c r="B27" s="237" t="s">
        <v>65</v>
      </c>
      <c r="C27" s="173">
        <v>3254078.09</v>
      </c>
      <c r="D27" s="238">
        <v>14425.439999999944</v>
      </c>
      <c r="E27" s="980">
        <v>0.44527736638680437</v>
      </c>
      <c r="F27" s="238">
        <v>23678.089999999851</v>
      </c>
      <c r="G27" s="980">
        <v>0.73297703070826969</v>
      </c>
    </row>
    <row r="28" spans="2:7">
      <c r="B28" s="237" t="s">
        <v>66</v>
      </c>
      <c r="C28" s="175">
        <v>3266740.8</v>
      </c>
      <c r="D28" s="239">
        <v>12662.709999999963</v>
      </c>
      <c r="E28" s="240">
        <v>0.38913356255687859</v>
      </c>
      <c r="F28" s="239">
        <v>19887.279999999795</v>
      </c>
      <c r="G28" s="240">
        <v>0.61250930716454377</v>
      </c>
    </row>
    <row r="29" spans="2:7">
      <c r="B29" s="237" t="s">
        <v>67</v>
      </c>
      <c r="C29" s="175">
        <v>3277855.13636364</v>
      </c>
      <c r="D29" s="239">
        <v>11114.336363640148</v>
      </c>
      <c r="E29" s="240">
        <v>0.34022706557068716</v>
      </c>
      <c r="F29" s="239">
        <v>16457.186363639776</v>
      </c>
      <c r="G29" s="240">
        <v>0.50460528325406528</v>
      </c>
    </row>
    <row r="30" spans="2:7">
      <c r="B30" s="242" t="s">
        <v>68</v>
      </c>
      <c r="C30" s="175">
        <v>3286600</v>
      </c>
      <c r="D30" s="239">
        <v>8744.8636363600381</v>
      </c>
      <c r="E30" s="240">
        <v>0.26678615352298607</v>
      </c>
      <c r="F30" s="239">
        <v>13042.100000000093</v>
      </c>
      <c r="G30" s="240">
        <v>0.39840749418240762</v>
      </c>
    </row>
    <row r="31" spans="2:7">
      <c r="B31" s="242" t="s">
        <v>69</v>
      </c>
      <c r="C31" s="175">
        <v>3278833.34</v>
      </c>
      <c r="D31" s="239">
        <v>-7766.660000000149</v>
      </c>
      <c r="E31" s="240">
        <v>-0.23631290695551854</v>
      </c>
      <c r="F31" s="239">
        <v>11664.069999999832</v>
      </c>
      <c r="G31" s="240">
        <v>0.35700843868428933</v>
      </c>
    </row>
    <row r="32" spans="2:7">
      <c r="B32" s="242" t="s">
        <v>70</v>
      </c>
      <c r="C32" s="175">
        <v>3261551.7142857201</v>
      </c>
      <c r="D32" s="239">
        <v>-17281.625714279711</v>
      </c>
      <c r="E32" s="240">
        <v>-0.52706630445204894</v>
      </c>
      <c r="F32" s="239">
        <v>12276.404285720084</v>
      </c>
      <c r="G32" s="240">
        <v>0.37781976331578448</v>
      </c>
    </row>
    <row r="33" spans="2:7">
      <c r="B33" s="242" t="s">
        <v>77</v>
      </c>
      <c r="C33" s="175">
        <v>3266258.24</v>
      </c>
      <c r="D33" s="239">
        <v>4706.5257142800838</v>
      </c>
      <c r="E33" s="240">
        <v>0.14430326809369376</v>
      </c>
      <c r="F33" s="239">
        <v>12588.240000000224</v>
      </c>
      <c r="G33" s="240">
        <v>0.38689356941546293</v>
      </c>
    </row>
    <row r="34" spans="2:7">
      <c r="B34" s="242" t="s">
        <v>78</v>
      </c>
      <c r="C34" s="175">
        <v>3271976.2995652203</v>
      </c>
      <c r="D34" s="239">
        <v>5718.0595652200282</v>
      </c>
      <c r="E34" s="240">
        <v>0.17506452781945825</v>
      </c>
      <c r="F34" s="239">
        <v>13364.489565220196</v>
      </c>
      <c r="G34" s="240">
        <v>0.4101283105955531</v>
      </c>
    </row>
    <row r="35" spans="2:7">
      <c r="B35" s="242" t="s">
        <v>79</v>
      </c>
      <c r="C35" s="175">
        <v>3269092.3</v>
      </c>
      <c r="D35" s="239">
        <v>-2883.9995652204379</v>
      </c>
      <c r="E35" s="240">
        <v>-8.8142434454780982E-2</v>
      </c>
      <c r="F35" s="239">
        <v>14954.689999999944</v>
      </c>
      <c r="G35" s="240">
        <v>0.45955923787745689</v>
      </c>
    </row>
    <row r="36" spans="2:7">
      <c r="B36" s="242" t="s">
        <v>80</v>
      </c>
      <c r="C36" s="175">
        <v>3269088.5</v>
      </c>
      <c r="D36" s="239">
        <v>-3.7999999998137355</v>
      </c>
      <c r="E36" s="240">
        <v>-1.162402174941235E-4</v>
      </c>
      <c r="F36" s="239">
        <v>14425.330000000075</v>
      </c>
      <c r="G36" s="240">
        <v>0.44322036556552291</v>
      </c>
    </row>
    <row r="37" spans="2:7">
      <c r="B37" s="34">
        <v>2020</v>
      </c>
      <c r="C37" s="181"/>
      <c r="D37" s="241"/>
      <c r="E37" s="733"/>
      <c r="F37" s="241"/>
      <c r="G37" s="733"/>
    </row>
    <row r="38" spans="2:7">
      <c r="B38" s="40" t="s">
        <v>9</v>
      </c>
      <c r="C38" s="973">
        <v>3251119.4699999997</v>
      </c>
      <c r="D38" s="978">
        <v>-17969.030000000261</v>
      </c>
      <c r="E38" s="979">
        <v>-0.54966483776748021</v>
      </c>
      <c r="F38" s="978">
        <v>16746.929999999702</v>
      </c>
      <c r="G38" s="979">
        <v>0.51777987207373144</v>
      </c>
    </row>
    <row r="39" spans="2:7">
      <c r="B39" s="237" t="s">
        <v>10</v>
      </c>
      <c r="C39" s="173">
        <v>3257896.4</v>
      </c>
      <c r="D39" s="238">
        <v>6776.9300000001676</v>
      </c>
      <c r="E39" s="980">
        <v>0.20844912229571833</v>
      </c>
      <c r="F39" s="238">
        <v>18243.75</v>
      </c>
      <c r="G39" s="980">
        <v>0.56313907603644964</v>
      </c>
    </row>
    <row r="40" spans="2:7">
      <c r="B40" s="237" t="s">
        <v>65</v>
      </c>
      <c r="C40" s="173">
        <v>3252516.5454545422</v>
      </c>
      <c r="D40" s="238">
        <v>-5379.8545454577543</v>
      </c>
      <c r="E40" s="980">
        <v>-0.16513276927582865</v>
      </c>
      <c r="F40" s="238">
        <v>-1561.5445454576984</v>
      </c>
      <c r="G40" s="980">
        <v>-4.7987310146496043E-2</v>
      </c>
    </row>
    <row r="41" spans="2:7">
      <c r="B41" s="237" t="s">
        <v>66</v>
      </c>
      <c r="C41" s="175">
        <v>3211266.65</v>
      </c>
      <c r="D41" s="239">
        <v>-41249.895454542246</v>
      </c>
      <c r="E41" s="240">
        <v>-1.2682455224459943</v>
      </c>
      <c r="F41" s="239">
        <v>-55474.149999999907</v>
      </c>
      <c r="G41" s="240">
        <v>-1.6981497277041342</v>
      </c>
    </row>
    <row r="42" spans="2:7">
      <c r="B42" s="237" t="s">
        <v>67</v>
      </c>
      <c r="C42" s="175">
        <v>3220907</v>
      </c>
      <c r="D42" s="239">
        <v>9640.3500000000931</v>
      </c>
      <c r="E42" s="240">
        <v>0.30020397091597317</v>
      </c>
      <c r="F42" s="239">
        <v>-56948.136363639962</v>
      </c>
      <c r="G42" s="240">
        <v>-1.7373597671194432</v>
      </c>
    </row>
    <row r="43" spans="2:7">
      <c r="B43" s="237" t="s">
        <v>68</v>
      </c>
      <c r="C43" s="175">
        <v>3245252.4545454551</v>
      </c>
      <c r="D43" s="239">
        <v>24345.454545455053</v>
      </c>
      <c r="E43" s="240">
        <v>0.75585710936252326</v>
      </c>
      <c r="F43" s="239">
        <v>-41347.545454544947</v>
      </c>
      <c r="G43" s="240">
        <v>-1.2580644269015124</v>
      </c>
    </row>
    <row r="44" spans="2:7">
      <c r="B44" s="237" t="s">
        <v>69</v>
      </c>
      <c r="C44" s="175">
        <v>3262758</v>
      </c>
      <c r="D44" s="239">
        <v>17505.545454544947</v>
      </c>
      <c r="E44" s="240">
        <v>0.53942014372489666</v>
      </c>
      <c r="F44" s="239">
        <v>-16075.339999999851</v>
      </c>
      <c r="G44" s="240">
        <v>-0.4902762151369302</v>
      </c>
    </row>
    <row r="45" spans="2:7">
      <c r="B45" s="242" t="s">
        <v>70</v>
      </c>
      <c r="C45" s="175">
        <v>3263160</v>
      </c>
      <c r="D45" s="239">
        <v>402</v>
      </c>
      <c r="E45" s="240">
        <v>1.2320864740814841E-2</v>
      </c>
      <c r="F45" s="239">
        <v>1608.2857142798603</v>
      </c>
      <c r="G45" s="240">
        <v>4.931044653486083E-2</v>
      </c>
    </row>
    <row r="46" spans="2:7">
      <c r="B46" s="242" t="s">
        <v>77</v>
      </c>
      <c r="C46" s="175">
        <v>3263552.590909095</v>
      </c>
      <c r="D46" s="239">
        <v>392.59090909501538</v>
      </c>
      <c r="E46" s="240">
        <v>1.2031003968388632E-2</v>
      </c>
      <c r="F46" s="239">
        <v>-2705.6490909052081</v>
      </c>
      <c r="G46" s="240">
        <v>-8.2836349489170402E-2</v>
      </c>
    </row>
    <row r="47" spans="2:7">
      <c r="B47" s="242" t="s">
        <v>78</v>
      </c>
      <c r="C47" s="175">
        <v>3265369</v>
      </c>
      <c r="D47" s="239">
        <v>1816.4090909049846</v>
      </c>
      <c r="E47" s="240">
        <v>5.5657417501549844E-2</v>
      </c>
      <c r="F47" s="239">
        <v>-6607.2995652202517</v>
      </c>
      <c r="G47" s="240">
        <v>-0.20193604599452897</v>
      </c>
    </row>
    <row r="48" spans="2:7">
      <c r="B48" s="242" t="s">
        <v>79</v>
      </c>
      <c r="C48" s="175">
        <v>3267873.1904761922</v>
      </c>
      <c r="D48" s="239">
        <v>2504.1904761921614</v>
      </c>
      <c r="E48" s="240">
        <v>7.6689356583955259E-2</v>
      </c>
      <c r="F48" s="239">
        <v>-1219.1095238076523</v>
      </c>
      <c r="G48" s="240">
        <v>-3.729198847666737E-2</v>
      </c>
    </row>
    <row r="49" spans="2:9">
      <c r="B49" s="242" t="s">
        <v>80</v>
      </c>
      <c r="C49" s="175">
        <v>3271408.0526315784</v>
      </c>
      <c r="D49" s="239">
        <v>3534.8621553862467</v>
      </c>
      <c r="E49" s="240">
        <v>0.10817011399610976</v>
      </c>
      <c r="F49" s="239">
        <v>2319.5526315784082</v>
      </c>
      <c r="G49" s="240">
        <v>7.0954109427702861E-2</v>
      </c>
    </row>
    <row r="50" spans="2:9">
      <c r="B50" s="34">
        <v>2021</v>
      </c>
      <c r="C50" s="181"/>
      <c r="D50" s="241"/>
      <c r="E50" s="733"/>
      <c r="F50" s="241"/>
      <c r="G50" s="733"/>
    </row>
    <row r="51" spans="2:9">
      <c r="B51" s="40" t="s">
        <v>9</v>
      </c>
      <c r="C51" s="973">
        <v>3256740</v>
      </c>
      <c r="D51" s="978">
        <v>-14668.052631578408</v>
      </c>
      <c r="E51" s="979">
        <v>-0.44837123329139672</v>
      </c>
      <c r="F51" s="978">
        <v>5620.5300000002608</v>
      </c>
      <c r="G51" s="979">
        <v>0.1728798357570156</v>
      </c>
    </row>
    <row r="52" spans="2:9">
      <c r="B52" s="237" t="s">
        <v>10</v>
      </c>
      <c r="C52" s="173"/>
      <c r="D52" s="238"/>
      <c r="E52" s="980"/>
      <c r="F52" s="238"/>
      <c r="G52" s="980"/>
    </row>
    <row r="53" spans="2:9">
      <c r="B53" s="237" t="s">
        <v>65</v>
      </c>
      <c r="C53" s="173"/>
      <c r="D53" s="238"/>
      <c r="E53" s="980"/>
      <c r="F53" s="238"/>
      <c r="G53" s="980"/>
    </row>
    <row r="54" spans="2:9">
      <c r="B54" s="237" t="s">
        <v>66</v>
      </c>
      <c r="C54" s="175"/>
      <c r="D54" s="239"/>
      <c r="E54" s="240"/>
      <c r="F54" s="239"/>
      <c r="G54" s="240"/>
    </row>
    <row r="55" spans="2:9">
      <c r="B55" s="237" t="s">
        <v>67</v>
      </c>
      <c r="C55" s="175"/>
      <c r="D55" s="239"/>
      <c r="E55" s="240"/>
      <c r="F55" s="239"/>
      <c r="G55" s="240"/>
    </row>
    <row r="56" spans="2:9">
      <c r="B56" s="237" t="s">
        <v>68</v>
      </c>
      <c r="C56" s="175"/>
      <c r="D56" s="239"/>
      <c r="E56" s="240"/>
      <c r="F56" s="239"/>
      <c r="G56" s="240"/>
    </row>
    <row r="57" spans="2:9">
      <c r="B57" s="237" t="s">
        <v>69</v>
      </c>
      <c r="C57" s="175"/>
      <c r="D57" s="239"/>
      <c r="E57" s="240"/>
      <c r="F57" s="239"/>
      <c r="G57" s="240"/>
    </row>
    <row r="58" spans="2:9">
      <c r="B58" s="242" t="s">
        <v>70</v>
      </c>
      <c r="C58" s="175"/>
      <c r="D58" s="239"/>
      <c r="E58" s="240"/>
      <c r="F58" s="239"/>
      <c r="G58" s="240"/>
    </row>
    <row r="59" spans="2:9">
      <c r="B59" s="242" t="s">
        <v>77</v>
      </c>
      <c r="C59" s="175"/>
      <c r="D59" s="239"/>
      <c r="E59" s="240"/>
      <c r="F59" s="239"/>
      <c r="G59" s="240"/>
    </row>
    <row r="60" spans="2:9">
      <c r="B60" s="242" t="s">
        <v>78</v>
      </c>
      <c r="C60" s="175"/>
      <c r="D60" s="239"/>
      <c r="E60" s="240"/>
      <c r="F60" s="239"/>
      <c r="G60" s="240"/>
    </row>
    <row r="61" spans="2:9">
      <c r="B61" s="242" t="s">
        <v>79</v>
      </c>
      <c r="C61" s="175"/>
      <c r="D61" s="239"/>
      <c r="E61" s="240"/>
      <c r="F61" s="239"/>
      <c r="G61" s="240"/>
    </row>
    <row r="62" spans="2:9">
      <c r="B62" s="237" t="s">
        <v>80</v>
      </c>
      <c r="C62" s="173"/>
      <c r="D62" s="238"/>
      <c r="E62" s="980"/>
      <c r="F62" s="238"/>
      <c r="G62" s="980"/>
    </row>
    <row r="64" spans="2:9">
      <c r="B64" s="813"/>
      <c r="C64" s="814"/>
      <c r="D64" s="814"/>
      <c r="E64" s="814"/>
      <c r="F64" s="814"/>
      <c r="G64" s="814"/>
      <c r="H64" s="550"/>
      <c r="I64" s="550"/>
    </row>
    <row r="65" spans="2:9">
      <c r="B65" s="813"/>
      <c r="C65" s="810"/>
      <c r="D65" s="802"/>
      <c r="E65" s="811"/>
      <c r="F65" s="812"/>
      <c r="G65" s="811"/>
      <c r="H65" s="812"/>
      <c r="I65" s="550"/>
    </row>
    <row r="66" spans="2:9">
      <c r="B66" s="813"/>
      <c r="C66" s="815"/>
      <c r="D66" s="805"/>
      <c r="E66" s="816"/>
      <c r="F66" s="817"/>
      <c r="G66" s="816"/>
      <c r="H66" s="817"/>
      <c r="I66" s="550"/>
    </row>
    <row r="67" spans="2:9">
      <c r="B67" s="813"/>
      <c r="C67" s="814"/>
      <c r="D67" s="814"/>
      <c r="E67" s="814"/>
      <c r="F67" s="814"/>
      <c r="G67" s="814"/>
      <c r="H67" s="550"/>
      <c r="I67" s="550"/>
    </row>
    <row r="68" spans="2:9">
      <c r="B68" s="813"/>
      <c r="C68" s="814"/>
      <c r="D68" s="814"/>
      <c r="E68" s="814"/>
      <c r="F68" s="814"/>
      <c r="G68" s="814"/>
      <c r="H68" s="550"/>
      <c r="I68" s="550"/>
    </row>
  </sheetData>
  <mergeCells count="4">
    <mergeCell ref="B3:G3"/>
    <mergeCell ref="B4:G4"/>
    <mergeCell ref="C5:C6"/>
    <mergeCell ref="B5:B6"/>
  </mergeCells>
  <printOptions horizont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>
    <pageSetUpPr autoPageBreaks="0"/>
  </sheetPr>
  <dimension ref="A1:HG30"/>
  <sheetViews>
    <sheetView showGridLines="0" showRowColHeaders="0" topLeftCell="A3" zoomScaleNormal="100" workbookViewId="0">
      <pane ySplit="5" topLeftCell="A26" activePane="bottomLeft" state="frozen"/>
      <selection activeCell="A3" sqref="A3"/>
      <selection pane="bottomLeft" activeCell="K53" sqref="K53"/>
    </sheetView>
  </sheetViews>
  <sheetFormatPr baseColWidth="10" defaultColWidth="11.42578125" defaultRowHeight="15"/>
  <cols>
    <col min="1" max="1" width="2.85546875" style="244" customWidth="1"/>
    <col min="2" max="2" width="38.140625" style="190" customWidth="1"/>
    <col min="3" max="3" width="13" style="191" customWidth="1"/>
    <col min="4" max="4" width="12.42578125" style="191" customWidth="1"/>
    <col min="5" max="5" width="10.85546875" style="191" customWidth="1"/>
    <col min="6" max="6" width="11.85546875" style="191" customWidth="1"/>
    <col min="7" max="7" width="9.85546875" style="192" customWidth="1"/>
    <col min="8" max="8" width="11.85546875" style="193" customWidth="1"/>
    <col min="9" max="16384" width="11.42578125" style="191"/>
  </cols>
  <sheetData>
    <row r="1" spans="1:215" hidden="1">
      <c r="C1" s="190"/>
      <c r="E1" s="190"/>
    </row>
    <row r="2" spans="1:215" hidden="1">
      <c r="C2" s="190"/>
      <c r="E2" s="190"/>
    </row>
    <row r="3" spans="1:215" ht="28.5" customHeight="1">
      <c r="B3" s="1122" t="s">
        <v>282</v>
      </c>
      <c r="C3" s="1123"/>
      <c r="D3" s="1123"/>
      <c r="E3" s="1123"/>
      <c r="F3" s="1123"/>
      <c r="G3" s="1124"/>
    </row>
    <row r="4" spans="1:215" ht="24" customHeight="1">
      <c r="B4" s="1125" t="s">
        <v>220</v>
      </c>
      <c r="C4" s="1126"/>
      <c r="D4" s="1126"/>
      <c r="E4" s="1126"/>
      <c r="F4" s="1126"/>
      <c r="G4" s="1127"/>
    </row>
    <row r="5" spans="1:215" s="196" customFormat="1" ht="19.5">
      <c r="A5" s="195"/>
      <c r="B5" s="1128" t="s">
        <v>132</v>
      </c>
      <c r="C5" s="1131" t="s">
        <v>643</v>
      </c>
      <c r="D5" s="1128" t="s">
        <v>179</v>
      </c>
      <c r="E5" s="1135"/>
      <c r="F5" s="1128" t="s">
        <v>134</v>
      </c>
      <c r="G5" s="113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  <c r="CT5" s="195"/>
      <c r="CU5" s="195"/>
      <c r="CV5" s="195"/>
      <c r="CW5" s="195"/>
      <c r="CX5" s="195"/>
      <c r="CY5" s="195"/>
      <c r="CZ5" s="195"/>
      <c r="DA5" s="195"/>
      <c r="DB5" s="195"/>
      <c r="DC5" s="195"/>
      <c r="DD5" s="195"/>
      <c r="DE5" s="195"/>
      <c r="DF5" s="195"/>
      <c r="DG5" s="195"/>
      <c r="DH5" s="195"/>
      <c r="DI5" s="195"/>
      <c r="DJ5" s="195"/>
      <c r="DK5" s="195"/>
      <c r="DL5" s="195"/>
      <c r="DM5" s="195"/>
      <c r="DN5" s="195"/>
      <c r="DO5" s="195"/>
      <c r="DP5" s="195"/>
      <c r="DQ5" s="195"/>
      <c r="DR5" s="195"/>
      <c r="DS5" s="195"/>
      <c r="DT5" s="195"/>
      <c r="DU5" s="195"/>
      <c r="DV5" s="195"/>
      <c r="DW5" s="195"/>
      <c r="DX5" s="195"/>
      <c r="DY5" s="195"/>
      <c r="DZ5" s="195"/>
      <c r="EA5" s="195"/>
      <c r="EB5" s="195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5"/>
      <c r="FR5" s="195"/>
      <c r="FS5" s="195"/>
      <c r="FT5" s="195"/>
      <c r="FU5" s="195"/>
      <c r="FV5" s="195"/>
      <c r="FW5" s="195"/>
      <c r="FX5" s="195"/>
      <c r="FY5" s="195"/>
      <c r="FZ5" s="195"/>
      <c r="GA5" s="195"/>
      <c r="GB5" s="195"/>
      <c r="GC5" s="195"/>
      <c r="GD5" s="195"/>
      <c r="GE5" s="195"/>
      <c r="GF5" s="195"/>
      <c r="GG5" s="195"/>
      <c r="GH5" s="195"/>
      <c r="GI5" s="195"/>
      <c r="GJ5" s="195"/>
      <c r="GK5" s="195"/>
      <c r="GL5" s="195"/>
      <c r="GM5" s="195"/>
      <c r="GN5" s="195"/>
      <c r="GO5" s="195"/>
      <c r="GP5" s="195"/>
      <c r="GQ5" s="195"/>
      <c r="GR5" s="195"/>
      <c r="GS5" s="195"/>
      <c r="GT5" s="195"/>
      <c r="GU5" s="195"/>
      <c r="GV5" s="195"/>
      <c r="GW5" s="195"/>
      <c r="GX5" s="195"/>
      <c r="GY5" s="195"/>
      <c r="GZ5" s="195"/>
      <c r="HA5" s="195"/>
      <c r="HB5" s="195"/>
      <c r="HC5" s="195"/>
      <c r="HD5" s="195"/>
      <c r="HE5" s="195"/>
      <c r="HF5" s="195"/>
      <c r="HG5" s="195"/>
    </row>
    <row r="6" spans="1:215" s="196" customFormat="1" ht="14.45" customHeight="1">
      <c r="A6" s="195"/>
      <c r="B6" s="1129"/>
      <c r="C6" s="1132"/>
      <c r="D6" s="1130"/>
      <c r="E6" s="1136"/>
      <c r="F6" s="1130"/>
      <c r="G6" s="1136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  <c r="CT6" s="195"/>
      <c r="CU6" s="195"/>
      <c r="CV6" s="195"/>
      <c r="CW6" s="195"/>
      <c r="CX6" s="195"/>
      <c r="CY6" s="195"/>
      <c r="CZ6" s="195"/>
      <c r="DA6" s="195"/>
      <c r="DB6" s="195"/>
      <c r="DC6" s="195"/>
      <c r="DD6" s="195"/>
      <c r="DE6" s="195"/>
      <c r="DF6" s="195"/>
      <c r="DG6" s="195"/>
      <c r="DH6" s="195"/>
      <c r="DI6" s="195"/>
      <c r="DJ6" s="195"/>
      <c r="DK6" s="195"/>
      <c r="DL6" s="195"/>
      <c r="DM6" s="195"/>
      <c r="DN6" s="195"/>
      <c r="DO6" s="195"/>
      <c r="DP6" s="195"/>
      <c r="DQ6" s="195"/>
      <c r="DR6" s="195"/>
      <c r="DS6" s="195"/>
      <c r="DT6" s="195"/>
      <c r="DU6" s="195"/>
      <c r="DV6" s="195"/>
      <c r="DW6" s="195"/>
      <c r="DX6" s="195"/>
      <c r="DY6" s="195"/>
      <c r="DZ6" s="195"/>
      <c r="EA6" s="195"/>
      <c r="EB6" s="195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5"/>
      <c r="FR6" s="195"/>
      <c r="FS6" s="195"/>
      <c r="FT6" s="195"/>
      <c r="FU6" s="195"/>
      <c r="FV6" s="195"/>
      <c r="FW6" s="195"/>
      <c r="FX6" s="195"/>
      <c r="FY6" s="195"/>
      <c r="FZ6" s="195"/>
      <c r="GA6" s="195"/>
      <c r="GB6" s="195"/>
      <c r="GC6" s="195"/>
      <c r="GD6" s="195"/>
      <c r="GE6" s="195"/>
      <c r="GF6" s="195"/>
      <c r="GG6" s="195"/>
      <c r="GH6" s="195"/>
      <c r="GI6" s="195"/>
      <c r="GJ6" s="195"/>
      <c r="GK6" s="195"/>
      <c r="GL6" s="195"/>
      <c r="GM6" s="195"/>
      <c r="GN6" s="195"/>
      <c r="GO6" s="195"/>
      <c r="GP6" s="195"/>
      <c r="GQ6" s="195"/>
      <c r="GR6" s="195"/>
      <c r="GS6" s="195"/>
      <c r="GT6" s="195"/>
      <c r="GU6" s="195"/>
      <c r="GV6" s="195"/>
      <c r="GW6" s="195"/>
      <c r="GX6" s="195"/>
      <c r="GY6" s="195"/>
      <c r="GZ6" s="195"/>
      <c r="HA6" s="195"/>
      <c r="HB6" s="195"/>
      <c r="HC6" s="195"/>
      <c r="HD6" s="195"/>
      <c r="HE6" s="195"/>
      <c r="HF6" s="195"/>
      <c r="HG6" s="195"/>
    </row>
    <row r="7" spans="1:215" s="196" customFormat="1" ht="28.5" customHeight="1">
      <c r="A7" s="195"/>
      <c r="B7" s="1130"/>
      <c r="C7" s="1133"/>
      <c r="D7" s="197" t="s">
        <v>11</v>
      </c>
      <c r="E7" s="198" t="s">
        <v>8</v>
      </c>
      <c r="F7" s="197" t="s">
        <v>11</v>
      </c>
      <c r="G7" s="198" t="s">
        <v>8</v>
      </c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  <c r="CT7" s="195"/>
      <c r="CU7" s="195"/>
      <c r="CV7" s="195"/>
      <c r="CW7" s="195"/>
      <c r="CX7" s="195"/>
      <c r="CY7" s="195"/>
      <c r="CZ7" s="195"/>
      <c r="DA7" s="195"/>
      <c r="DB7" s="195"/>
      <c r="DC7" s="195"/>
      <c r="DD7" s="195"/>
      <c r="DE7" s="195"/>
      <c r="DF7" s="195"/>
      <c r="DG7" s="195"/>
      <c r="DH7" s="195"/>
      <c r="DI7" s="195"/>
      <c r="DJ7" s="195"/>
      <c r="DK7" s="195"/>
      <c r="DL7" s="195"/>
      <c r="DM7" s="195"/>
      <c r="DN7" s="195"/>
      <c r="DO7" s="195"/>
      <c r="DP7" s="195"/>
      <c r="DQ7" s="195"/>
      <c r="DR7" s="195"/>
      <c r="DS7" s="195"/>
      <c r="DT7" s="195"/>
      <c r="DU7" s="195"/>
      <c r="DV7" s="195"/>
      <c r="DW7" s="195"/>
      <c r="DX7" s="195"/>
      <c r="DY7" s="195"/>
      <c r="DZ7" s="195"/>
      <c r="EA7" s="195"/>
      <c r="EB7" s="195"/>
      <c r="EC7" s="195"/>
      <c r="ED7" s="195"/>
      <c r="EE7" s="195"/>
      <c r="EF7" s="195"/>
      <c r="EG7" s="195"/>
      <c r="EH7" s="195"/>
      <c r="EI7" s="195"/>
      <c r="EJ7" s="195"/>
      <c r="EK7" s="195"/>
      <c r="EL7" s="195"/>
      <c r="EM7" s="195"/>
      <c r="EN7" s="195"/>
      <c r="EO7" s="195"/>
      <c r="EP7" s="195"/>
      <c r="EQ7" s="195"/>
      <c r="ER7" s="195"/>
      <c r="ES7" s="195"/>
      <c r="ET7" s="195"/>
      <c r="EU7" s="195"/>
      <c r="EV7" s="195"/>
      <c r="EW7" s="195"/>
      <c r="EX7" s="195"/>
      <c r="EY7" s="195"/>
      <c r="EZ7" s="195"/>
      <c r="FA7" s="195"/>
      <c r="FB7" s="195"/>
      <c r="FC7" s="195"/>
      <c r="FD7" s="195"/>
      <c r="FE7" s="195"/>
      <c r="FF7" s="195"/>
      <c r="FG7" s="195"/>
      <c r="FH7" s="195"/>
      <c r="FI7" s="195"/>
      <c r="FJ7" s="195"/>
      <c r="FK7" s="195"/>
      <c r="FL7" s="195"/>
      <c r="FM7" s="195"/>
      <c r="FN7" s="195"/>
      <c r="FO7" s="195"/>
      <c r="FP7" s="195"/>
      <c r="FQ7" s="195"/>
      <c r="FR7" s="195"/>
      <c r="FS7" s="195"/>
      <c r="FT7" s="195"/>
      <c r="FU7" s="195"/>
      <c r="FV7" s="195"/>
      <c r="FW7" s="195"/>
      <c r="FX7" s="195"/>
      <c r="FY7" s="195"/>
      <c r="FZ7" s="195"/>
      <c r="GA7" s="195"/>
      <c r="GB7" s="195"/>
      <c r="GC7" s="195"/>
      <c r="GD7" s="195"/>
      <c r="GE7" s="195"/>
      <c r="GF7" s="195"/>
      <c r="GG7" s="195"/>
      <c r="GH7" s="195"/>
      <c r="GI7" s="195"/>
      <c r="GJ7" s="195"/>
      <c r="GK7" s="195"/>
      <c r="GL7" s="195"/>
      <c r="GM7" s="195"/>
      <c r="GN7" s="195"/>
      <c r="GO7" s="195"/>
      <c r="GP7" s="195"/>
      <c r="GQ7" s="195"/>
      <c r="GR7" s="195"/>
      <c r="GS7" s="195"/>
      <c r="GT7" s="195"/>
      <c r="GU7" s="195"/>
      <c r="GV7" s="195"/>
      <c r="GW7" s="195"/>
      <c r="GX7" s="195"/>
      <c r="GY7" s="195"/>
      <c r="GZ7" s="195"/>
      <c r="HA7" s="195"/>
      <c r="HB7" s="195"/>
      <c r="HC7" s="195"/>
      <c r="HD7" s="195"/>
      <c r="HE7" s="195"/>
      <c r="HF7" s="195"/>
      <c r="HG7" s="195"/>
    </row>
    <row r="8" spans="1:215" s="203" customFormat="1" ht="27.2" customHeight="1">
      <c r="A8" s="199"/>
      <c r="B8" s="200" t="s">
        <v>135</v>
      </c>
      <c r="C8" s="6">
        <v>265014.26315789501</v>
      </c>
      <c r="D8" s="201">
        <v>-671.473684209981</v>
      </c>
      <c r="E8" s="202">
        <v>-2.5273230403370928E-3</v>
      </c>
      <c r="F8" s="201">
        <v>-582.7368421049905</v>
      </c>
      <c r="G8" s="202">
        <v>-2.1940640975047776E-3</v>
      </c>
    </row>
    <row r="9" spans="1:215" s="203" customFormat="1" ht="21.6" customHeight="1">
      <c r="A9" s="199"/>
      <c r="B9" s="200" t="s">
        <v>136</v>
      </c>
      <c r="C9" s="6">
        <v>1670.3684210526301</v>
      </c>
      <c r="D9" s="201">
        <v>-12.631578947369917</v>
      </c>
      <c r="E9" s="202">
        <v>-7.5053945022993673E-3</v>
      </c>
      <c r="F9" s="201">
        <v>133.36842105263008</v>
      </c>
      <c r="G9" s="202">
        <v>8.6771906995855685E-2</v>
      </c>
    </row>
    <row r="10" spans="1:215" s="203" customFormat="1" ht="24.2" customHeight="1">
      <c r="A10" s="199"/>
      <c r="B10" s="200" t="s">
        <v>137</v>
      </c>
      <c r="C10" s="6">
        <v>209568.10526315801</v>
      </c>
      <c r="D10" s="201">
        <v>-1178.2105263159901</v>
      </c>
      <c r="E10" s="202">
        <v>-5.5906577626390064E-3</v>
      </c>
      <c r="F10" s="201">
        <v>-4737.8947368419904</v>
      </c>
      <c r="G10" s="202">
        <v>-2.2108082540115537E-2</v>
      </c>
    </row>
    <row r="11" spans="1:215" s="203" customFormat="1" ht="30.95" customHeight="1">
      <c r="A11" s="199"/>
      <c r="B11" s="200" t="s">
        <v>138</v>
      </c>
      <c r="C11" s="6">
        <v>1683.89473684211</v>
      </c>
      <c r="D11" s="201">
        <v>-6.8947368420999737</v>
      </c>
      <c r="E11" s="202">
        <v>-4.0778210116699798E-3</v>
      </c>
      <c r="F11" s="201">
        <v>46.894736842109978</v>
      </c>
      <c r="G11" s="202">
        <v>2.8646754332382285E-2</v>
      </c>
    </row>
    <row r="12" spans="1:215" s="203" customFormat="1" ht="42" customHeight="1">
      <c r="A12" s="199"/>
      <c r="B12" s="200" t="s">
        <v>139</v>
      </c>
      <c r="C12" s="6">
        <v>2427.21052631579</v>
      </c>
      <c r="D12" s="201">
        <v>-4.7894736842099519</v>
      </c>
      <c r="E12" s="202">
        <v>-1.9693559556784868E-3</v>
      </c>
      <c r="F12" s="201">
        <v>-8.7894736842099519</v>
      </c>
      <c r="G12" s="202">
        <v>-3.6081583268513517E-3</v>
      </c>
    </row>
    <row r="13" spans="1:215" s="203" customFormat="1" ht="22.7" customHeight="1">
      <c r="A13" s="199"/>
      <c r="B13" s="200" t="s">
        <v>96</v>
      </c>
      <c r="C13" s="6">
        <v>388746.47368421103</v>
      </c>
      <c r="D13" s="201">
        <v>-2007.105263156991</v>
      </c>
      <c r="E13" s="202">
        <v>-5.1364987329453049E-3</v>
      </c>
      <c r="F13" s="201">
        <v>7191.4736842110287</v>
      </c>
      <c r="G13" s="202">
        <v>1.8847803551810483E-2</v>
      </c>
      <c r="H13" s="245"/>
    </row>
    <row r="14" spans="1:215" s="203" customFormat="1" ht="30.95" customHeight="1">
      <c r="A14" s="199"/>
      <c r="B14" s="200" t="s">
        <v>156</v>
      </c>
      <c r="C14" s="6">
        <v>765638.78947368497</v>
      </c>
      <c r="D14" s="201">
        <v>-3467.1052631570492</v>
      </c>
      <c r="E14" s="202">
        <v>-4.5079686514993833E-3</v>
      </c>
      <c r="F14" s="201">
        <v>-7319.2105263150297</v>
      </c>
      <c r="G14" s="202">
        <v>-9.4690921451294763E-3</v>
      </c>
    </row>
    <row r="15" spans="1:215" s="203" customFormat="1" ht="22.7" customHeight="1">
      <c r="A15" s="199"/>
      <c r="B15" s="200" t="s">
        <v>140</v>
      </c>
      <c r="C15" s="6">
        <v>212186.10526315801</v>
      </c>
      <c r="D15" s="201">
        <v>-157.94736842098064</v>
      </c>
      <c r="E15" s="202">
        <v>-7.4382760648838975E-4</v>
      </c>
      <c r="F15" s="201">
        <v>7924.1052631580096</v>
      </c>
      <c r="G15" s="202">
        <v>3.8793829802694635E-2</v>
      </c>
    </row>
    <row r="16" spans="1:215" s="203" customFormat="1" ht="20.85" customHeight="1">
      <c r="A16" s="199"/>
      <c r="B16" s="200" t="s">
        <v>141</v>
      </c>
      <c r="C16" s="6">
        <v>314301.26315789501</v>
      </c>
      <c r="D16" s="201">
        <v>-2748.473684209981</v>
      </c>
      <c r="E16" s="202">
        <v>-8.6689038495519899E-3</v>
      </c>
      <c r="F16" s="201">
        <v>-5104.7368421049905</v>
      </c>
      <c r="G16" s="202">
        <v>-1.5981969161834697E-2</v>
      </c>
    </row>
    <row r="17" spans="1:8" s="203" customFormat="1" ht="26.25" customHeight="1">
      <c r="A17" s="199"/>
      <c r="B17" s="200" t="s">
        <v>142</v>
      </c>
      <c r="C17" s="6">
        <v>67947.315789473694</v>
      </c>
      <c r="D17" s="201">
        <v>-321</v>
      </c>
      <c r="E17" s="202">
        <v>-4.7020348501038978E-3</v>
      </c>
      <c r="F17" s="201">
        <v>1972.3157894736942</v>
      </c>
      <c r="G17" s="202">
        <v>2.9894896392174131E-2</v>
      </c>
    </row>
    <row r="18" spans="1:8" s="203" customFormat="1" ht="21.95" customHeight="1">
      <c r="A18" s="199"/>
      <c r="B18" s="200" t="s">
        <v>149</v>
      </c>
      <c r="C18" s="6">
        <v>59608</v>
      </c>
      <c r="D18" s="201">
        <v>-195.26315789469663</v>
      </c>
      <c r="E18" s="202">
        <v>-3.2650920298304964E-3</v>
      </c>
      <c r="F18" s="201">
        <v>-124</v>
      </c>
      <c r="G18" s="202">
        <v>-2.0759391950713191E-3</v>
      </c>
    </row>
    <row r="19" spans="1:8" s="203" customFormat="1" ht="21.95" customHeight="1">
      <c r="A19" s="199"/>
      <c r="B19" s="200" t="s">
        <v>143</v>
      </c>
      <c r="C19" s="6">
        <v>48997.368421052597</v>
      </c>
      <c r="D19" s="201">
        <v>-7.3157894737014431</v>
      </c>
      <c r="E19" s="202">
        <v>-1.4928755468091026E-4</v>
      </c>
      <c r="F19" s="201">
        <v>448.36842105259711</v>
      </c>
      <c r="G19" s="202">
        <v>9.2353791232073768E-3</v>
      </c>
    </row>
    <row r="20" spans="1:8" s="203" customFormat="1" ht="30.95" customHeight="1">
      <c r="A20" s="199"/>
      <c r="B20" s="200" t="s">
        <v>150</v>
      </c>
      <c r="C20" s="6">
        <v>294269.05263157899</v>
      </c>
      <c r="D20" s="201">
        <v>-1120</v>
      </c>
      <c r="E20" s="202">
        <v>-3.7916097093716461E-3</v>
      </c>
      <c r="F20" s="201">
        <v>4342.0526315789903</v>
      </c>
      <c r="G20" s="202">
        <v>1.4976365193924535E-2</v>
      </c>
    </row>
    <row r="21" spans="1:8" s="203" customFormat="1" ht="30.95" customHeight="1">
      <c r="A21" s="199"/>
      <c r="B21" s="200" t="s">
        <v>151</v>
      </c>
      <c r="C21" s="6">
        <v>131096.21052631599</v>
      </c>
      <c r="D21" s="201">
        <v>-660.47368421001011</v>
      </c>
      <c r="E21" s="202">
        <v>-5.0128286710272585E-3</v>
      </c>
      <c r="F21" s="201">
        <v>-298.78947368400986</v>
      </c>
      <c r="G21" s="202">
        <v>-2.2739790226721235E-3</v>
      </c>
    </row>
    <row r="22" spans="1:8" s="203" customFormat="1" ht="30.95" customHeight="1">
      <c r="A22" s="199"/>
      <c r="B22" s="200" t="s">
        <v>152</v>
      </c>
      <c r="C22" s="6">
        <v>1163.21052631579</v>
      </c>
      <c r="D22" s="201">
        <v>-8.473684210529882</v>
      </c>
      <c r="E22" s="202">
        <v>-7.2320546222292004E-3</v>
      </c>
      <c r="F22" s="201">
        <v>-26.789473684209952</v>
      </c>
      <c r="G22" s="202">
        <v>-2.2512162759840249E-2</v>
      </c>
    </row>
    <row r="23" spans="1:8" s="203" customFormat="1" ht="22.7" customHeight="1">
      <c r="A23" s="199"/>
      <c r="B23" s="200" t="s">
        <v>144</v>
      </c>
      <c r="C23" s="6">
        <v>92943.5789473685</v>
      </c>
      <c r="D23" s="201">
        <v>-382.47368421040301</v>
      </c>
      <c r="E23" s="202">
        <v>-4.0982520252976773E-3</v>
      </c>
      <c r="F23" s="201">
        <v>-302.42105263150006</v>
      </c>
      <c r="G23" s="202">
        <v>-3.2432603289309636E-3</v>
      </c>
    </row>
    <row r="24" spans="1:8" s="203" customFormat="1" ht="23.85" customHeight="1">
      <c r="A24" s="199"/>
      <c r="B24" s="200" t="s">
        <v>153</v>
      </c>
      <c r="C24" s="6">
        <v>119649.315789474</v>
      </c>
      <c r="D24" s="201">
        <v>60.631578947999515</v>
      </c>
      <c r="E24" s="202">
        <v>5.070009704368772E-4</v>
      </c>
      <c r="F24" s="201">
        <v>2792.3157894739998</v>
      </c>
      <c r="G24" s="202">
        <v>2.3895152104486783E-2</v>
      </c>
    </row>
    <row r="25" spans="1:8" s="203" customFormat="1" ht="30.95" customHeight="1">
      <c r="A25" s="199"/>
      <c r="B25" s="200" t="s">
        <v>154</v>
      </c>
      <c r="C25" s="6">
        <v>70149.157894736898</v>
      </c>
      <c r="D25" s="201">
        <v>-752.05263157890295</v>
      </c>
      <c r="E25" s="202">
        <v>-1.0607049244945821E-2</v>
      </c>
      <c r="F25" s="201">
        <v>-611.84210526310198</v>
      </c>
      <c r="G25" s="202">
        <v>-8.6466006029183307E-3</v>
      </c>
    </row>
    <row r="26" spans="1:8" s="203" customFormat="1" ht="24.95" customHeight="1">
      <c r="A26" s="199"/>
      <c r="B26" s="200" t="s">
        <v>145</v>
      </c>
      <c r="C26" s="6">
        <v>209107.42105263201</v>
      </c>
      <c r="D26" s="201">
        <v>-1023.3684210520005</v>
      </c>
      <c r="E26" s="202">
        <v>-4.8701497939223071E-3</v>
      </c>
      <c r="F26" s="201">
        <v>-46.578947367990622</v>
      </c>
      <c r="G26" s="202">
        <v>-2.2270168090487985E-4</v>
      </c>
    </row>
    <row r="27" spans="1:8" s="203" customFormat="1" ht="47.25" customHeight="1">
      <c r="A27" s="199"/>
      <c r="B27" s="200" t="s">
        <v>146</v>
      </c>
      <c r="C27" s="6">
        <v>338.947368421053</v>
      </c>
      <c r="D27" s="201">
        <v>-4.9473684210519764</v>
      </c>
      <c r="E27" s="202">
        <v>-1.4386287113557938E-2</v>
      </c>
      <c r="F27" s="201">
        <v>-24.052631578947</v>
      </c>
      <c r="G27" s="202">
        <v>-6.6260693054950415E-2</v>
      </c>
    </row>
    <row r="28" spans="1:8" s="203" customFormat="1" ht="27.2" customHeight="1">
      <c r="A28" s="199"/>
      <c r="B28" s="200" t="s">
        <v>147</v>
      </c>
      <c r="C28" s="6">
        <v>233.73684210526301</v>
      </c>
      <c r="D28" s="201">
        <v>1.1052631578949956</v>
      </c>
      <c r="E28" s="202">
        <v>4.7511312217205504E-3</v>
      </c>
      <c r="F28" s="201">
        <v>-42.263157894736992</v>
      </c>
      <c r="G28" s="202">
        <v>-0.1531273836765833</v>
      </c>
    </row>
    <row r="29" spans="1:8" s="208" customFormat="1" ht="20.100000000000001" customHeight="1">
      <c r="B29" s="205" t="s">
        <v>12</v>
      </c>
      <c r="C29" s="7">
        <v>3256739.7894736798</v>
      </c>
      <c r="D29" s="7">
        <v>-14668.263157899957</v>
      </c>
      <c r="E29" s="207">
        <v>-4.4837766863417006E-3</v>
      </c>
      <c r="F29" s="7">
        <v>5620.789473679848</v>
      </c>
      <c r="G29" s="207">
        <v>1.7288784180706784E-3</v>
      </c>
    </row>
    <row r="30" spans="1:8" s="248" customFormat="1" ht="17.25" customHeight="1">
      <c r="A30" s="246"/>
      <c r="B30" s="247"/>
      <c r="G30" s="192"/>
      <c r="H30" s="214"/>
    </row>
  </sheetData>
  <mergeCells count="6">
    <mergeCell ref="F5:G6"/>
    <mergeCell ref="B3:G3"/>
    <mergeCell ref="B5:B7"/>
    <mergeCell ref="D5:E6"/>
    <mergeCell ref="C5:C7"/>
    <mergeCell ref="B4:G4"/>
  </mergeCells>
  <phoneticPr fontId="27" type="noConversion"/>
  <printOptions horizontalCentered="1" vertic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>
    <pageSetUpPr autoPageBreaks="0" fitToPage="1"/>
  </sheetPr>
  <dimension ref="A1:I73"/>
  <sheetViews>
    <sheetView showGridLines="0" showRowColHeaders="0" topLeftCell="A3" zoomScaleNormal="100" workbookViewId="0">
      <pane ySplit="5" topLeftCell="A32" activePane="bottomLeft" state="frozen"/>
      <selection activeCell="A3" sqref="A3"/>
      <selection pane="bottomLeft" activeCell="I61" sqref="I61"/>
    </sheetView>
  </sheetViews>
  <sheetFormatPr baseColWidth="10" defaultColWidth="11.5703125" defaultRowHeight="15"/>
  <cols>
    <col min="1" max="1" width="3" style="244" customWidth="1"/>
    <col min="2" max="2" width="17.7109375" style="106" customWidth="1"/>
    <col min="3" max="3" width="17" style="105" customWidth="1"/>
    <col min="4" max="4" width="20.42578125" style="105" customWidth="1"/>
    <col min="5" max="5" width="17.85546875" style="105" customWidth="1"/>
    <col min="6" max="6" width="13.42578125" style="105" customWidth="1"/>
    <col min="7" max="7" width="17.140625" style="105" customWidth="1"/>
    <col min="8" max="8" width="11.85546875" style="2" customWidth="1"/>
    <col min="9" max="9" width="14" style="2" bestFit="1" customWidth="1"/>
    <col min="10" max="16384" width="11.5703125" style="2"/>
  </cols>
  <sheetData>
    <row r="1" spans="1:8" hidden="1"/>
    <row r="2" spans="1:8" ht="21.75" hidden="1" customHeight="1"/>
    <row r="3" spans="1:8" ht="18" customHeight="1">
      <c r="B3" s="1113" t="s">
        <v>215</v>
      </c>
      <c r="C3" s="1114"/>
      <c r="D3" s="1114"/>
      <c r="E3" s="1114"/>
      <c r="F3" s="1114"/>
      <c r="G3" s="1114"/>
    </row>
    <row r="4" spans="1:8" ht="18" customHeight="1">
      <c r="B4" s="1113" t="s">
        <v>217</v>
      </c>
      <c r="C4" s="1114"/>
      <c r="D4" s="1114"/>
      <c r="E4" s="1114"/>
      <c r="F4" s="1114"/>
      <c r="G4" s="1114"/>
    </row>
    <row r="5" spans="1:8" s="157" customFormat="1" ht="8.25" customHeight="1">
      <c r="A5" s="195"/>
      <c r="B5" s="158"/>
      <c r="C5" s="249"/>
      <c r="D5" s="160"/>
      <c r="E5" s="160"/>
      <c r="F5" s="160"/>
      <c r="G5" s="160"/>
      <c r="H5" s="2"/>
    </row>
    <row r="6" spans="1:8" ht="19.5">
      <c r="A6" s="195"/>
      <c r="B6" s="1117" t="s">
        <v>639</v>
      </c>
      <c r="C6" s="1152" t="s">
        <v>86</v>
      </c>
      <c r="D6" s="437" t="s">
        <v>233</v>
      </c>
      <c r="E6" s="438"/>
      <c r="F6" s="437" t="s">
        <v>198</v>
      </c>
      <c r="G6" s="438"/>
    </row>
    <row r="7" spans="1:8" ht="20.45" customHeight="1">
      <c r="A7" s="195"/>
      <c r="B7" s="1117"/>
      <c r="C7" s="1153"/>
      <c r="D7" s="439" t="s">
        <v>7</v>
      </c>
      <c r="E7" s="440" t="s">
        <v>237</v>
      </c>
      <c r="F7" s="441" t="s">
        <v>7</v>
      </c>
      <c r="G7" s="442" t="s">
        <v>237</v>
      </c>
    </row>
    <row r="8" spans="1:8">
      <c r="B8" s="170">
        <v>2002</v>
      </c>
      <c r="C8" s="167">
        <v>73904.72</v>
      </c>
      <c r="D8" s="169">
        <v>-2252.0299999999988</v>
      </c>
      <c r="E8" s="168">
        <v>-2.957098353067849</v>
      </c>
      <c r="F8" s="169">
        <v>-1464.4499999999971</v>
      </c>
      <c r="G8" s="168">
        <v>-1.9430358593573516</v>
      </c>
    </row>
    <row r="9" spans="1:8">
      <c r="B9" s="170">
        <v>2003</v>
      </c>
      <c r="C9" s="167">
        <v>74443.89</v>
      </c>
      <c r="D9" s="169">
        <v>-495.32000000000698</v>
      </c>
      <c r="E9" s="168">
        <v>-0.66096239872291562</v>
      </c>
      <c r="F9" s="169">
        <v>539.16999999999825</v>
      </c>
      <c r="G9" s="168">
        <v>0.72954744974340713</v>
      </c>
    </row>
    <row r="10" spans="1:8">
      <c r="B10" s="170">
        <v>2004</v>
      </c>
      <c r="C10" s="167">
        <v>71914</v>
      </c>
      <c r="D10" s="169">
        <v>-753.99000000000524</v>
      </c>
      <c r="E10" s="168">
        <v>-1.037582022015485</v>
      </c>
      <c r="F10" s="169">
        <v>-2529.8899999999994</v>
      </c>
      <c r="G10" s="168">
        <v>-3.3983850118525396</v>
      </c>
    </row>
    <row r="11" spans="1:8">
      <c r="B11" s="170">
        <v>2005</v>
      </c>
      <c r="C11" s="167">
        <v>70825.149999999994</v>
      </c>
      <c r="D11" s="169">
        <v>-439.5</v>
      </c>
      <c r="E11" s="168">
        <v>-0.61671529994184482</v>
      </c>
      <c r="F11" s="169">
        <v>-1088.8500000000058</v>
      </c>
      <c r="G11" s="168">
        <v>-1.5141001752092933</v>
      </c>
    </row>
    <row r="12" spans="1:8">
      <c r="B12" s="170">
        <v>2006</v>
      </c>
      <c r="C12" s="167">
        <v>69375.56</v>
      </c>
      <c r="D12" s="169">
        <v>-853.44000000000233</v>
      </c>
      <c r="E12" s="168">
        <v>-1.2152244799157046</v>
      </c>
      <c r="F12" s="169">
        <v>-1449.5899999999965</v>
      </c>
      <c r="G12" s="168">
        <v>-2.0467164559482001</v>
      </c>
    </row>
    <row r="13" spans="1:8">
      <c r="B13" s="170">
        <v>2007</v>
      </c>
      <c r="C13" s="167">
        <v>68445.210000000006</v>
      </c>
      <c r="D13" s="169">
        <v>-621.55999999999767</v>
      </c>
      <c r="E13" s="168">
        <v>-0.8999407385056486</v>
      </c>
      <c r="F13" s="169">
        <v>-930.34999999999127</v>
      </c>
      <c r="G13" s="168">
        <v>-1.3410342201201502</v>
      </c>
    </row>
    <row r="14" spans="1:8">
      <c r="B14" s="170">
        <v>2008</v>
      </c>
      <c r="C14" s="167">
        <v>66826</v>
      </c>
      <c r="D14" s="169">
        <v>-999.63999999999942</v>
      </c>
      <c r="E14" s="168">
        <v>-1.4738379173421663</v>
      </c>
      <c r="F14" s="169">
        <v>-1619.2100000000064</v>
      </c>
      <c r="G14" s="168">
        <v>-2.3657024355685508</v>
      </c>
    </row>
    <row r="15" spans="1:8">
      <c r="B15" s="170">
        <v>2009</v>
      </c>
      <c r="C15" s="167">
        <v>63684.75</v>
      </c>
      <c r="D15" s="169">
        <v>-2452.929999999993</v>
      </c>
      <c r="E15" s="168">
        <v>-3.7088237748889838</v>
      </c>
      <c r="F15" s="169">
        <v>-3141.25</v>
      </c>
      <c r="G15" s="168">
        <v>-4.7006404692784258</v>
      </c>
    </row>
    <row r="16" spans="1:8">
      <c r="B16" s="170">
        <v>2010</v>
      </c>
      <c r="C16" s="167">
        <v>62620.31</v>
      </c>
      <c r="D16" s="169">
        <v>-909.63000000000466</v>
      </c>
      <c r="E16" s="168">
        <v>-1.4318130947392831</v>
      </c>
      <c r="F16" s="169">
        <v>-1064.4400000000023</v>
      </c>
      <c r="G16" s="168">
        <v>-1.6714205520159879</v>
      </c>
    </row>
    <row r="17" spans="2:7">
      <c r="B17" s="170">
        <v>2011</v>
      </c>
      <c r="C17" s="167">
        <v>60507.8</v>
      </c>
      <c r="D17" s="169">
        <v>-836.61999999999534</v>
      </c>
      <c r="E17" s="168">
        <v>-1.3638078247377621</v>
      </c>
      <c r="F17" s="169">
        <v>-2112.5099999999948</v>
      </c>
      <c r="G17" s="168">
        <v>-3.3735221048889628</v>
      </c>
    </row>
    <row r="18" spans="2:7">
      <c r="B18" s="170">
        <v>2012</v>
      </c>
      <c r="C18" s="167">
        <v>59049.66</v>
      </c>
      <c r="D18" s="169">
        <v>-985.08999999999651</v>
      </c>
      <c r="E18" s="168">
        <v>-1.6408663315829557</v>
      </c>
      <c r="F18" s="169">
        <v>-1458.1399999999994</v>
      </c>
      <c r="G18" s="168">
        <v>-2.4098380704636497</v>
      </c>
    </row>
    <row r="19" spans="2:7">
      <c r="B19" s="170">
        <v>2013</v>
      </c>
      <c r="C19" s="167">
        <v>58042.5</v>
      </c>
      <c r="D19" s="169">
        <v>-1209.6699999999983</v>
      </c>
      <c r="E19" s="168">
        <v>-2.0415623596570356</v>
      </c>
      <c r="F19" s="169">
        <v>-1007.1600000000035</v>
      </c>
      <c r="G19" s="168">
        <v>-1.7056152397829294</v>
      </c>
    </row>
    <row r="20" spans="2:7">
      <c r="B20" s="170">
        <v>2014</v>
      </c>
      <c r="C20" s="167">
        <v>58167.33</v>
      </c>
      <c r="D20" s="169">
        <v>-906.66999999999825</v>
      </c>
      <c r="E20" s="168">
        <v>-1.5348038053966206</v>
      </c>
      <c r="F20" s="169">
        <v>124.83000000000175</v>
      </c>
      <c r="G20" s="168">
        <v>0.21506654606537268</v>
      </c>
    </row>
    <row r="21" spans="2:7">
      <c r="B21" s="170">
        <v>2015</v>
      </c>
      <c r="C21" s="167">
        <v>57668.75</v>
      </c>
      <c r="D21" s="169">
        <v>-1171.8799999999974</v>
      </c>
      <c r="E21" s="168">
        <v>-1.9916170170169778</v>
      </c>
      <c r="F21" s="169">
        <v>-498.58000000000175</v>
      </c>
      <c r="G21" s="168">
        <v>-0.8571478181996639</v>
      </c>
    </row>
    <row r="22" spans="2:7">
      <c r="B22" s="170">
        <v>2016</v>
      </c>
      <c r="C22" s="167">
        <v>58891.360000000001</v>
      </c>
      <c r="D22" s="169">
        <v>1291.8899999999994</v>
      </c>
      <c r="E22" s="168">
        <v>2.242885220992477</v>
      </c>
      <c r="F22" s="169">
        <v>1222.6100000000006</v>
      </c>
      <c r="G22" s="168">
        <v>2.1200563563455148</v>
      </c>
    </row>
    <row r="23" spans="2:7">
      <c r="B23" s="171">
        <v>2017</v>
      </c>
      <c r="C23" s="167">
        <v>59873.760000000002</v>
      </c>
      <c r="D23" s="169">
        <v>-346.68999999999505</v>
      </c>
      <c r="E23" s="168">
        <v>-0.57570144361258713</v>
      </c>
      <c r="F23" s="169">
        <v>982.40000000000146</v>
      </c>
      <c r="G23" s="168">
        <v>1.6681564154742006</v>
      </c>
    </row>
    <row r="24" spans="2:7">
      <c r="B24" s="971">
        <v>2018</v>
      </c>
      <c r="C24" s="1021">
        <v>60223.9</v>
      </c>
      <c r="D24" s="1022">
        <v>-1392.8199999999997</v>
      </c>
      <c r="E24" s="1023">
        <v>-2.2604578757194531</v>
      </c>
      <c r="F24" s="1022">
        <v>350.13999999999942</v>
      </c>
      <c r="G24" s="1023">
        <v>0.58479707972240647</v>
      </c>
    </row>
    <row r="25" spans="2:7">
      <c r="B25" s="971">
        <v>2019</v>
      </c>
      <c r="C25" s="181"/>
      <c r="D25" s="182"/>
      <c r="E25" s="726"/>
      <c r="F25" s="182"/>
      <c r="G25" s="726"/>
    </row>
    <row r="26" spans="2:7">
      <c r="B26" s="124" t="s">
        <v>9</v>
      </c>
      <c r="C26" s="973">
        <v>61204.49</v>
      </c>
      <c r="D26" s="974">
        <v>-1415.4500000000044</v>
      </c>
      <c r="E26" s="975">
        <v>-2.2603822360736814</v>
      </c>
      <c r="F26" s="974">
        <v>980.58999999999651</v>
      </c>
      <c r="G26" s="975">
        <v>1.6282406154367095</v>
      </c>
    </row>
    <row r="27" spans="2:7">
      <c r="B27" s="172" t="s">
        <v>10</v>
      </c>
      <c r="C27" s="173">
        <v>62442.8</v>
      </c>
      <c r="D27" s="174">
        <v>1238.3100000000049</v>
      </c>
      <c r="E27" s="976">
        <v>2.0232339163352293</v>
      </c>
      <c r="F27" s="174">
        <v>1351.2000000000044</v>
      </c>
      <c r="G27" s="976">
        <v>2.2117607003254278</v>
      </c>
    </row>
    <row r="28" spans="2:7">
      <c r="B28" s="172" t="s">
        <v>65</v>
      </c>
      <c r="C28" s="173">
        <v>64426.14</v>
      </c>
      <c r="D28" s="174">
        <v>1983.3399999999965</v>
      </c>
      <c r="E28" s="976">
        <v>3.1762509048280947</v>
      </c>
      <c r="F28" s="174">
        <v>1458.739999999998</v>
      </c>
      <c r="G28" s="976">
        <v>2.3166590966119003</v>
      </c>
    </row>
    <row r="29" spans="2:7">
      <c r="B29" s="172" t="s">
        <v>66</v>
      </c>
      <c r="C29" s="175">
        <v>65011.8</v>
      </c>
      <c r="D29" s="176">
        <v>585.66000000000349</v>
      </c>
      <c r="E29" s="177">
        <v>0.90904095759889003</v>
      </c>
      <c r="F29" s="176">
        <v>158.38000000000466</v>
      </c>
      <c r="G29" s="177">
        <v>0.24421225588410778</v>
      </c>
    </row>
    <row r="30" spans="2:7">
      <c r="B30" s="172" t="s">
        <v>67</v>
      </c>
      <c r="C30" s="175">
        <v>65284.0454545455</v>
      </c>
      <c r="D30" s="176">
        <v>272.24545454549661</v>
      </c>
      <c r="E30" s="177">
        <v>0.41876313922317365</v>
      </c>
      <c r="F30" s="176">
        <v>-97.67454545450164</v>
      </c>
      <c r="G30" s="177">
        <v>-0.14939121432489344</v>
      </c>
    </row>
    <row r="31" spans="2:7">
      <c r="B31" s="172" t="s">
        <v>68</v>
      </c>
      <c r="C31" s="175">
        <v>67268.75</v>
      </c>
      <c r="D31" s="176">
        <v>1984.7045454545005</v>
      </c>
      <c r="E31" s="177">
        <v>3.0401065553395767</v>
      </c>
      <c r="F31" s="176">
        <v>187.55999999999767</v>
      </c>
      <c r="G31" s="177">
        <v>0.27960147993798046</v>
      </c>
    </row>
    <row r="32" spans="2:7">
      <c r="B32" s="172" t="s">
        <v>69</v>
      </c>
      <c r="C32" s="175">
        <v>69625.210000000006</v>
      </c>
      <c r="D32" s="176">
        <v>2356.4600000000064</v>
      </c>
      <c r="E32" s="177">
        <v>3.5030530521230219</v>
      </c>
      <c r="F32" s="176">
        <v>322.49000000000524</v>
      </c>
      <c r="G32" s="177">
        <v>0.46533527111201067</v>
      </c>
    </row>
    <row r="33" spans="2:7">
      <c r="B33" s="172" t="s">
        <v>70</v>
      </c>
      <c r="C33" s="175">
        <v>69695.190476190503</v>
      </c>
      <c r="D33" s="176">
        <v>69.98047619049612</v>
      </c>
      <c r="E33" s="177">
        <v>0.10051025510801992</v>
      </c>
      <c r="F33" s="176">
        <v>811.06047619049787</v>
      </c>
      <c r="G33" s="177">
        <v>1.1774271899645044</v>
      </c>
    </row>
    <row r="34" spans="2:7">
      <c r="B34" s="172" t="s">
        <v>77</v>
      </c>
      <c r="C34" s="175">
        <v>68074.559999999998</v>
      </c>
      <c r="D34" s="176">
        <v>-1620.6304761905049</v>
      </c>
      <c r="E34" s="177">
        <v>-2.3253117828039365</v>
      </c>
      <c r="F34" s="176">
        <v>803.20999999999185</v>
      </c>
      <c r="G34" s="177">
        <v>1.1939852552386583</v>
      </c>
    </row>
    <row r="35" spans="2:7">
      <c r="B35" s="172" t="s">
        <v>78</v>
      </c>
      <c r="C35" s="175">
        <v>66040.22</v>
      </c>
      <c r="D35" s="176">
        <v>-2034.3399999999965</v>
      </c>
      <c r="E35" s="177">
        <v>-2.9883997781256255</v>
      </c>
      <c r="F35" s="176">
        <v>133.36000000000058</v>
      </c>
      <c r="G35" s="177">
        <v>0.20234615941345169</v>
      </c>
    </row>
    <row r="36" spans="2:7">
      <c r="B36" s="172" t="s">
        <v>79</v>
      </c>
      <c r="C36" s="175">
        <v>64725.4</v>
      </c>
      <c r="D36" s="176">
        <v>-1314.8199999999997</v>
      </c>
      <c r="E36" s="177">
        <v>-1.9909382494485897</v>
      </c>
      <c r="F36" s="176">
        <v>-227.29999999999563</v>
      </c>
      <c r="G36" s="177">
        <v>-0.34994696140421411</v>
      </c>
    </row>
    <row r="37" spans="2:7">
      <c r="B37" s="172" t="s">
        <v>80</v>
      </c>
      <c r="C37" s="175">
        <v>62115.44</v>
      </c>
      <c r="D37" s="176">
        <v>-2609.9599999999991</v>
      </c>
      <c r="E37" s="177">
        <v>-4.0323582395782864</v>
      </c>
      <c r="F37" s="176">
        <v>-504.5</v>
      </c>
      <c r="G37" s="177">
        <v>-0.80565391790537433</v>
      </c>
    </row>
    <row r="38" spans="2:7">
      <c r="B38" s="971">
        <v>2020</v>
      </c>
      <c r="C38" s="181"/>
      <c r="D38" s="182"/>
      <c r="E38" s="726"/>
      <c r="F38" s="182"/>
      <c r="G38" s="726"/>
    </row>
    <row r="39" spans="2:7">
      <c r="B39" s="124" t="s">
        <v>9</v>
      </c>
      <c r="C39" s="973">
        <v>60975.95</v>
      </c>
      <c r="D39" s="974">
        <v>-1139.4900000000052</v>
      </c>
      <c r="E39" s="975">
        <v>-1.834471429325788</v>
      </c>
      <c r="F39" s="974">
        <v>-228.54000000000087</v>
      </c>
      <c r="G39" s="975">
        <v>-0.3734039773879374</v>
      </c>
    </row>
    <row r="40" spans="2:7">
      <c r="B40" s="172" t="s">
        <v>10</v>
      </c>
      <c r="C40" s="173">
        <v>61932.25</v>
      </c>
      <c r="D40" s="174">
        <v>956.30000000000291</v>
      </c>
      <c r="E40" s="976">
        <v>1.5683232487562861</v>
      </c>
      <c r="F40" s="174">
        <v>-510.55000000000291</v>
      </c>
      <c r="G40" s="976">
        <v>-0.81762829341414545</v>
      </c>
    </row>
    <row r="41" spans="2:7">
      <c r="B41" s="172" t="s">
        <v>65</v>
      </c>
      <c r="C41" s="173">
        <v>62654.0454545455</v>
      </c>
      <c r="D41" s="174">
        <v>721.79545454549952</v>
      </c>
      <c r="E41" s="976">
        <v>1.1654597637668473</v>
      </c>
      <c r="F41" s="174">
        <v>-1772.0945454544999</v>
      </c>
      <c r="G41" s="976">
        <v>-2.7505831413375006</v>
      </c>
    </row>
    <row r="42" spans="2:7">
      <c r="B42" s="172" t="s">
        <v>66</v>
      </c>
      <c r="C42" s="175">
        <v>61282.8</v>
      </c>
      <c r="D42" s="176">
        <v>-1371.2454545454966</v>
      </c>
      <c r="E42" s="177">
        <v>-2.1885984290357072</v>
      </c>
      <c r="F42" s="176">
        <v>-3729</v>
      </c>
      <c r="G42" s="177">
        <v>-5.7358817937666799</v>
      </c>
    </row>
    <row r="43" spans="2:7">
      <c r="B43" s="172" t="s">
        <v>67</v>
      </c>
      <c r="C43" s="175">
        <v>61944</v>
      </c>
      <c r="D43" s="176">
        <v>661.19999999999709</v>
      </c>
      <c r="E43" s="177">
        <v>1.0789324247586478</v>
      </c>
      <c r="F43" s="176">
        <v>-3340.0454545454995</v>
      </c>
      <c r="G43" s="177">
        <v>-5.1161741452910263</v>
      </c>
    </row>
    <row r="44" spans="2:7">
      <c r="B44" s="172" t="s">
        <v>68</v>
      </c>
      <c r="C44" s="175">
        <v>63081.5</v>
      </c>
      <c r="D44" s="176">
        <v>1137.5</v>
      </c>
      <c r="E44" s="177">
        <v>1.8363360454604134</v>
      </c>
      <c r="F44" s="176">
        <v>-4187.25</v>
      </c>
      <c r="G44" s="177">
        <v>-6.2246585524482043</v>
      </c>
    </row>
    <row r="45" spans="2:7">
      <c r="B45" s="172" t="s">
        <v>69</v>
      </c>
      <c r="C45" s="175">
        <v>65676</v>
      </c>
      <c r="D45" s="176">
        <v>2594.5</v>
      </c>
      <c r="E45" s="177">
        <v>4.1129332688664562</v>
      </c>
      <c r="F45" s="176">
        <v>-3949.2100000000064</v>
      </c>
      <c r="G45" s="177">
        <v>-5.672097793313668</v>
      </c>
    </row>
    <row r="46" spans="2:7">
      <c r="B46" s="172" t="s">
        <v>70</v>
      </c>
      <c r="C46" s="175">
        <v>65561</v>
      </c>
      <c r="D46" s="176">
        <v>-115</v>
      </c>
      <c r="E46" s="177">
        <v>-0.1751020159571226</v>
      </c>
      <c r="F46" s="176">
        <v>-4134.1904761905025</v>
      </c>
      <c r="G46" s="177">
        <v>-5.9318160233780191</v>
      </c>
    </row>
    <row r="47" spans="2:7">
      <c r="B47" s="172" t="s">
        <v>77</v>
      </c>
      <c r="C47" s="175">
        <v>64126.4545454545</v>
      </c>
      <c r="D47" s="176">
        <v>-1434.5454545454995</v>
      </c>
      <c r="E47" s="177">
        <v>-2.18810795220557</v>
      </c>
      <c r="F47" s="176">
        <v>-3948.1054545454972</v>
      </c>
      <c r="G47" s="177">
        <v>-5.799678256525624</v>
      </c>
    </row>
    <row r="48" spans="2:7">
      <c r="B48" s="172" t="s">
        <v>78</v>
      </c>
      <c r="C48" s="175">
        <v>62645</v>
      </c>
      <c r="D48" s="176">
        <v>-1481.4545454545005</v>
      </c>
      <c r="E48" s="177">
        <v>-2.3102080973530263</v>
      </c>
      <c r="F48" s="176">
        <v>-3395.2200000000012</v>
      </c>
      <c r="G48" s="177">
        <v>-5.1411397478688059</v>
      </c>
    </row>
    <row r="49" spans="2:7">
      <c r="B49" s="172" t="s">
        <v>79</v>
      </c>
      <c r="C49" s="175">
        <v>62322.571428571398</v>
      </c>
      <c r="D49" s="176">
        <v>-322.42857142860157</v>
      </c>
      <c r="E49" s="177">
        <v>-0.51469162970484206</v>
      </c>
      <c r="F49" s="176">
        <v>-2402.828571428603</v>
      </c>
      <c r="G49" s="177">
        <v>-3.7123425601519671</v>
      </c>
    </row>
    <row r="50" spans="2:7">
      <c r="B50" s="172" t="s">
        <v>80</v>
      </c>
      <c r="C50" s="175">
        <v>59775.631578947403</v>
      </c>
      <c r="D50" s="176">
        <v>-2546.9398496239955</v>
      </c>
      <c r="E50" s="177">
        <v>-4.086705332020955</v>
      </c>
      <c r="F50" s="176">
        <v>-2339.8084210525994</v>
      </c>
      <c r="G50" s="177">
        <v>-3.7668708795310835</v>
      </c>
    </row>
    <row r="51" spans="2:7">
      <c r="B51" s="971">
        <v>2021</v>
      </c>
      <c r="C51" s="181"/>
      <c r="D51" s="182"/>
      <c r="E51" s="726"/>
      <c r="F51" s="182"/>
      <c r="G51" s="726"/>
    </row>
    <row r="52" spans="2:7">
      <c r="B52" s="124" t="s">
        <v>9</v>
      </c>
      <c r="C52" s="973">
        <v>58215</v>
      </c>
      <c r="D52" s="974">
        <v>-1560.6315789474029</v>
      </c>
      <c r="E52" s="975">
        <v>-2.6108157082142043</v>
      </c>
      <c r="F52" s="974">
        <v>-2760.9499999999971</v>
      </c>
      <c r="G52" s="975">
        <v>-4.5279327341353479</v>
      </c>
    </row>
    <row r="53" spans="2:7">
      <c r="B53" s="172" t="s">
        <v>10</v>
      </c>
      <c r="C53" s="173"/>
      <c r="D53" s="174"/>
      <c r="E53" s="976"/>
      <c r="F53" s="174"/>
      <c r="G53" s="976"/>
    </row>
    <row r="54" spans="2:7">
      <c r="B54" s="172" t="s">
        <v>65</v>
      </c>
      <c r="C54" s="173"/>
      <c r="D54" s="174"/>
      <c r="E54" s="976"/>
      <c r="F54" s="174"/>
      <c r="G54" s="976"/>
    </row>
    <row r="55" spans="2:7">
      <c r="B55" s="172" t="s">
        <v>66</v>
      </c>
      <c r="C55" s="175"/>
      <c r="D55" s="176"/>
      <c r="E55" s="177"/>
      <c r="F55" s="176"/>
      <c r="G55" s="177"/>
    </row>
    <row r="56" spans="2:7">
      <c r="B56" s="172" t="s">
        <v>67</v>
      </c>
      <c r="C56" s="175"/>
      <c r="D56" s="176"/>
      <c r="E56" s="177"/>
      <c r="F56" s="176"/>
      <c r="G56" s="177"/>
    </row>
    <row r="57" spans="2:7">
      <c r="B57" s="172" t="s">
        <v>68</v>
      </c>
      <c r="C57" s="175"/>
      <c r="D57" s="176"/>
      <c r="E57" s="177"/>
      <c r="F57" s="176"/>
      <c r="G57" s="177"/>
    </row>
    <row r="58" spans="2:7">
      <c r="B58" s="172" t="s">
        <v>69</v>
      </c>
      <c r="C58" s="175"/>
      <c r="D58" s="176"/>
      <c r="E58" s="177"/>
      <c r="F58" s="176"/>
      <c r="G58" s="177"/>
    </row>
    <row r="59" spans="2:7">
      <c r="B59" s="172" t="s">
        <v>70</v>
      </c>
      <c r="C59" s="175"/>
      <c r="D59" s="176"/>
      <c r="E59" s="177"/>
      <c r="F59" s="176"/>
      <c r="G59" s="177"/>
    </row>
    <row r="60" spans="2:7">
      <c r="B60" s="172" t="s">
        <v>77</v>
      </c>
      <c r="C60" s="175"/>
      <c r="D60" s="176"/>
      <c r="E60" s="177"/>
      <c r="F60" s="176"/>
      <c r="G60" s="177"/>
    </row>
    <row r="61" spans="2:7">
      <c r="B61" s="172" t="s">
        <v>78</v>
      </c>
      <c r="C61" s="175"/>
      <c r="D61" s="176"/>
      <c r="E61" s="177"/>
      <c r="F61" s="176"/>
      <c r="G61" s="177"/>
    </row>
    <row r="62" spans="2:7">
      <c r="B62" s="172" t="s">
        <v>79</v>
      </c>
      <c r="C62" s="175"/>
      <c r="D62" s="176"/>
      <c r="E62" s="177"/>
      <c r="F62" s="176"/>
      <c r="G62" s="177"/>
    </row>
    <row r="63" spans="2:7">
      <c r="B63" s="172" t="s">
        <v>80</v>
      </c>
      <c r="C63" s="175"/>
      <c r="D63" s="176"/>
      <c r="E63" s="177"/>
      <c r="F63" s="176"/>
      <c r="G63" s="177"/>
    </row>
    <row r="65" spans="2:9">
      <c r="B65" s="778"/>
      <c r="C65" s="675"/>
      <c r="D65" s="675"/>
      <c r="E65" s="675"/>
      <c r="F65" s="675"/>
      <c r="G65" s="675"/>
      <c r="H65" s="691"/>
      <c r="I65" s="691"/>
    </row>
    <row r="66" spans="2:9">
      <c r="B66" s="778"/>
      <c r="C66" s="675"/>
      <c r="D66" s="675"/>
      <c r="E66" s="675"/>
      <c r="F66" s="675"/>
      <c r="G66" s="675"/>
      <c r="H66" s="691"/>
      <c r="I66" s="691"/>
    </row>
    <row r="67" spans="2:9">
      <c r="B67" s="778"/>
      <c r="C67" s="774"/>
      <c r="D67" s="802"/>
      <c r="E67" s="803"/>
      <c r="F67" s="804"/>
      <c r="G67" s="803"/>
      <c r="H67" s="804"/>
      <c r="I67" s="691"/>
    </row>
    <row r="68" spans="2:9">
      <c r="B68" s="778"/>
      <c r="C68" s="779"/>
      <c r="D68" s="805"/>
      <c r="E68" s="806"/>
      <c r="F68" s="807"/>
      <c r="G68" s="806"/>
      <c r="H68" s="807"/>
      <c r="I68" s="691"/>
    </row>
    <row r="69" spans="2:9">
      <c r="B69" s="778"/>
      <c r="C69" s="675"/>
      <c r="D69" s="675"/>
      <c r="E69" s="675"/>
      <c r="F69" s="675"/>
      <c r="G69" s="675"/>
      <c r="H69" s="691"/>
      <c r="I69" s="691"/>
    </row>
    <row r="70" spans="2:9">
      <c r="B70" s="778"/>
      <c r="C70" s="675"/>
      <c r="D70" s="675"/>
      <c r="E70" s="675"/>
      <c r="F70" s="675"/>
      <c r="G70" s="675"/>
      <c r="H70" s="691"/>
      <c r="I70" s="691"/>
    </row>
    <row r="71" spans="2:9">
      <c r="B71" s="778"/>
      <c r="C71" s="675"/>
      <c r="D71" s="675"/>
      <c r="E71" s="675"/>
      <c r="F71" s="675"/>
      <c r="G71" s="675"/>
      <c r="H71" s="691"/>
      <c r="I71" s="691"/>
    </row>
    <row r="72" spans="2:9">
      <c r="B72" s="778"/>
      <c r="C72" s="675"/>
      <c r="D72" s="675"/>
      <c r="E72" s="675"/>
      <c r="F72" s="675"/>
      <c r="G72" s="675"/>
      <c r="H72" s="691"/>
      <c r="I72" s="691"/>
    </row>
    <row r="73" spans="2:9">
      <c r="B73" s="778"/>
      <c r="C73" s="675"/>
      <c r="D73" s="675"/>
      <c r="E73" s="675"/>
      <c r="F73" s="675"/>
      <c r="G73" s="675"/>
      <c r="H73" s="691"/>
      <c r="I73" s="691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91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pageSetUpPr autoPageBreaks="0" fitToPage="1"/>
  </sheetPr>
  <dimension ref="A1:K63"/>
  <sheetViews>
    <sheetView showGridLines="0" showRowColHeaders="0" topLeftCell="A3" zoomScaleNormal="100" workbookViewId="0">
      <pane ySplit="5" topLeftCell="A36" activePane="bottomLeft" state="frozen"/>
      <selection activeCell="A3" sqref="A3"/>
      <selection pane="bottomLeft" activeCell="I64" sqref="I64"/>
    </sheetView>
  </sheetViews>
  <sheetFormatPr baseColWidth="10" defaultColWidth="11.5703125" defaultRowHeight="15"/>
  <cols>
    <col min="1" max="1" width="3.5703125" style="244" customWidth="1"/>
    <col min="2" max="2" width="16.140625" style="106" customWidth="1"/>
    <col min="3" max="3" width="17" style="105" customWidth="1"/>
    <col min="4" max="4" width="20.42578125" style="105" customWidth="1"/>
    <col min="5" max="5" width="17.85546875" style="105" customWidth="1"/>
    <col min="6" max="6" width="13.42578125" style="105" customWidth="1"/>
    <col min="7" max="7" width="17.140625" style="105" customWidth="1"/>
    <col min="8" max="8" width="11.140625" style="2" customWidth="1"/>
    <col min="9" max="16384" width="11.5703125" style="2"/>
  </cols>
  <sheetData>
    <row r="1" spans="1:11" hidden="1"/>
    <row r="2" spans="1:11" ht="19.5" hidden="1" customHeight="1"/>
    <row r="3" spans="1:11" ht="18" customHeight="1">
      <c r="B3" s="1113" t="s">
        <v>215</v>
      </c>
      <c r="C3" s="1114"/>
      <c r="D3" s="1114"/>
      <c r="E3" s="1114"/>
      <c r="F3" s="1114"/>
      <c r="G3" s="1114"/>
    </row>
    <row r="4" spans="1:11" s="157" customFormat="1" ht="15.75">
      <c r="A4" s="244"/>
      <c r="B4" s="1113" t="s">
        <v>216</v>
      </c>
      <c r="C4" s="1114"/>
      <c r="D4" s="1114"/>
      <c r="E4" s="1114"/>
      <c r="F4" s="1114"/>
      <c r="G4" s="1114"/>
      <c r="H4" s="2"/>
    </row>
    <row r="5" spans="1:11" s="157" customFormat="1" ht="8.25" customHeight="1">
      <c r="A5" s="195"/>
      <c r="B5" s="158"/>
      <c r="C5" s="249"/>
      <c r="D5" s="160"/>
      <c r="E5" s="160"/>
      <c r="F5" s="160"/>
      <c r="G5" s="160"/>
      <c r="H5" s="250"/>
    </row>
    <row r="6" spans="1:11" ht="36" customHeight="1">
      <c r="A6" s="195"/>
      <c r="B6" s="1117" t="s">
        <v>639</v>
      </c>
      <c r="C6" s="1118" t="s">
        <v>86</v>
      </c>
      <c r="D6" s="161" t="s">
        <v>233</v>
      </c>
      <c r="E6" s="162"/>
      <c r="F6" s="161" t="s">
        <v>198</v>
      </c>
      <c r="G6" s="162"/>
      <c r="H6" s="188"/>
      <c r="I6" s="188"/>
      <c r="J6" s="188"/>
      <c r="K6" s="188"/>
    </row>
    <row r="7" spans="1:11" ht="21.2" customHeight="1">
      <c r="A7" s="195"/>
      <c r="B7" s="1117"/>
      <c r="C7" s="1119"/>
      <c r="D7" s="163" t="s">
        <v>7</v>
      </c>
      <c r="E7" s="164" t="s">
        <v>237</v>
      </c>
      <c r="F7" s="165" t="s">
        <v>7</v>
      </c>
      <c r="G7" s="166" t="s">
        <v>237</v>
      </c>
      <c r="H7" s="188"/>
      <c r="I7" s="188"/>
      <c r="J7" s="188"/>
      <c r="K7" s="188"/>
    </row>
    <row r="8" spans="1:11">
      <c r="B8" s="170">
        <v>2002</v>
      </c>
      <c r="C8" s="167">
        <v>15400.09</v>
      </c>
      <c r="D8" s="169">
        <v>-345.31999999999971</v>
      </c>
      <c r="E8" s="168">
        <v>-2.1931470822290464</v>
      </c>
      <c r="F8" s="169">
        <v>-1787.5</v>
      </c>
      <c r="G8" s="168">
        <v>-10.399945542103339</v>
      </c>
    </row>
    <row r="9" spans="1:11">
      <c r="B9" s="170">
        <v>2003</v>
      </c>
      <c r="C9" s="167">
        <v>14095.52</v>
      </c>
      <c r="D9" s="169">
        <v>-153.35999999999876</v>
      </c>
      <c r="E9" s="168">
        <v>-1.0762951193356969</v>
      </c>
      <c r="F9" s="169">
        <v>-1304.5699999999997</v>
      </c>
      <c r="G9" s="168">
        <v>-8.4711842593127642</v>
      </c>
    </row>
    <row r="10" spans="1:11">
      <c r="B10" s="170">
        <v>2004</v>
      </c>
      <c r="C10" s="167">
        <v>12647.65</v>
      </c>
      <c r="D10" s="169">
        <v>-142.71000000000095</v>
      </c>
      <c r="E10" s="168">
        <v>-1.1157621833943807</v>
      </c>
      <c r="F10" s="169">
        <v>-1447.8700000000008</v>
      </c>
      <c r="G10" s="168">
        <v>-10.271845238770908</v>
      </c>
    </row>
    <row r="11" spans="1:11">
      <c r="B11" s="170">
        <v>2005</v>
      </c>
      <c r="C11" s="167">
        <v>11075</v>
      </c>
      <c r="D11" s="169">
        <v>-185.79999999999927</v>
      </c>
      <c r="E11" s="168">
        <v>-1.6499715828360308</v>
      </c>
      <c r="F11" s="169">
        <v>-1572.6499999999996</v>
      </c>
      <c r="G11" s="168">
        <v>-12.434325744308225</v>
      </c>
    </row>
    <row r="12" spans="1:11">
      <c r="B12" s="170">
        <v>2006</v>
      </c>
      <c r="C12" s="167">
        <v>9595.2800000000007</v>
      </c>
      <c r="D12" s="169">
        <v>-151.86999999999898</v>
      </c>
      <c r="E12" s="168">
        <v>-1.5580964692243242</v>
      </c>
      <c r="F12" s="169">
        <v>-1479.7199999999993</v>
      </c>
      <c r="G12" s="168">
        <v>-13.360902934537251</v>
      </c>
    </row>
    <row r="13" spans="1:11">
      <c r="B13" s="170">
        <v>2007</v>
      </c>
      <c r="C13" s="167">
        <v>8919.36</v>
      </c>
      <c r="D13" s="169">
        <v>-96.799999999999272</v>
      </c>
      <c r="E13" s="168">
        <v>-1.073627797199677</v>
      </c>
      <c r="F13" s="169">
        <v>-675.92000000000007</v>
      </c>
      <c r="G13" s="168">
        <v>-7.0442967792498052</v>
      </c>
    </row>
    <row r="14" spans="1:11">
      <c r="B14" s="170">
        <v>2008</v>
      </c>
      <c r="C14" s="167">
        <v>8030</v>
      </c>
      <c r="D14" s="169">
        <v>-177.17000000000007</v>
      </c>
      <c r="E14" s="168">
        <v>-2.1587221904749185</v>
      </c>
      <c r="F14" s="169">
        <v>-889.36000000000058</v>
      </c>
      <c r="G14" s="168">
        <v>-9.9711190040541027</v>
      </c>
    </row>
    <row r="15" spans="1:11">
      <c r="B15" s="170">
        <v>2009</v>
      </c>
      <c r="C15" s="167">
        <v>7597.8</v>
      </c>
      <c r="D15" s="169">
        <v>-150.76999999999953</v>
      </c>
      <c r="E15" s="168">
        <v>-1.9457783823337564</v>
      </c>
      <c r="F15" s="169">
        <v>-432.19999999999982</v>
      </c>
      <c r="G15" s="168">
        <v>-5.3823163138231678</v>
      </c>
    </row>
    <row r="16" spans="1:11">
      <c r="B16" s="170">
        <v>2010</v>
      </c>
      <c r="C16" s="167">
        <v>7117.73</v>
      </c>
      <c r="D16" s="169">
        <v>-89.580000000000837</v>
      </c>
      <c r="E16" s="168">
        <v>-1.2429047730706912</v>
      </c>
      <c r="F16" s="169">
        <v>-480.07000000000062</v>
      </c>
      <c r="G16" s="168">
        <v>-6.3185395772460566</v>
      </c>
    </row>
    <row r="17" spans="2:7">
      <c r="B17" s="170">
        <v>2011</v>
      </c>
      <c r="C17" s="167">
        <v>6092.85</v>
      </c>
      <c r="D17" s="169">
        <v>-188.56999999999971</v>
      </c>
      <c r="E17" s="168">
        <v>-3.0020282038137793</v>
      </c>
      <c r="F17" s="169">
        <v>-1024.8799999999992</v>
      </c>
      <c r="G17" s="168">
        <v>-14.398972706185802</v>
      </c>
    </row>
    <row r="18" spans="2:7">
      <c r="B18" s="170">
        <v>2012</v>
      </c>
      <c r="C18" s="167">
        <v>5597.61</v>
      </c>
      <c r="D18" s="169">
        <v>-72.340000000000146</v>
      </c>
      <c r="E18" s="168">
        <v>-1.275848993377366</v>
      </c>
      <c r="F18" s="169">
        <v>-495.24000000000069</v>
      </c>
      <c r="G18" s="168">
        <v>-8.1282158595731175</v>
      </c>
    </row>
    <row r="19" spans="2:7">
      <c r="B19" s="170">
        <v>2013</v>
      </c>
      <c r="C19" s="167">
        <v>4513.3599999999997</v>
      </c>
      <c r="D19" s="169">
        <v>-223.46000000000004</v>
      </c>
      <c r="E19" s="168">
        <v>-4.7175109039397682</v>
      </c>
      <c r="F19" s="169">
        <v>-1084.25</v>
      </c>
      <c r="G19" s="168">
        <v>-19.369873928337284</v>
      </c>
    </row>
    <row r="20" spans="2:7">
      <c r="B20" s="170">
        <v>2014</v>
      </c>
      <c r="C20" s="167">
        <v>4352.42</v>
      </c>
      <c r="D20" s="169">
        <v>-5.0199999999995271</v>
      </c>
      <c r="E20" s="168">
        <v>-0.11520525813320148</v>
      </c>
      <c r="F20" s="169">
        <v>-160.9399999999996</v>
      </c>
      <c r="G20" s="168">
        <v>-3.5658578088164887</v>
      </c>
    </row>
    <row r="21" spans="2:7">
      <c r="B21" s="170">
        <v>2015</v>
      </c>
      <c r="C21" s="167">
        <v>3950.65</v>
      </c>
      <c r="D21" s="169">
        <v>-99.659999999999854</v>
      </c>
      <c r="E21" s="168">
        <v>-2.4605524021618095</v>
      </c>
      <c r="F21" s="169">
        <v>-401.77</v>
      </c>
      <c r="G21" s="168">
        <v>-9.2309565712867681</v>
      </c>
    </row>
    <row r="22" spans="2:7">
      <c r="B22" s="171">
        <v>2016</v>
      </c>
      <c r="C22" s="167">
        <v>3547.73</v>
      </c>
      <c r="D22" s="169">
        <v>-78.630000000000109</v>
      </c>
      <c r="E22" s="168">
        <v>-2.1682899656956351</v>
      </c>
      <c r="F22" s="169">
        <v>-402.92000000000007</v>
      </c>
      <c r="G22" s="168">
        <v>-10.198828040955291</v>
      </c>
    </row>
    <row r="23" spans="2:7">
      <c r="B23" s="171">
        <v>2017</v>
      </c>
      <c r="C23" s="167">
        <v>2595.33</v>
      </c>
      <c r="D23" s="169">
        <v>-121.26999999999998</v>
      </c>
      <c r="E23" s="168">
        <v>-4.4640359272620174</v>
      </c>
      <c r="F23" s="169">
        <v>-952.40000000000009</v>
      </c>
      <c r="G23" s="168">
        <v>-26.845334904290922</v>
      </c>
    </row>
    <row r="24" spans="2:7">
      <c r="B24" s="981">
        <v>2018</v>
      </c>
      <c r="C24" s="1021">
        <v>2401</v>
      </c>
      <c r="D24" s="1022">
        <v>-22.329999999999927</v>
      </c>
      <c r="E24" s="1023">
        <v>-0.92145931424938965</v>
      </c>
      <c r="F24" s="1022">
        <v>-194.32999999999993</v>
      </c>
      <c r="G24" s="1023">
        <v>-7.4876797940916902</v>
      </c>
    </row>
    <row r="25" spans="2:7">
      <c r="B25" s="981">
        <v>2019</v>
      </c>
      <c r="C25" s="181"/>
      <c r="D25" s="182"/>
      <c r="E25" s="726"/>
      <c r="F25" s="182"/>
      <c r="G25" s="726"/>
    </row>
    <row r="26" spans="2:7">
      <c r="B26" s="124" t="s">
        <v>9</v>
      </c>
      <c r="C26" s="973">
        <v>1647.77</v>
      </c>
      <c r="D26" s="974">
        <v>-350.93000000000006</v>
      </c>
      <c r="E26" s="975">
        <v>-17.557912643218103</v>
      </c>
      <c r="F26" s="974">
        <v>-753.23</v>
      </c>
      <c r="G26" s="975">
        <v>-31.37151187005415</v>
      </c>
    </row>
    <row r="27" spans="2:7">
      <c r="B27" s="172" t="s">
        <v>10</v>
      </c>
      <c r="C27" s="173">
        <v>1590.35</v>
      </c>
      <c r="D27" s="174">
        <v>-57.420000000000073</v>
      </c>
      <c r="E27" s="976">
        <v>-3.4847096378742179</v>
      </c>
      <c r="F27" s="174">
        <v>-756.65000000000009</v>
      </c>
      <c r="G27" s="976">
        <v>-32.239028547081389</v>
      </c>
    </row>
    <row r="28" spans="2:7">
      <c r="B28" s="172" t="s">
        <v>65</v>
      </c>
      <c r="C28" s="173">
        <v>1562.38</v>
      </c>
      <c r="D28" s="174">
        <v>-27.9699999999998</v>
      </c>
      <c r="E28" s="976">
        <v>-1.7587323545131426</v>
      </c>
      <c r="F28" s="174">
        <v>-730.86999999999989</v>
      </c>
      <c r="G28" s="976">
        <v>-31.870489479995641</v>
      </c>
    </row>
    <row r="29" spans="2:7">
      <c r="B29" s="172" t="s">
        <v>66</v>
      </c>
      <c r="C29" s="175">
        <v>1557.45</v>
      </c>
      <c r="D29" s="176">
        <v>-4.9300000000000637</v>
      </c>
      <c r="E29" s="177">
        <v>-0.31554423379715502</v>
      </c>
      <c r="F29" s="176">
        <v>-705.93000000000006</v>
      </c>
      <c r="G29" s="177">
        <v>-31.189194920870563</v>
      </c>
    </row>
    <row r="30" spans="2:7">
      <c r="B30" s="172" t="s">
        <v>67</v>
      </c>
      <c r="C30" s="175">
        <v>1536.72727272727</v>
      </c>
      <c r="D30" s="176">
        <v>-20.722727272730026</v>
      </c>
      <c r="E30" s="177">
        <v>-1.3305548988879252</v>
      </c>
      <c r="F30" s="176">
        <v>-728.2227272727298</v>
      </c>
      <c r="G30" s="177">
        <v>-32.151823540154524</v>
      </c>
    </row>
    <row r="31" spans="2:7">
      <c r="B31" s="172" t="s">
        <v>68</v>
      </c>
      <c r="C31" s="175">
        <v>1376.85</v>
      </c>
      <c r="D31" s="176">
        <v>-159.87727272727011</v>
      </c>
      <c r="E31" s="177">
        <v>-10.403750591575815</v>
      </c>
      <c r="F31" s="176">
        <v>-874.48</v>
      </c>
      <c r="G31" s="177">
        <v>-38.842817356851292</v>
      </c>
    </row>
    <row r="32" spans="2:7">
      <c r="B32" s="172" t="s">
        <v>69</v>
      </c>
      <c r="C32" s="175">
        <v>1360.17</v>
      </c>
      <c r="D32" s="176">
        <v>-16.679999999999836</v>
      </c>
      <c r="E32" s="177">
        <v>-1.2114609434578796</v>
      </c>
      <c r="F32" s="176">
        <v>-848.96</v>
      </c>
      <c r="G32" s="177">
        <v>-38.429608035742582</v>
      </c>
    </row>
    <row r="33" spans="2:7">
      <c r="B33" s="172" t="s">
        <v>70</v>
      </c>
      <c r="C33" s="175">
        <v>1350.85</v>
      </c>
      <c r="D33" s="176">
        <v>-9.3200000000001637</v>
      </c>
      <c r="E33" s="177">
        <v>-0.68520846658874746</v>
      </c>
      <c r="F33" s="176">
        <v>-834.55000000000018</v>
      </c>
      <c r="G33" s="177">
        <v>-38.187517159330106</v>
      </c>
    </row>
    <row r="34" spans="2:7">
      <c r="B34" s="172" t="s">
        <v>77</v>
      </c>
      <c r="C34" s="175">
        <v>1350.23</v>
      </c>
      <c r="D34" s="176">
        <v>-0.61999999999989086</v>
      </c>
      <c r="E34" s="177">
        <v>-4.589702779730942E-2</v>
      </c>
      <c r="F34" s="176">
        <v>-817.61999999999989</v>
      </c>
      <c r="G34" s="177">
        <v>-37.715709112715359</v>
      </c>
    </row>
    <row r="35" spans="2:7">
      <c r="B35" s="172" t="s">
        <v>78</v>
      </c>
      <c r="C35" s="175">
        <v>1329.61</v>
      </c>
      <c r="D35" s="176">
        <v>-20.620000000000118</v>
      </c>
      <c r="E35" s="177">
        <v>-1.5271472267687756</v>
      </c>
      <c r="F35" s="176">
        <v>-771.06999999999994</v>
      </c>
      <c r="G35" s="177">
        <v>-36.705733381571683</v>
      </c>
    </row>
    <row r="36" spans="2:7">
      <c r="B36" s="172" t="s">
        <v>79</v>
      </c>
      <c r="C36" s="175">
        <v>1306.4000000000001</v>
      </c>
      <c r="D36" s="176">
        <v>-23.209999999999809</v>
      </c>
      <c r="E36" s="177">
        <v>-1.7456246568542468</v>
      </c>
      <c r="F36" s="176">
        <v>-739.16999999999985</v>
      </c>
      <c r="G36" s="177">
        <v>-36.135160370947951</v>
      </c>
    </row>
    <row r="37" spans="2:7">
      <c r="B37" s="172" t="s">
        <v>80</v>
      </c>
      <c r="C37" s="175">
        <v>1283.5</v>
      </c>
      <c r="D37" s="176">
        <v>-22.900000000000091</v>
      </c>
      <c r="E37" s="177">
        <v>-1.7529087568891697</v>
      </c>
      <c r="F37" s="176">
        <v>-715.2</v>
      </c>
      <c r="G37" s="177">
        <v>-35.783259118426983</v>
      </c>
    </row>
    <row r="38" spans="2:7">
      <c r="B38" s="981">
        <v>2020</v>
      </c>
      <c r="C38" s="181"/>
      <c r="D38" s="182"/>
      <c r="E38" s="726"/>
      <c r="F38" s="182"/>
      <c r="G38" s="726"/>
    </row>
    <row r="39" spans="2:7">
      <c r="B39" s="124" t="s">
        <v>9</v>
      </c>
      <c r="C39" s="973">
        <v>1257.04</v>
      </c>
      <c r="D39" s="974">
        <v>-26.460000000000036</v>
      </c>
      <c r="E39" s="975">
        <v>-2.061550447993767</v>
      </c>
      <c r="F39" s="974">
        <v>-390.73</v>
      </c>
      <c r="G39" s="975">
        <v>-23.712654071866822</v>
      </c>
    </row>
    <row r="40" spans="2:7">
      <c r="B40" s="172" t="s">
        <v>10</v>
      </c>
      <c r="C40" s="173">
        <v>1249.5999999999999</v>
      </c>
      <c r="D40" s="174">
        <v>-7.4400000000000546</v>
      </c>
      <c r="E40" s="976">
        <v>-0.59186660726787466</v>
      </c>
      <c r="F40" s="174">
        <v>-340.75</v>
      </c>
      <c r="G40" s="976">
        <v>-21.426101172697827</v>
      </c>
    </row>
    <row r="41" spans="2:7">
      <c r="B41" s="172" t="s">
        <v>65</v>
      </c>
      <c r="C41" s="173">
        <v>1239.45454545455</v>
      </c>
      <c r="D41" s="174">
        <v>-10.145454545449866</v>
      </c>
      <c r="E41" s="976">
        <v>-0.81189617041052031</v>
      </c>
      <c r="F41" s="174">
        <v>-322.92545454545007</v>
      </c>
      <c r="G41" s="976">
        <v>-20.668816456012635</v>
      </c>
    </row>
    <row r="42" spans="2:7">
      <c r="B42" s="172" t="s">
        <v>66</v>
      </c>
      <c r="C42" s="175">
        <v>1225.5</v>
      </c>
      <c r="D42" s="176">
        <v>-13.954545454550043</v>
      </c>
      <c r="E42" s="177">
        <v>-1.1258618160484843</v>
      </c>
      <c r="F42" s="176">
        <v>-331.95000000000005</v>
      </c>
      <c r="G42" s="177">
        <v>-21.313685832611</v>
      </c>
    </row>
    <row r="43" spans="2:7">
      <c r="B43" s="172" t="s">
        <v>67</v>
      </c>
      <c r="C43" s="251">
        <v>1205</v>
      </c>
      <c r="D43" s="176">
        <v>-20.5</v>
      </c>
      <c r="E43" s="976">
        <v>-1.6727866177070609</v>
      </c>
      <c r="F43" s="174">
        <v>-331.72727272727002</v>
      </c>
      <c r="G43" s="976">
        <v>-21.586606720302754</v>
      </c>
    </row>
    <row r="44" spans="2:7">
      <c r="B44" s="172" t="s">
        <v>68</v>
      </c>
      <c r="C44" s="251">
        <v>1201.3636363636399</v>
      </c>
      <c r="D44" s="176">
        <v>-3.6363636363601017</v>
      </c>
      <c r="E44" s="976">
        <v>-0.30177291588050537</v>
      </c>
      <c r="F44" s="174">
        <v>-175.48636363636001</v>
      </c>
      <c r="G44" s="976">
        <v>-12.745496142380077</v>
      </c>
    </row>
    <row r="45" spans="2:7">
      <c r="B45" s="172" t="s">
        <v>69</v>
      </c>
      <c r="C45" s="175">
        <v>1202</v>
      </c>
      <c r="D45" s="176">
        <v>0.63636363636010174</v>
      </c>
      <c r="E45" s="177">
        <v>5.2970109723489145E-2</v>
      </c>
      <c r="F45" s="176">
        <v>-158.17000000000007</v>
      </c>
      <c r="G45" s="177">
        <v>-11.628693472139517</v>
      </c>
    </row>
    <row r="46" spans="2:7">
      <c r="B46" s="172" t="s">
        <v>70</v>
      </c>
      <c r="C46" s="175">
        <v>1191</v>
      </c>
      <c r="D46" s="176">
        <v>-11</v>
      </c>
      <c r="E46" s="177">
        <v>-0.91514143094842382</v>
      </c>
      <c r="F46" s="176">
        <v>-159.84999999999991</v>
      </c>
      <c r="G46" s="177">
        <v>-11.83329015064588</v>
      </c>
    </row>
    <row r="47" spans="2:7">
      <c r="B47" s="172" t="s">
        <v>77</v>
      </c>
      <c r="C47" s="175">
        <v>1178</v>
      </c>
      <c r="D47" s="176">
        <v>-13</v>
      </c>
      <c r="E47" s="177">
        <v>-1.091519731318229</v>
      </c>
      <c r="F47" s="176">
        <v>-172.23000000000002</v>
      </c>
      <c r="G47" s="177">
        <v>-12.755604600697652</v>
      </c>
    </row>
    <row r="48" spans="2:7">
      <c r="B48" s="172" t="s">
        <v>78</v>
      </c>
      <c r="C48" s="175">
        <v>1149</v>
      </c>
      <c r="D48" s="176">
        <v>-29</v>
      </c>
      <c r="E48" s="177">
        <v>-2.4617996604414145</v>
      </c>
      <c r="F48" s="176">
        <v>-180.6099999999999</v>
      </c>
      <c r="G48" s="177">
        <v>-13.583682433194681</v>
      </c>
    </row>
    <row r="49" spans="2:9">
      <c r="B49" s="172" t="s">
        <v>79</v>
      </c>
      <c r="C49" s="175">
        <v>1138.19047619048</v>
      </c>
      <c r="D49" s="176">
        <v>-10.809523809519987</v>
      </c>
      <c r="E49" s="177">
        <v>-0.94077665879200367</v>
      </c>
      <c r="F49" s="176">
        <v>-168.20952380952008</v>
      </c>
      <c r="G49" s="177">
        <v>-12.875805557985302</v>
      </c>
    </row>
    <row r="50" spans="2:9">
      <c r="B50" s="172" t="s">
        <v>80</v>
      </c>
      <c r="C50" s="175">
        <v>1130.2631578947401</v>
      </c>
      <c r="D50" s="176">
        <v>-7.9273182957399513</v>
      </c>
      <c r="E50" s="177">
        <v>-0.69648432855215958</v>
      </c>
      <c r="F50" s="176">
        <v>-153.23684210525994</v>
      </c>
      <c r="G50" s="177">
        <v>-11.938982633834044</v>
      </c>
    </row>
    <row r="51" spans="2:9">
      <c r="B51" s="981">
        <v>2021</v>
      </c>
      <c r="C51" s="181"/>
      <c r="D51" s="182"/>
      <c r="E51" s="726"/>
      <c r="F51" s="182"/>
      <c r="G51" s="726"/>
    </row>
    <row r="52" spans="2:9">
      <c r="B52" s="124" t="s">
        <v>9</v>
      </c>
      <c r="C52" s="973">
        <v>1094</v>
      </c>
      <c r="D52" s="974">
        <v>-36.263157894740061</v>
      </c>
      <c r="E52" s="975">
        <v>-3.17</v>
      </c>
      <c r="F52" s="974">
        <v>-163.03999999999996</v>
      </c>
      <c r="G52" s="975">
        <v>-12.93</v>
      </c>
    </row>
    <row r="53" spans="2:9">
      <c r="B53" s="172" t="s">
        <v>10</v>
      </c>
      <c r="C53" s="173"/>
      <c r="D53" s="174"/>
      <c r="E53" s="976"/>
      <c r="F53" s="174"/>
      <c r="G53" s="976"/>
    </row>
    <row r="54" spans="2:9">
      <c r="B54" s="172" t="s">
        <v>65</v>
      </c>
      <c r="C54" s="173"/>
      <c r="D54" s="174"/>
      <c r="E54" s="976"/>
      <c r="F54" s="174"/>
      <c r="G54" s="976"/>
    </row>
    <row r="55" spans="2:9">
      <c r="B55" s="172" t="s">
        <v>66</v>
      </c>
      <c r="C55" s="175"/>
      <c r="D55" s="176"/>
      <c r="E55" s="177"/>
      <c r="F55" s="176"/>
      <c r="G55" s="177"/>
    </row>
    <row r="56" spans="2:9">
      <c r="B56" s="172" t="s">
        <v>67</v>
      </c>
      <c r="C56" s="251"/>
      <c r="D56" s="176"/>
      <c r="E56" s="976"/>
      <c r="F56" s="174"/>
      <c r="G56" s="976"/>
    </row>
    <row r="57" spans="2:9">
      <c r="B57" s="172" t="s">
        <v>68</v>
      </c>
      <c r="C57" s="251"/>
      <c r="D57" s="176"/>
      <c r="E57" s="976"/>
      <c r="F57" s="174"/>
      <c r="G57" s="976"/>
    </row>
    <row r="58" spans="2:9">
      <c r="B58" s="172" t="s">
        <v>69</v>
      </c>
      <c r="C58" s="175"/>
      <c r="D58" s="176"/>
      <c r="E58" s="177"/>
      <c r="F58" s="176"/>
      <c r="G58" s="177"/>
    </row>
    <row r="59" spans="2:9">
      <c r="B59" s="172" t="s">
        <v>70</v>
      </c>
      <c r="C59" s="175"/>
      <c r="D59" s="176"/>
      <c r="E59" s="177"/>
      <c r="F59" s="176"/>
      <c r="G59" s="177"/>
    </row>
    <row r="60" spans="2:9">
      <c r="B60" s="172" t="s">
        <v>77</v>
      </c>
      <c r="C60" s="175"/>
      <c r="D60" s="176"/>
      <c r="E60" s="177"/>
      <c r="F60" s="176"/>
      <c r="G60" s="177"/>
      <c r="I60" s="659"/>
    </row>
    <row r="61" spans="2:9">
      <c r="B61" s="172" t="s">
        <v>78</v>
      </c>
      <c r="C61" s="175"/>
      <c r="D61" s="176"/>
      <c r="E61" s="177"/>
      <c r="F61" s="176"/>
      <c r="G61" s="177"/>
    </row>
    <row r="62" spans="2:9">
      <c r="B62" s="172" t="s">
        <v>79</v>
      </c>
      <c r="C62" s="175"/>
      <c r="D62" s="176"/>
      <c r="E62" s="177"/>
      <c r="F62" s="176"/>
      <c r="G62" s="177"/>
    </row>
    <row r="63" spans="2:9">
      <c r="B63" s="172" t="s">
        <v>80</v>
      </c>
      <c r="C63" s="175"/>
      <c r="D63" s="176"/>
      <c r="E63" s="177"/>
      <c r="F63" s="176"/>
      <c r="G63" s="177"/>
    </row>
  </sheetData>
  <mergeCells count="4">
    <mergeCell ref="B3:G3"/>
    <mergeCell ref="B4:G4"/>
    <mergeCell ref="C6:C7"/>
    <mergeCell ref="B6:B7"/>
  </mergeCells>
  <phoneticPr fontId="0" type="noConversion"/>
  <printOptions horizontalCentered="1"/>
  <pageMargins left="0.39370078740157483" right="0.39370078740157483" top="0.19685039370078741" bottom="0.19685039370078741" header="0" footer="0"/>
  <pageSetup paperSize="9" scale="8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0">
    <pageSetUpPr autoPageBreaks="0"/>
  </sheetPr>
  <dimension ref="A1:H40"/>
  <sheetViews>
    <sheetView showGridLines="0" showRowColHeaders="0" zoomScaleNormal="100" workbookViewId="0">
      <pane ySplit="4" topLeftCell="A5" activePane="bottomLeft" state="frozen"/>
      <selection pane="bottomLeft" activeCell="I24" sqref="I24"/>
    </sheetView>
  </sheetViews>
  <sheetFormatPr baseColWidth="10" defaultColWidth="11.5703125" defaultRowHeight="15"/>
  <cols>
    <col min="1" max="1" width="3.28515625" style="244" customWidth="1"/>
    <col min="2" max="2" width="27.5703125" style="31" customWidth="1"/>
    <col min="3" max="3" width="12.140625" style="31" customWidth="1"/>
    <col min="4" max="4" width="11.140625" style="31" customWidth="1"/>
    <col min="5" max="5" width="10.5703125" style="31" customWidth="1"/>
    <col min="6" max="6" width="10.42578125" style="31" customWidth="1"/>
    <col min="7" max="7" width="10" style="31" customWidth="1"/>
    <col min="8" max="16384" width="11.5703125" style="31"/>
  </cols>
  <sheetData>
    <row r="1" spans="1:8" ht="24" customHeight="1">
      <c r="B1" s="1107" t="s">
        <v>223</v>
      </c>
      <c r="C1" s="1107"/>
      <c r="D1" s="1107"/>
      <c r="E1" s="1107"/>
      <c r="F1" s="1107"/>
      <c r="G1" s="1107"/>
    </row>
    <row r="2" spans="1:8" ht="19.5">
      <c r="A2" s="195"/>
      <c r="B2" s="253"/>
      <c r="D2" s="254"/>
    </row>
    <row r="3" spans="1:8" ht="27.6" customHeight="1">
      <c r="A3" s="195"/>
      <c r="B3" s="1154" t="s">
        <v>71</v>
      </c>
      <c r="C3" s="1156" t="s">
        <v>643</v>
      </c>
      <c r="D3" s="255" t="s">
        <v>233</v>
      </c>
      <c r="E3" s="256"/>
      <c r="F3" s="256" t="s">
        <v>234</v>
      </c>
      <c r="G3" s="256"/>
      <c r="H3" s="252"/>
    </row>
    <row r="4" spans="1:8" ht="20.85" customHeight="1">
      <c r="A4" s="195"/>
      <c r="B4" s="1155"/>
      <c r="C4" s="1157"/>
      <c r="D4" s="257" t="s">
        <v>11</v>
      </c>
      <c r="E4" s="258" t="s">
        <v>192</v>
      </c>
      <c r="F4" s="259" t="s">
        <v>11</v>
      </c>
      <c r="G4" s="258" t="s">
        <v>192</v>
      </c>
    </row>
    <row r="5" spans="1:8" ht="27.6" customHeight="1">
      <c r="A5" s="199"/>
      <c r="B5" s="260" t="s">
        <v>15</v>
      </c>
      <c r="C5" s="269">
        <v>15513431</v>
      </c>
      <c r="D5" s="270">
        <v>-202688.36842107959</v>
      </c>
      <c r="E5" s="271">
        <v>-1.2896845822407577E-2</v>
      </c>
      <c r="F5" s="270">
        <v>-337710</v>
      </c>
      <c r="G5" s="271">
        <v>-2.1305090907966839E-2</v>
      </c>
      <c r="H5" s="252"/>
    </row>
    <row r="6" spans="1:8" ht="22.5" customHeight="1">
      <c r="A6" s="199"/>
      <c r="B6" s="261" t="s">
        <v>200</v>
      </c>
      <c r="C6" s="272">
        <v>14357793</v>
      </c>
      <c r="D6" s="273">
        <v>-195812.31578950025</v>
      </c>
      <c r="E6" s="274">
        <v>-1.3454557241363352E-2</v>
      </c>
      <c r="F6" s="273">
        <v>-336783</v>
      </c>
      <c r="G6" s="274">
        <v>-2.2918864756628521E-2</v>
      </c>
      <c r="H6" s="252"/>
    </row>
    <row r="7" spans="1:8" ht="22.5" customHeight="1">
      <c r="A7" s="199"/>
      <c r="B7" s="261" t="s">
        <v>201</v>
      </c>
      <c r="C7" s="272">
        <v>774556</v>
      </c>
      <c r="D7" s="273">
        <v>-6062.0526315789903</v>
      </c>
      <c r="E7" s="274">
        <v>-7.765708993204723E-3</v>
      </c>
      <c r="F7" s="273">
        <v>12008</v>
      </c>
      <c r="G7" s="274">
        <v>1.5747205421822619E-2</v>
      </c>
      <c r="H7" s="252"/>
    </row>
    <row r="8" spans="1:8" ht="22.5" customHeight="1">
      <c r="A8" s="199"/>
      <c r="B8" s="262" t="s">
        <v>227</v>
      </c>
      <c r="C8" s="272">
        <v>381082</v>
      </c>
      <c r="D8" s="273">
        <v>-814</v>
      </c>
      <c r="E8" s="274">
        <v>-2.1314703479481389E-3</v>
      </c>
      <c r="F8" s="273">
        <v>-12935</v>
      </c>
      <c r="G8" s="275">
        <v>-3.2828532779042519E-2</v>
      </c>
      <c r="H8" s="263"/>
    </row>
    <row r="9" spans="1:8" ht="27.6" customHeight="1">
      <c r="A9" s="199"/>
      <c r="B9" s="260" t="s">
        <v>177</v>
      </c>
      <c r="C9" s="269">
        <v>3256740</v>
      </c>
      <c r="D9" s="276">
        <v>-14668.052631578408</v>
      </c>
      <c r="E9" s="277">
        <v>-4.4837123329140027E-3</v>
      </c>
      <c r="F9" s="276">
        <v>5621</v>
      </c>
      <c r="G9" s="271">
        <v>1.728943173104458E-3</v>
      </c>
    </row>
    <row r="10" spans="1:8" ht="20.85" customHeight="1">
      <c r="A10" s="199"/>
      <c r="B10" s="261" t="s">
        <v>191</v>
      </c>
      <c r="C10" s="272">
        <v>3074232</v>
      </c>
      <c r="D10" s="273">
        <v>-14074.947368420195</v>
      </c>
      <c r="E10" s="274">
        <v>-4.5574962619611137E-3</v>
      </c>
      <c r="F10" s="273">
        <v>8467</v>
      </c>
      <c r="G10" s="274">
        <v>2.7617902872529854E-3</v>
      </c>
    </row>
    <row r="11" spans="1:8" ht="20.85" customHeight="1">
      <c r="A11" s="199"/>
      <c r="B11" s="264" t="s">
        <v>180</v>
      </c>
      <c r="C11" s="278">
        <v>182508</v>
      </c>
      <c r="D11" s="273">
        <v>-593.10526315800962</v>
      </c>
      <c r="E11" s="274">
        <v>-3.2392227360156234E-3</v>
      </c>
      <c r="F11" s="273">
        <v>-2847</v>
      </c>
      <c r="G11" s="274">
        <v>-1.535971514121548E-2</v>
      </c>
    </row>
    <row r="12" spans="1:8" ht="27.6" customHeight="1">
      <c r="A12" s="199"/>
      <c r="B12" s="265" t="s">
        <v>16</v>
      </c>
      <c r="C12" s="279">
        <v>58215</v>
      </c>
      <c r="D12" s="280">
        <v>-1560.6315789474011</v>
      </c>
      <c r="E12" s="281">
        <v>-2.6108157082141981E-2</v>
      </c>
      <c r="F12" s="280">
        <v>-2761</v>
      </c>
      <c r="G12" s="281">
        <v>-4.5280110207294721E-2</v>
      </c>
    </row>
    <row r="13" spans="1:8" ht="20.85" customHeight="1">
      <c r="A13" s="199"/>
      <c r="B13" s="261" t="s">
        <v>182</v>
      </c>
      <c r="C13" s="272">
        <v>44557</v>
      </c>
      <c r="D13" s="273">
        <v>-1305.210526315801</v>
      </c>
      <c r="E13" s="274">
        <v>-2.845938979689755E-2</v>
      </c>
      <c r="F13" s="273">
        <v>-2420</v>
      </c>
      <c r="G13" s="274">
        <v>-5.1514570960257133E-2</v>
      </c>
      <c r="H13" s="252"/>
    </row>
    <row r="14" spans="1:8" ht="20.85" customHeight="1">
      <c r="A14" s="199"/>
      <c r="B14" s="264" t="s">
        <v>181</v>
      </c>
      <c r="C14" s="278">
        <v>13658</v>
      </c>
      <c r="D14" s="282">
        <v>-255.42105263160011</v>
      </c>
      <c r="E14" s="283">
        <v>-1.8357889958579898E-2</v>
      </c>
      <c r="F14" s="282">
        <v>-341</v>
      </c>
      <c r="G14" s="283">
        <v>-2.4358882777341218E-2</v>
      </c>
    </row>
    <row r="15" spans="1:8" ht="27.6" customHeight="1">
      <c r="A15" s="199"/>
      <c r="B15" s="266" t="s">
        <v>73</v>
      </c>
      <c r="C15" s="284">
        <v>1094</v>
      </c>
      <c r="D15" s="285">
        <v>-36.263157894740061</v>
      </c>
      <c r="E15" s="286">
        <v>-3.208381839348351E-2</v>
      </c>
      <c r="F15" s="285">
        <v>-163</v>
      </c>
      <c r="G15" s="286">
        <v>-0.1296738265712013</v>
      </c>
    </row>
    <row r="16" spans="1:8" ht="24" hidden="1" customHeight="1">
      <c r="A16" s="199"/>
      <c r="B16" s="260"/>
      <c r="C16" s="269"/>
      <c r="D16" s="280"/>
      <c r="E16" s="287"/>
      <c r="F16" s="288"/>
      <c r="G16" s="281"/>
    </row>
    <row r="17" spans="1:8" ht="18" hidden="1" customHeight="1">
      <c r="A17" s="199"/>
      <c r="B17" s="261"/>
      <c r="C17" s="272"/>
      <c r="D17" s="273"/>
      <c r="E17" s="274"/>
      <c r="F17" s="289"/>
      <c r="G17" s="274"/>
    </row>
    <row r="18" spans="1:8" ht="17.850000000000001" hidden="1" customHeight="1">
      <c r="A18" s="199"/>
      <c r="B18" s="267"/>
      <c r="C18" s="290"/>
      <c r="D18" s="282"/>
      <c r="E18" s="291"/>
      <c r="F18" s="292"/>
      <c r="G18" s="283"/>
    </row>
    <row r="19" spans="1:8" ht="27.6" customHeight="1">
      <c r="A19" s="199"/>
      <c r="B19" s="268" t="s">
        <v>12</v>
      </c>
      <c r="C19" s="293">
        <v>18829480</v>
      </c>
      <c r="D19" s="293">
        <v>-218953.31578949839</v>
      </c>
      <c r="E19" s="294">
        <v>-1.1494557697194208E-2</v>
      </c>
      <c r="F19" s="293">
        <v>-335014</v>
      </c>
      <c r="G19" s="294">
        <v>-1.7480972886630863E-2</v>
      </c>
    </row>
    <row r="20" spans="1:8" ht="21.6" customHeight="1">
      <c r="A20" s="199"/>
      <c r="B20" s="31" t="s">
        <v>202</v>
      </c>
      <c r="C20" s="252"/>
      <c r="F20" s="252"/>
      <c r="G20" s="252"/>
      <c r="H20" s="252"/>
    </row>
    <row r="21" spans="1:8">
      <c r="A21" s="199"/>
    </row>
    <row r="22" spans="1:8">
      <c r="A22" s="199"/>
    </row>
    <row r="23" spans="1:8">
      <c r="A23" s="199"/>
    </row>
    <row r="24" spans="1:8">
      <c r="A24" s="199"/>
    </row>
    <row r="25" spans="1:8" ht="15" customHeight="1">
      <c r="A25" s="695"/>
      <c r="B25" s="696"/>
      <c r="C25" s="696"/>
      <c r="D25" s="696"/>
      <c r="E25" s="696"/>
      <c r="F25" s="696"/>
    </row>
    <row r="26" spans="1:8" ht="15" customHeight="1">
      <c r="A26" s="697"/>
      <c r="B26" s="696"/>
      <c r="C26" s="696"/>
      <c r="D26" s="696"/>
      <c r="E26" s="696"/>
      <c r="F26" s="696"/>
    </row>
    <row r="27" spans="1:8" ht="15" customHeight="1">
      <c r="A27" s="698"/>
      <c r="B27" s="696"/>
      <c r="C27" s="696"/>
      <c r="D27" s="699">
        <f>E19</f>
        <v>-1.1494557697194208E-2</v>
      </c>
      <c r="E27" s="699">
        <f>G19</f>
        <v>-1.7480972886630863E-2</v>
      </c>
      <c r="F27" s="696"/>
    </row>
    <row r="28" spans="1:8" ht="15" customHeight="1">
      <c r="A28" s="700"/>
      <c r="B28" s="696"/>
      <c r="C28" s="696"/>
      <c r="D28" s="696"/>
      <c r="E28" s="696"/>
      <c r="F28" s="696"/>
    </row>
    <row r="29" spans="1:8" ht="15" customHeight="1">
      <c r="A29" s="700"/>
      <c r="B29" s="696"/>
      <c r="C29" s="696"/>
      <c r="D29" s="696"/>
      <c r="E29" s="696"/>
      <c r="F29" s="696"/>
    </row>
    <row r="30" spans="1:8" ht="15" customHeight="1">
      <c r="A30" s="700"/>
      <c r="B30" s="696"/>
      <c r="C30" s="696"/>
      <c r="D30" s="696"/>
      <c r="E30" s="696"/>
      <c r="F30" s="696"/>
    </row>
    <row r="31" spans="1:8" ht="15" customHeight="1">
      <c r="A31" s="700"/>
      <c r="B31" s="696"/>
      <c r="C31" s="696"/>
      <c r="D31" s="696"/>
      <c r="E31" s="696"/>
      <c r="F31" s="696"/>
    </row>
    <row r="32" spans="1:8" ht="12.75">
      <c r="A32" s="700"/>
    </row>
    <row r="33" spans="1:1" ht="12.75">
      <c r="A33" s="700"/>
    </row>
    <row r="34" spans="1:1" ht="12.75">
      <c r="A34" s="700"/>
    </row>
    <row r="35" spans="1:1" ht="12.75">
      <c r="A35" s="700"/>
    </row>
    <row r="36" spans="1:1" ht="12.75">
      <c r="A36" s="700"/>
    </row>
    <row r="37" spans="1:1" ht="12.75">
      <c r="A37" s="700"/>
    </row>
    <row r="38" spans="1:1" ht="12.75">
      <c r="A38" s="700"/>
    </row>
    <row r="39" spans="1:1" ht="12.75">
      <c r="A39" s="700"/>
    </row>
    <row r="40" spans="1:1" ht="12.75">
      <c r="A40" s="700"/>
    </row>
  </sheetData>
  <mergeCells count="3">
    <mergeCell ref="B1:G1"/>
    <mergeCell ref="B3:B4"/>
    <mergeCell ref="C3:C4"/>
  </mergeCells>
  <printOptions horizontalCentered="1"/>
  <pageMargins left="0.39370078740157483" right="0.39370078740157483" top="0.19685039370078741" bottom="0.19685039370078741" header="0" footer="0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4">
    <pageSetUpPr fitToPage="1"/>
  </sheetPr>
  <dimension ref="B1:R306"/>
  <sheetViews>
    <sheetView showGridLines="0" topLeftCell="A18" zoomScaleNormal="100" workbookViewId="0">
      <selection activeCell="L55" sqref="L55"/>
    </sheetView>
  </sheetViews>
  <sheetFormatPr baseColWidth="10" defaultColWidth="11.42578125" defaultRowHeight="12.75"/>
  <cols>
    <col min="1" max="1" width="3.42578125" style="31" customWidth="1"/>
    <col min="2" max="3" width="11.42578125" style="31" customWidth="1"/>
    <col min="4" max="4" width="15.85546875" style="31" customWidth="1"/>
    <col min="5" max="6" width="11.42578125" style="31"/>
    <col min="7" max="7" width="11.42578125" style="31" customWidth="1"/>
    <col min="8" max="8" width="29" style="31" customWidth="1"/>
    <col min="9" max="10" width="11.42578125" style="31"/>
    <col min="11" max="11" width="6" style="31" customWidth="1"/>
    <col min="12" max="12" width="20.140625" style="31" customWidth="1"/>
    <col min="13" max="13" width="18.42578125" style="31" customWidth="1"/>
    <col min="14" max="16384" width="11.42578125" style="31"/>
  </cols>
  <sheetData>
    <row r="1" spans="2:13" hidden="1"/>
    <row r="2" spans="2:13" s="101" customFormat="1" hidden="1">
      <c r="L2" s="311"/>
    </row>
    <row r="3" spans="2:13" s="101" customFormat="1" hidden="1">
      <c r="L3" s="311"/>
    </row>
    <row r="4" spans="2:13" ht="21.75" customHeight="1">
      <c r="B4" s="1158" t="s">
        <v>537</v>
      </c>
      <c r="C4" s="1158"/>
      <c r="D4" s="1158"/>
      <c r="E4" s="1158"/>
      <c r="F4" s="1158"/>
      <c r="G4" s="1158"/>
      <c r="H4" s="1158"/>
      <c r="K4" s="550"/>
      <c r="L4" s="551"/>
      <c r="M4" s="490"/>
    </row>
    <row r="5" spans="2:13" ht="10.5" customHeight="1">
      <c r="B5" s="101"/>
      <c r="C5" s="101"/>
      <c r="D5" s="101"/>
      <c r="E5" s="101"/>
      <c r="F5" s="101"/>
      <c r="G5" s="101"/>
      <c r="H5" s="101"/>
      <c r="K5" s="552"/>
      <c r="L5" s="552"/>
      <c r="M5" s="543"/>
    </row>
    <row r="6" spans="2:13" s="101" customFormat="1" ht="30.75" customHeight="1">
      <c r="B6" s="488" t="s">
        <v>644</v>
      </c>
      <c r="K6" s="548" t="s">
        <v>539</v>
      </c>
      <c r="L6" s="549">
        <v>19286185.189999994</v>
      </c>
      <c r="M6" s="263"/>
    </row>
    <row r="7" spans="2:13" ht="37.35" customHeight="1">
      <c r="K7" s="562" t="s">
        <v>572</v>
      </c>
      <c r="L7" s="562" t="s">
        <v>573</v>
      </c>
      <c r="M7" s="562" t="s">
        <v>540</v>
      </c>
    </row>
    <row r="8" spans="2:13" ht="7.5" customHeight="1">
      <c r="K8" s="556"/>
      <c r="L8" s="557"/>
      <c r="M8" s="557"/>
    </row>
    <row r="9" spans="2:13" ht="15.75" customHeight="1">
      <c r="I9" s="1046"/>
      <c r="K9" s="580" t="s">
        <v>541</v>
      </c>
      <c r="L9" s="581">
        <v>18181742.699999999</v>
      </c>
      <c r="M9" s="582">
        <v>-5.1148936498880082E-2</v>
      </c>
    </row>
    <row r="10" spans="2:13" ht="15.75" customHeight="1">
      <c r="B10" s="489" t="s">
        <v>538</v>
      </c>
      <c r="I10" s="1046"/>
      <c r="J10" s="94"/>
      <c r="K10" s="580" t="s">
        <v>542</v>
      </c>
      <c r="L10" s="581">
        <v>17546011.050000001</v>
      </c>
      <c r="M10" s="582">
        <v>-3.4965385908799496E-2</v>
      </c>
    </row>
    <row r="11" spans="2:13" ht="15.75" customHeight="1">
      <c r="I11" s="1046"/>
      <c r="J11" s="94"/>
      <c r="K11" s="580" t="s">
        <v>543</v>
      </c>
      <c r="L11" s="581">
        <v>17361838.500000004</v>
      </c>
      <c r="M11" s="582">
        <v>-1.0496548159873442E-2</v>
      </c>
    </row>
    <row r="12" spans="2:13" ht="15.75" customHeight="1">
      <c r="I12" s="1046"/>
      <c r="K12" s="580" t="s">
        <v>544</v>
      </c>
      <c r="L12" s="581">
        <v>16958267.140000001</v>
      </c>
      <c r="M12" s="582">
        <v>-2.3244736437330826E-2</v>
      </c>
    </row>
    <row r="13" spans="2:13" ht="15.75" customHeight="1">
      <c r="I13" s="1046"/>
      <c r="K13" s="580" t="s">
        <v>545</v>
      </c>
      <c r="L13" s="581">
        <v>16179438.039999999</v>
      </c>
      <c r="M13" s="582">
        <v>-4.5926219558303338E-2</v>
      </c>
    </row>
    <row r="14" spans="2:13" ht="15.75" customHeight="1">
      <c r="I14" s="1046"/>
      <c r="K14" s="580" t="s">
        <v>546</v>
      </c>
      <c r="L14" s="581">
        <v>16173609.52</v>
      </c>
      <c r="M14" s="582">
        <v>-3.6024242532961548E-4</v>
      </c>
    </row>
    <row r="15" spans="2:13" ht="15.75" customHeight="1">
      <c r="I15" s="1046"/>
      <c r="K15" s="580" t="s">
        <v>547</v>
      </c>
      <c r="L15" s="581">
        <v>16575312.25</v>
      </c>
      <c r="M15" s="582">
        <v>2.4836925208517213E-2</v>
      </c>
    </row>
    <row r="16" spans="2:13" ht="15.75" customHeight="1">
      <c r="H16" s="490"/>
      <c r="I16" s="1046"/>
      <c r="K16" s="580" t="s">
        <v>548</v>
      </c>
      <c r="L16" s="581">
        <v>17104357.25</v>
      </c>
      <c r="M16" s="582">
        <v>3.1917649092854994E-2</v>
      </c>
    </row>
    <row r="17" spans="2:18" ht="15.75" customHeight="1">
      <c r="H17" s="490"/>
      <c r="I17" s="1046"/>
      <c r="K17" s="580" t="s">
        <v>549</v>
      </c>
      <c r="L17" s="581">
        <v>17674174.52</v>
      </c>
      <c r="M17" s="582">
        <v>3.3314158589619058E-2</v>
      </c>
    </row>
    <row r="18" spans="2:18" ht="15.75" customHeight="1">
      <c r="H18" s="490"/>
      <c r="I18" s="1046"/>
      <c r="K18" s="580" t="s">
        <v>550</v>
      </c>
      <c r="L18" s="581">
        <v>18282030.809999999</v>
      </c>
      <c r="M18" s="582">
        <v>3.4392343999554376E-2</v>
      </c>
    </row>
    <row r="19" spans="2:18" ht="15.75" customHeight="1">
      <c r="H19" s="490"/>
      <c r="I19" s="1046"/>
      <c r="K19" s="580" t="s">
        <v>551</v>
      </c>
      <c r="L19" s="581">
        <v>18819300</v>
      </c>
      <c r="M19" s="582">
        <v>2.9387828714637187E-2</v>
      </c>
    </row>
    <row r="20" spans="2:18" ht="15.75" customHeight="1">
      <c r="H20" s="490"/>
      <c r="I20" s="1046"/>
      <c r="K20" s="580" t="s">
        <v>552</v>
      </c>
      <c r="L20" s="581">
        <v>19164494</v>
      </c>
      <c r="M20" s="582">
        <v>1.8342552592285566E-2</v>
      </c>
    </row>
    <row r="21" spans="2:18" ht="15.75" customHeight="1">
      <c r="H21" s="490"/>
      <c r="K21" s="583" t="s">
        <v>658</v>
      </c>
      <c r="L21" s="584">
        <v>18829480</v>
      </c>
      <c r="M21" s="723">
        <v>-1.7500000000000002E-2</v>
      </c>
      <c r="Q21" s="550"/>
      <c r="R21" s="550"/>
    </row>
    <row r="22" spans="2:18" ht="15.75">
      <c r="H22" s="490"/>
      <c r="P22" s="550"/>
      <c r="Q22" s="603"/>
      <c r="R22" s="550"/>
    </row>
    <row r="23" spans="2:18" ht="15.75">
      <c r="H23" s="490"/>
      <c r="P23" s="550"/>
      <c r="Q23" s="879"/>
      <c r="R23" s="550"/>
    </row>
    <row r="24" spans="2:18" s="491" customFormat="1" ht="15.75">
      <c r="I24" s="31"/>
      <c r="J24" s="31"/>
      <c r="N24" s="31"/>
      <c r="P24" s="602"/>
      <c r="Q24" s="603"/>
      <c r="R24" s="602"/>
    </row>
    <row r="25" spans="2:18" s="491" customFormat="1" ht="15.75">
      <c r="I25" s="31"/>
      <c r="J25" s="31"/>
      <c r="N25" s="31"/>
      <c r="P25" s="602"/>
      <c r="Q25" s="601"/>
      <c r="R25" s="602"/>
    </row>
    <row r="26" spans="2:18" ht="15.75">
      <c r="K26" s="490"/>
      <c r="L26" s="492"/>
      <c r="P26" s="550"/>
      <c r="Q26" s="604"/>
    </row>
    <row r="27" spans="2:18">
      <c r="K27" s="553"/>
      <c r="L27" s="554"/>
      <c r="P27" s="550"/>
      <c r="Q27" s="550"/>
    </row>
    <row r="28" spans="2:18">
      <c r="K28" s="490"/>
      <c r="L28" s="490"/>
      <c r="P28" s="550"/>
      <c r="Q28" s="550"/>
    </row>
    <row r="29" spans="2:18">
      <c r="K29" s="490"/>
      <c r="L29" s="490"/>
      <c r="P29" s="550"/>
      <c r="Q29" s="605"/>
    </row>
    <row r="30" spans="2:18">
      <c r="K30" s="547"/>
      <c r="L30" s="555"/>
      <c r="P30" s="550"/>
      <c r="Q30" s="605"/>
    </row>
    <row r="31" spans="2:18">
      <c r="K31" s="547"/>
      <c r="L31" s="555"/>
      <c r="Q31" s="94"/>
    </row>
    <row r="32" spans="2:18" ht="26.25" customHeight="1">
      <c r="B32" s="488" t="s">
        <v>645</v>
      </c>
      <c r="K32" s="487"/>
      <c r="L32" s="94"/>
      <c r="Q32" s="94"/>
    </row>
    <row r="33" spans="2:18" ht="31.5">
      <c r="K33" s="562" t="s">
        <v>572</v>
      </c>
      <c r="L33" s="562" t="s">
        <v>574</v>
      </c>
      <c r="Q33" s="94"/>
    </row>
    <row r="34" spans="2:18" ht="6" customHeight="1">
      <c r="K34" s="487"/>
      <c r="L34" s="94"/>
      <c r="Q34" s="94"/>
    </row>
    <row r="35" spans="2:18" ht="15.75" customHeight="1">
      <c r="K35" s="580" t="s">
        <v>541</v>
      </c>
      <c r="L35" s="1045">
        <v>-349569</v>
      </c>
      <c r="Q35" s="94"/>
    </row>
    <row r="36" spans="2:18" ht="15.75" customHeight="1">
      <c r="K36" s="580" t="s">
        <v>542</v>
      </c>
      <c r="L36" s="1045">
        <v>-257828</v>
      </c>
      <c r="Q36" s="94"/>
    </row>
    <row r="37" spans="2:18" ht="15.75" customHeight="1">
      <c r="B37" s="488"/>
      <c r="K37" s="580" t="s">
        <v>543</v>
      </c>
      <c r="L37" s="1045">
        <v>-223143</v>
      </c>
      <c r="Q37" s="94"/>
    </row>
    <row r="38" spans="2:18" ht="15.75" customHeight="1">
      <c r="K38" s="580" t="s">
        <v>544</v>
      </c>
      <c r="L38" s="1045">
        <v>-271654</v>
      </c>
      <c r="Q38" s="94"/>
      <c r="R38" s="31">
        <v>1</v>
      </c>
    </row>
    <row r="39" spans="2:18" ht="16.5" customHeight="1">
      <c r="K39" s="580" t="s">
        <v>545</v>
      </c>
      <c r="L39" s="1045">
        <v>-263243</v>
      </c>
      <c r="Q39" s="94"/>
    </row>
    <row r="40" spans="2:18" ht="15.75" customHeight="1">
      <c r="K40" s="580" t="s">
        <v>546</v>
      </c>
      <c r="L40" s="1045">
        <v>-184031</v>
      </c>
      <c r="Q40" s="94"/>
    </row>
    <row r="41" spans="2:18" ht="15.75" customHeight="1">
      <c r="K41" s="580" t="s">
        <v>547</v>
      </c>
      <c r="L41" s="1045">
        <v>-199902</v>
      </c>
      <c r="Q41" s="94"/>
    </row>
    <row r="42" spans="2:18" ht="15.75" customHeight="1">
      <c r="K42" s="580" t="s">
        <v>548</v>
      </c>
      <c r="L42" s="1045">
        <v>-204043</v>
      </c>
      <c r="Q42" s="94"/>
    </row>
    <row r="43" spans="2:18" ht="15.75" customHeight="1">
      <c r="K43" s="580" t="s">
        <v>549</v>
      </c>
      <c r="L43" s="1045">
        <v>-174880</v>
      </c>
      <c r="Q43" s="94"/>
    </row>
    <row r="44" spans="2:18" ht="15.75" customHeight="1">
      <c r="K44" s="580" t="s">
        <v>550</v>
      </c>
      <c r="L44" s="581">
        <v>-178170</v>
      </c>
      <c r="Q44" s="94"/>
    </row>
    <row r="45" spans="2:18" ht="15.75" customHeight="1">
      <c r="K45" s="580" t="s">
        <v>551</v>
      </c>
      <c r="L45" s="581">
        <v>-204865</v>
      </c>
      <c r="Q45" s="94"/>
    </row>
    <row r="46" spans="2:18" ht="15.75" customHeight="1">
      <c r="K46" s="580" t="s">
        <v>552</v>
      </c>
      <c r="L46" s="581">
        <v>-244044</v>
      </c>
      <c r="Q46" s="94"/>
    </row>
    <row r="47" spans="2:18" ht="15.75" customHeight="1">
      <c r="K47" s="583" t="s">
        <v>658</v>
      </c>
      <c r="L47" s="584">
        <v>-218953</v>
      </c>
      <c r="M47" s="94"/>
      <c r="Q47" s="94"/>
    </row>
    <row r="48" spans="2:18" ht="15.75" customHeight="1">
      <c r="L48" s="94"/>
      <c r="Q48" s="94"/>
    </row>
    <row r="58" spans="13:13" ht="24.95" customHeight="1"/>
    <row r="62" spans="13:13" ht="44.25" customHeight="1">
      <c r="M62" s="493"/>
    </row>
    <row r="69" spans="2:12" ht="4.5" customHeight="1"/>
    <row r="70" spans="2:12" ht="23.25">
      <c r="L70" s="494"/>
    </row>
    <row r="71" spans="2:12">
      <c r="F71" s="31" t="s">
        <v>553</v>
      </c>
    </row>
    <row r="72" spans="2:12">
      <c r="B72" s="94"/>
    </row>
    <row r="73" spans="2:12">
      <c r="B73" s="94"/>
    </row>
    <row r="74" spans="2:12">
      <c r="B74" s="94"/>
    </row>
    <row r="75" spans="2:12">
      <c r="B75" s="94"/>
    </row>
    <row r="76" spans="2:12">
      <c r="B76" s="94"/>
    </row>
    <row r="77" spans="2:12">
      <c r="B77" s="94"/>
    </row>
    <row r="78" spans="2:12">
      <c r="B78" s="94"/>
    </row>
    <row r="79" spans="2:12">
      <c r="B79" s="94"/>
    </row>
    <row r="80" spans="2:12">
      <c r="B80" s="94"/>
      <c r="C80" s="94"/>
    </row>
    <row r="81" spans="2:3">
      <c r="B81" s="495"/>
      <c r="C81" s="495"/>
    </row>
    <row r="96" spans="2:3" ht="12.75" hidden="1" customHeight="1"/>
    <row r="97" ht="12.75" hidden="1" customHeight="1"/>
    <row r="98" ht="12.75" hidden="1" customHeight="1"/>
    <row r="99" ht="12.75" hidden="1" customHeight="1"/>
    <row r="100" ht="12.75" hidden="1" customHeight="1"/>
    <row r="101" ht="12.75" hidden="1" customHeight="1"/>
    <row r="186" spans="13:13">
      <c r="M186" s="31">
        <f>B165</f>
        <v>0</v>
      </c>
    </row>
    <row r="187" spans="13:13">
      <c r="M187" s="31">
        <f>D165</f>
        <v>0</v>
      </c>
    </row>
    <row r="198" spans="2:13">
      <c r="B198" s="496"/>
      <c r="M198" s="94"/>
    </row>
    <row r="199" spans="2:13">
      <c r="B199" s="496"/>
      <c r="M199" s="94"/>
    </row>
    <row r="200" spans="2:13">
      <c r="B200" s="496"/>
      <c r="M200" s="94"/>
    </row>
    <row r="201" spans="2:13">
      <c r="B201" s="496"/>
      <c r="M201" s="94"/>
    </row>
    <row r="202" spans="2:13">
      <c r="B202" s="496"/>
      <c r="M202" s="94"/>
    </row>
    <row r="203" spans="2:13">
      <c r="B203" s="496"/>
      <c r="M203" s="94"/>
    </row>
    <row r="204" spans="2:13">
      <c r="B204" s="496"/>
      <c r="M204" s="94"/>
    </row>
    <row r="205" spans="2:13">
      <c r="B205" s="496"/>
      <c r="M205" s="94"/>
    </row>
    <row r="206" spans="2:13">
      <c r="M206" s="94"/>
    </row>
    <row r="207" spans="2:13">
      <c r="M207" s="94"/>
    </row>
    <row r="208" spans="2:13">
      <c r="M208" s="94"/>
    </row>
    <row r="296" spans="2:13">
      <c r="B296" s="94"/>
      <c r="M296" s="497"/>
    </row>
    <row r="297" spans="2:13">
      <c r="B297" s="94"/>
      <c r="M297" s="497"/>
    </row>
    <row r="298" spans="2:13">
      <c r="B298" s="94"/>
      <c r="M298" s="497"/>
    </row>
    <row r="299" spans="2:13">
      <c r="B299" s="94"/>
      <c r="M299" s="497"/>
    </row>
    <row r="300" spans="2:13">
      <c r="B300" s="495"/>
      <c r="M300" s="497"/>
    </row>
    <row r="301" spans="2:13">
      <c r="B301" s="495"/>
      <c r="M301" s="497"/>
    </row>
    <row r="302" spans="2:13">
      <c r="B302" s="498"/>
      <c r="M302" s="497"/>
    </row>
    <row r="306" spans="12:12" ht="15.75">
      <c r="L306" s="499"/>
    </row>
  </sheetData>
  <mergeCells count="1">
    <mergeCell ref="B4:H4"/>
  </mergeCells>
  <printOptions horizontalCentered="1" verticalCentered="1"/>
  <pageMargins left="0.39370078740157483" right="0.39370078740157483" top="0.19685039370078741" bottom="0.19685039370078741" header="0" footer="0"/>
  <pageSetup paperSize="9" scale="92" orientation="portrait" r:id="rId1"/>
  <headerFooter alignWithMargins="0"/>
  <rowBreaks count="1" manualBreakCount="1">
    <brk id="1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autoPageBreaks="0" fitToPage="1"/>
  </sheetPr>
  <dimension ref="A1:H69"/>
  <sheetViews>
    <sheetView showGridLines="0" showRowColHeaders="0" zoomScaleNormal="100" workbookViewId="0">
      <pane ySplit="4" topLeftCell="A5" activePane="bottomLeft" state="frozen"/>
      <selection pane="bottomLeft" activeCell="L40" sqref="L40"/>
    </sheetView>
  </sheetViews>
  <sheetFormatPr baseColWidth="10" defaultRowHeight="15"/>
  <cols>
    <col min="1" max="1" width="3.28515625" style="246" customWidth="1"/>
    <col min="2" max="2" width="4.5703125" customWidth="1"/>
    <col min="3" max="3" width="19" style="2" customWidth="1"/>
    <col min="4" max="8" width="16.85546875" style="10" customWidth="1"/>
    <col min="9" max="16384" width="11.42578125" style="2"/>
  </cols>
  <sheetData>
    <row r="1" spans="1:8" ht="15.75">
      <c r="C1" s="1113" t="s">
        <v>646</v>
      </c>
      <c r="D1" s="1159"/>
      <c r="E1" s="1159"/>
      <c r="F1" s="1159"/>
      <c r="G1" s="1159"/>
      <c r="H1" s="1159"/>
    </row>
    <row r="2" spans="1:8" ht="14.25" customHeight="1">
      <c r="A2" s="350"/>
      <c r="C2" s="1162"/>
      <c r="D2" s="1163"/>
      <c r="E2" s="1163"/>
      <c r="F2" s="1163"/>
      <c r="G2" s="1163"/>
      <c r="H2" s="1163"/>
    </row>
    <row r="3" spans="1:8" ht="19.5" customHeight="1">
      <c r="A3" s="350"/>
      <c r="B3" s="1170" t="s">
        <v>584</v>
      </c>
      <c r="C3" s="1164"/>
      <c r="D3" s="1164" t="s">
        <v>195</v>
      </c>
      <c r="E3" s="1166" t="s">
        <v>177</v>
      </c>
      <c r="F3" s="1166" t="s">
        <v>16</v>
      </c>
      <c r="G3" s="1166" t="s">
        <v>185</v>
      </c>
      <c r="H3" s="1168" t="s">
        <v>76</v>
      </c>
    </row>
    <row r="4" spans="1:8" ht="19.5">
      <c r="A4" s="350"/>
      <c r="B4" s="1171"/>
      <c r="C4" s="1165"/>
      <c r="D4" s="1165"/>
      <c r="E4" s="1167"/>
      <c r="F4" s="1167"/>
      <c r="G4" s="1167"/>
      <c r="H4" s="1169"/>
    </row>
    <row r="5" spans="1:8">
      <c r="A5" s="351"/>
      <c r="B5" s="394">
        <v>4</v>
      </c>
      <c r="C5" s="296" t="s">
        <v>101</v>
      </c>
      <c r="D5" s="297">
        <v>242509.45</v>
      </c>
      <c r="E5" s="297">
        <v>60565.25</v>
      </c>
      <c r="F5" s="297">
        <v>882.82999999999993</v>
      </c>
      <c r="G5" s="297">
        <v>0</v>
      </c>
      <c r="H5" s="298">
        <v>303957.57</v>
      </c>
    </row>
    <row r="6" spans="1:8">
      <c r="A6" s="351"/>
      <c r="B6" s="395">
        <v>11</v>
      </c>
      <c r="C6" s="296" t="s">
        <v>102</v>
      </c>
      <c r="D6" s="297">
        <v>295234.08999999997</v>
      </c>
      <c r="E6" s="297">
        <v>62246.049999999996</v>
      </c>
      <c r="F6" s="297">
        <v>4230.72</v>
      </c>
      <c r="G6" s="297">
        <v>0</v>
      </c>
      <c r="H6" s="5">
        <v>361710.89</v>
      </c>
    </row>
    <row r="7" spans="1:8">
      <c r="A7" s="351"/>
      <c r="B7" s="395">
        <v>14</v>
      </c>
      <c r="C7" s="296" t="s">
        <v>103</v>
      </c>
      <c r="D7" s="297">
        <v>247282.3</v>
      </c>
      <c r="E7" s="297">
        <v>53113.51</v>
      </c>
      <c r="F7" s="297">
        <v>0</v>
      </c>
      <c r="G7" s="297">
        <v>0</v>
      </c>
      <c r="H7" s="5">
        <v>300395.84000000003</v>
      </c>
    </row>
    <row r="8" spans="1:8">
      <c r="A8" s="351"/>
      <c r="B8" s="395">
        <v>18</v>
      </c>
      <c r="C8" s="296" t="s">
        <v>104</v>
      </c>
      <c r="D8" s="297">
        <v>266731.73000000004</v>
      </c>
      <c r="E8" s="297">
        <v>65579.989999999991</v>
      </c>
      <c r="F8" s="297">
        <v>176.88</v>
      </c>
      <c r="G8" s="297">
        <v>0</v>
      </c>
      <c r="H8" s="5">
        <v>332488.63</v>
      </c>
    </row>
    <row r="9" spans="1:8">
      <c r="A9" s="351"/>
      <c r="B9" s="395">
        <v>21</v>
      </c>
      <c r="C9" s="296" t="s">
        <v>105</v>
      </c>
      <c r="D9" s="297">
        <v>174885.56999999998</v>
      </c>
      <c r="E9" s="297">
        <v>28073.040000000001</v>
      </c>
      <c r="F9" s="297">
        <v>1725.73</v>
      </c>
      <c r="G9" s="297">
        <v>0</v>
      </c>
      <c r="H9" s="5">
        <v>204684.36</v>
      </c>
    </row>
    <row r="10" spans="1:8">
      <c r="A10" s="351"/>
      <c r="B10" s="395">
        <v>23</v>
      </c>
      <c r="C10" s="296" t="s">
        <v>106</v>
      </c>
      <c r="D10" s="297">
        <v>226030.09000000003</v>
      </c>
      <c r="E10" s="297">
        <v>41607.25</v>
      </c>
      <c r="F10" s="297">
        <v>0</v>
      </c>
      <c r="G10" s="297">
        <v>0</v>
      </c>
      <c r="H10" s="5">
        <v>267637.36</v>
      </c>
    </row>
    <row r="11" spans="1:8">
      <c r="A11" s="351"/>
      <c r="B11" s="395">
        <v>29</v>
      </c>
      <c r="C11" s="296" t="s">
        <v>107</v>
      </c>
      <c r="D11" s="297">
        <v>470684.3</v>
      </c>
      <c r="E11" s="297">
        <v>121954.15</v>
      </c>
      <c r="F11" s="297">
        <v>1040.78</v>
      </c>
      <c r="G11" s="297">
        <v>0</v>
      </c>
      <c r="H11" s="5">
        <v>593679.26</v>
      </c>
    </row>
    <row r="12" spans="1:8">
      <c r="A12" s="351"/>
      <c r="B12" s="395">
        <v>41</v>
      </c>
      <c r="C12" s="296" t="s">
        <v>108</v>
      </c>
      <c r="D12" s="297">
        <v>620671.09000000008</v>
      </c>
      <c r="E12" s="297">
        <v>113521.2</v>
      </c>
      <c r="F12" s="297">
        <v>360.26</v>
      </c>
      <c r="G12" s="297">
        <v>0</v>
      </c>
      <c r="H12" s="5">
        <v>734552.57</v>
      </c>
    </row>
    <row r="13" spans="1:8">
      <c r="A13" s="351"/>
      <c r="B13" s="396"/>
      <c r="C13" s="402" t="s">
        <v>165</v>
      </c>
      <c r="D13" s="403">
        <v>2544028.7200000002</v>
      </c>
      <c r="E13" s="403">
        <v>546660.52</v>
      </c>
      <c r="F13" s="403">
        <v>8417.26</v>
      </c>
      <c r="G13" s="403">
        <v>0</v>
      </c>
      <c r="H13" s="404">
        <v>3099106.52</v>
      </c>
    </row>
    <row r="14" spans="1:8">
      <c r="A14" s="351"/>
      <c r="B14" s="395">
        <v>22</v>
      </c>
      <c r="C14" s="296" t="s">
        <v>112</v>
      </c>
      <c r="D14" s="297">
        <v>73570.930000000008</v>
      </c>
      <c r="E14" s="297">
        <v>21546.04</v>
      </c>
      <c r="F14" s="297">
        <v>0</v>
      </c>
      <c r="G14" s="297">
        <v>0</v>
      </c>
      <c r="H14" s="5">
        <v>95117</v>
      </c>
    </row>
    <row r="15" spans="1:8">
      <c r="A15" s="351"/>
      <c r="B15" s="395">
        <v>4</v>
      </c>
      <c r="C15" s="296" t="s">
        <v>113</v>
      </c>
      <c r="D15" s="297">
        <v>40035.519999999997</v>
      </c>
      <c r="E15" s="297">
        <v>12948.41</v>
      </c>
      <c r="F15" s="297">
        <v>0</v>
      </c>
      <c r="G15" s="297">
        <v>26</v>
      </c>
      <c r="H15" s="5">
        <v>53009.94</v>
      </c>
    </row>
    <row r="16" spans="1:8">
      <c r="A16" s="351"/>
      <c r="B16" s="395">
        <v>50</v>
      </c>
      <c r="C16" s="296" t="s">
        <v>114</v>
      </c>
      <c r="D16" s="297">
        <v>347415.3</v>
      </c>
      <c r="E16" s="297">
        <v>65096.57</v>
      </c>
      <c r="F16" s="297">
        <v>0</v>
      </c>
      <c r="G16" s="297">
        <v>16</v>
      </c>
      <c r="H16" s="5">
        <v>412527.89</v>
      </c>
    </row>
    <row r="17" spans="1:8">
      <c r="A17" s="351"/>
      <c r="B17" s="395"/>
      <c r="C17" s="402" t="s">
        <v>74</v>
      </c>
      <c r="D17" s="403">
        <v>461021.77</v>
      </c>
      <c r="E17" s="403">
        <v>99591.039999999994</v>
      </c>
      <c r="F17" s="403">
        <v>0</v>
      </c>
      <c r="G17" s="403">
        <v>42</v>
      </c>
      <c r="H17" s="404">
        <v>560654.84</v>
      </c>
    </row>
    <row r="18" spans="1:8">
      <c r="A18" s="351"/>
      <c r="B18" s="394">
        <v>33</v>
      </c>
      <c r="C18" s="405" t="s">
        <v>23</v>
      </c>
      <c r="D18" s="406">
        <v>281471.2</v>
      </c>
      <c r="E18" s="406">
        <v>71995.3</v>
      </c>
      <c r="F18" s="406">
        <v>1564.26</v>
      </c>
      <c r="G18" s="406">
        <v>994.15</v>
      </c>
      <c r="H18" s="407">
        <v>356024.94</v>
      </c>
    </row>
    <row r="19" spans="1:8">
      <c r="A19" s="351"/>
      <c r="B19" s="397">
        <v>7</v>
      </c>
      <c r="C19" s="405" t="s">
        <v>351</v>
      </c>
      <c r="D19" s="406">
        <v>320574.99</v>
      </c>
      <c r="E19" s="406">
        <v>89893.78</v>
      </c>
      <c r="F19" s="406">
        <v>1646.3600000000001</v>
      </c>
      <c r="G19" s="406">
        <v>0</v>
      </c>
      <c r="H19" s="407">
        <v>412115.15</v>
      </c>
    </row>
    <row r="20" spans="1:8">
      <c r="A20" s="351"/>
      <c r="B20" s="395">
        <v>35</v>
      </c>
      <c r="C20" s="296" t="s">
        <v>120</v>
      </c>
      <c r="D20" s="297">
        <v>337767.3</v>
      </c>
      <c r="E20" s="297">
        <v>64838.3</v>
      </c>
      <c r="F20" s="297">
        <v>3442.15</v>
      </c>
      <c r="G20" s="297">
        <v>0</v>
      </c>
      <c r="H20" s="5">
        <v>406047.78</v>
      </c>
    </row>
    <row r="21" spans="1:8">
      <c r="A21" s="351"/>
      <c r="B21" s="395">
        <v>38</v>
      </c>
      <c r="C21" s="296" t="s">
        <v>121</v>
      </c>
      <c r="D21" s="297">
        <v>297181.3</v>
      </c>
      <c r="E21" s="297">
        <v>63749.41</v>
      </c>
      <c r="F21" s="297">
        <v>2356.84</v>
      </c>
      <c r="G21" s="297">
        <v>0</v>
      </c>
      <c r="H21" s="5">
        <v>363287.57</v>
      </c>
    </row>
    <row r="22" spans="1:8">
      <c r="A22" s="351"/>
      <c r="B22" s="395"/>
      <c r="C22" s="402" t="s">
        <v>24</v>
      </c>
      <c r="D22" s="403">
        <v>634948.62</v>
      </c>
      <c r="E22" s="403">
        <v>128587.73</v>
      </c>
      <c r="F22" s="403">
        <v>5798.9900000000007</v>
      </c>
      <c r="G22" s="403">
        <v>0</v>
      </c>
      <c r="H22" s="404">
        <v>769335.36</v>
      </c>
    </row>
    <row r="23" spans="1:8">
      <c r="A23" s="351"/>
      <c r="B23" s="397">
        <v>39</v>
      </c>
      <c r="C23" s="405" t="s">
        <v>25</v>
      </c>
      <c r="D23" s="406">
        <v>170976.99000000002</v>
      </c>
      <c r="E23" s="406">
        <v>40913.620000000003</v>
      </c>
      <c r="F23" s="406">
        <v>878.36</v>
      </c>
      <c r="G23" s="406">
        <v>0</v>
      </c>
      <c r="H23" s="407">
        <v>212769</v>
      </c>
    </row>
    <row r="24" spans="1:8">
      <c r="A24" s="351"/>
      <c r="B24" s="395">
        <v>5</v>
      </c>
      <c r="C24" s="296" t="s">
        <v>166</v>
      </c>
      <c r="D24" s="297">
        <v>37929.31</v>
      </c>
      <c r="E24" s="297">
        <v>14051.1</v>
      </c>
      <c r="F24" s="297">
        <v>0</v>
      </c>
      <c r="G24" s="297">
        <v>0</v>
      </c>
      <c r="H24" s="5">
        <v>51980.42</v>
      </c>
    </row>
    <row r="25" spans="1:8">
      <c r="A25" s="351"/>
      <c r="B25" s="395">
        <v>9</v>
      </c>
      <c r="C25" s="296" t="s">
        <v>124</v>
      </c>
      <c r="D25" s="297">
        <v>115352.72</v>
      </c>
      <c r="E25" s="297">
        <v>27000.36</v>
      </c>
      <c r="F25" s="297">
        <v>0</v>
      </c>
      <c r="G25" s="297">
        <v>0</v>
      </c>
      <c r="H25" s="5">
        <v>142353.1</v>
      </c>
    </row>
    <row r="26" spans="1:8">
      <c r="A26" s="352"/>
      <c r="B26" s="395">
        <v>24</v>
      </c>
      <c r="C26" s="296" t="s">
        <v>125</v>
      </c>
      <c r="D26" s="297">
        <v>119014.56999999999</v>
      </c>
      <c r="E26" s="297">
        <v>35803.199999999997</v>
      </c>
      <c r="F26" s="297">
        <v>0</v>
      </c>
      <c r="G26" s="297">
        <v>57.31</v>
      </c>
      <c r="H26" s="5">
        <v>154875.1</v>
      </c>
    </row>
    <row r="27" spans="1:8">
      <c r="B27" s="395">
        <v>34</v>
      </c>
      <c r="C27" s="296" t="s">
        <v>126</v>
      </c>
      <c r="D27" s="297">
        <v>49204.24</v>
      </c>
      <c r="E27" s="297">
        <v>12915.460000000001</v>
      </c>
      <c r="F27" s="297">
        <v>0</v>
      </c>
      <c r="G27" s="297">
        <v>0</v>
      </c>
      <c r="H27" s="5">
        <v>62119.73</v>
      </c>
    </row>
    <row r="28" spans="1:8">
      <c r="B28" s="395">
        <v>37</v>
      </c>
      <c r="C28" s="296" t="s">
        <v>127</v>
      </c>
      <c r="D28" s="297">
        <v>91459.88</v>
      </c>
      <c r="E28" s="297">
        <v>25915.46</v>
      </c>
      <c r="F28" s="297">
        <v>0</v>
      </c>
      <c r="G28" s="297">
        <v>0</v>
      </c>
      <c r="H28" s="5">
        <v>117375.36</v>
      </c>
    </row>
    <row r="29" spans="1:8">
      <c r="B29" s="395">
        <v>40</v>
      </c>
      <c r="C29" s="296" t="s">
        <v>128</v>
      </c>
      <c r="D29" s="297">
        <v>45530.19</v>
      </c>
      <c r="E29" s="297">
        <v>14127.83</v>
      </c>
      <c r="F29" s="297">
        <v>0</v>
      </c>
      <c r="G29" s="297">
        <v>0</v>
      </c>
      <c r="H29" s="5">
        <v>59658.05</v>
      </c>
    </row>
    <row r="30" spans="1:8">
      <c r="B30" s="395">
        <v>42</v>
      </c>
      <c r="C30" s="296" t="s">
        <v>129</v>
      </c>
      <c r="D30" s="297">
        <v>30698.879999999997</v>
      </c>
      <c r="E30" s="297">
        <v>7730.04</v>
      </c>
      <c r="F30" s="297">
        <v>0</v>
      </c>
      <c r="G30" s="297">
        <v>0</v>
      </c>
      <c r="H30" s="5">
        <v>38428.94</v>
      </c>
    </row>
    <row r="31" spans="1:8">
      <c r="B31" s="395">
        <v>47</v>
      </c>
      <c r="C31" s="296" t="s">
        <v>130</v>
      </c>
      <c r="D31" s="297">
        <v>177555.19</v>
      </c>
      <c r="E31" s="297">
        <v>35376.89</v>
      </c>
      <c r="F31" s="297">
        <v>0</v>
      </c>
      <c r="G31" s="297">
        <v>0</v>
      </c>
      <c r="H31" s="5">
        <v>212932.1</v>
      </c>
    </row>
    <row r="32" spans="1:8">
      <c r="B32" s="395">
        <v>49</v>
      </c>
      <c r="C32" s="296" t="s">
        <v>131</v>
      </c>
      <c r="D32" s="297">
        <v>39825.509999999995</v>
      </c>
      <c r="E32" s="297">
        <v>16361.41</v>
      </c>
      <c r="F32" s="297">
        <v>0</v>
      </c>
      <c r="G32" s="297">
        <v>0</v>
      </c>
      <c r="H32" s="5">
        <v>56186.94</v>
      </c>
    </row>
    <row r="33" spans="2:8">
      <c r="B33" s="396"/>
      <c r="C33" s="402" t="s">
        <v>169</v>
      </c>
      <c r="D33" s="403">
        <v>706570.62000000011</v>
      </c>
      <c r="E33" s="403">
        <v>189281.83</v>
      </c>
      <c r="F33" s="403">
        <v>0</v>
      </c>
      <c r="G33" s="403">
        <v>57.31</v>
      </c>
      <c r="H33" s="404">
        <v>895909.78</v>
      </c>
    </row>
    <row r="34" spans="2:8">
      <c r="B34" s="395">
        <v>2</v>
      </c>
      <c r="C34" s="296" t="s">
        <v>115</v>
      </c>
      <c r="D34" s="297">
        <v>108518.14</v>
      </c>
      <c r="E34" s="297">
        <v>29918.510000000002</v>
      </c>
      <c r="F34" s="297">
        <v>0</v>
      </c>
      <c r="G34" s="297">
        <v>0</v>
      </c>
      <c r="H34" s="5">
        <v>138436.68</v>
      </c>
    </row>
    <row r="35" spans="2:8">
      <c r="B35" s="395">
        <v>13</v>
      </c>
      <c r="C35" s="296" t="s">
        <v>116</v>
      </c>
      <c r="D35" s="297">
        <v>131540.15</v>
      </c>
      <c r="E35" s="297">
        <v>35357.47</v>
      </c>
      <c r="F35" s="297">
        <v>0</v>
      </c>
      <c r="G35" s="297">
        <v>1</v>
      </c>
      <c r="H35" s="5">
        <v>166898.63</v>
      </c>
    </row>
    <row r="36" spans="2:8">
      <c r="B36" s="395">
        <v>16</v>
      </c>
      <c r="C36" s="296" t="s">
        <v>117</v>
      </c>
      <c r="D36" s="297">
        <v>57221.84</v>
      </c>
      <c r="E36" s="297">
        <v>18369.989999999998</v>
      </c>
      <c r="F36" s="297">
        <v>0</v>
      </c>
      <c r="G36" s="297">
        <v>0</v>
      </c>
      <c r="H36" s="5">
        <v>75591.839999999997</v>
      </c>
    </row>
    <row r="37" spans="2:8">
      <c r="B37" s="395">
        <v>19</v>
      </c>
      <c r="C37" s="296" t="s">
        <v>118</v>
      </c>
      <c r="D37" s="297">
        <v>77266.040000000008</v>
      </c>
      <c r="E37" s="297">
        <v>15039.36</v>
      </c>
      <c r="F37" s="297">
        <v>0</v>
      </c>
      <c r="G37" s="297">
        <v>0</v>
      </c>
      <c r="H37" s="5">
        <v>92305.42</v>
      </c>
    </row>
    <row r="38" spans="2:8">
      <c r="B38" s="395">
        <v>45</v>
      </c>
      <c r="C38" s="296" t="s">
        <v>119</v>
      </c>
      <c r="D38" s="297">
        <v>182496.67</v>
      </c>
      <c r="E38" s="297">
        <v>49484.15</v>
      </c>
      <c r="F38" s="297">
        <v>0</v>
      </c>
      <c r="G38" s="297">
        <v>0</v>
      </c>
      <c r="H38" s="5">
        <v>231980.84</v>
      </c>
    </row>
    <row r="39" spans="2:8">
      <c r="B39" s="396"/>
      <c r="C39" s="402" t="s">
        <v>155</v>
      </c>
      <c r="D39" s="403">
        <v>557042.88000000012</v>
      </c>
      <c r="E39" s="403">
        <v>148169.51999999999</v>
      </c>
      <c r="F39" s="403">
        <v>0</v>
      </c>
      <c r="G39" s="403">
        <v>1</v>
      </c>
      <c r="H39" s="404">
        <v>705213.42</v>
      </c>
    </row>
    <row r="40" spans="2:8">
      <c r="B40" s="395">
        <v>8</v>
      </c>
      <c r="C40" s="296" t="s">
        <v>97</v>
      </c>
      <c r="D40" s="297">
        <v>2157747.7199999997</v>
      </c>
      <c r="E40" s="297">
        <v>395634.25</v>
      </c>
      <c r="F40" s="297">
        <v>3080.2000000000003</v>
      </c>
      <c r="G40" s="297">
        <v>0</v>
      </c>
      <c r="H40" s="5">
        <v>2556462.21</v>
      </c>
    </row>
    <row r="41" spans="2:8">
      <c r="B41" s="395">
        <v>17</v>
      </c>
      <c r="C41" s="296" t="s">
        <v>588</v>
      </c>
      <c r="D41" s="297">
        <v>246724.98</v>
      </c>
      <c r="E41" s="297">
        <v>59779.78</v>
      </c>
      <c r="F41" s="297">
        <v>822.62</v>
      </c>
      <c r="G41" s="297">
        <v>0</v>
      </c>
      <c r="H41" s="5">
        <v>307327.42</v>
      </c>
    </row>
    <row r="42" spans="2:8">
      <c r="B42" s="395">
        <v>25</v>
      </c>
      <c r="C42" s="296" t="s">
        <v>590</v>
      </c>
      <c r="D42" s="297">
        <v>147120.35</v>
      </c>
      <c r="E42" s="297">
        <v>37987.83</v>
      </c>
      <c r="F42" s="297">
        <v>0</v>
      </c>
      <c r="G42" s="297">
        <v>0</v>
      </c>
      <c r="H42" s="5">
        <v>185108.21</v>
      </c>
    </row>
    <row r="43" spans="2:8">
      <c r="B43" s="395">
        <v>43</v>
      </c>
      <c r="C43" s="296" t="s">
        <v>98</v>
      </c>
      <c r="D43" s="297">
        <v>242812.30000000002</v>
      </c>
      <c r="E43" s="297">
        <v>53564.51</v>
      </c>
      <c r="F43" s="297">
        <v>1616.26</v>
      </c>
      <c r="G43" s="297">
        <v>0</v>
      </c>
      <c r="H43" s="5">
        <v>297993.09999999998</v>
      </c>
    </row>
    <row r="44" spans="2:8">
      <c r="B44" s="396"/>
      <c r="C44" s="402" t="s">
        <v>40</v>
      </c>
      <c r="D44" s="403">
        <v>2794405.4099999997</v>
      </c>
      <c r="E44" s="403">
        <v>546966.41</v>
      </c>
      <c r="F44" s="403">
        <v>5519.1</v>
      </c>
      <c r="G44" s="403">
        <v>0</v>
      </c>
      <c r="H44" s="404">
        <v>3346890.94</v>
      </c>
    </row>
    <row r="45" spans="2:8">
      <c r="B45" s="395">
        <v>3</v>
      </c>
      <c r="C45" s="296" t="s">
        <v>109</v>
      </c>
      <c r="D45" s="297">
        <v>500390.62</v>
      </c>
      <c r="E45" s="297">
        <v>133391.57</v>
      </c>
      <c r="F45" s="297">
        <v>2248.94</v>
      </c>
      <c r="G45" s="297">
        <v>0</v>
      </c>
      <c r="H45" s="5">
        <v>636031.15</v>
      </c>
    </row>
    <row r="46" spans="2:8">
      <c r="B46" s="395">
        <v>12</v>
      </c>
      <c r="C46" s="296" t="s">
        <v>110</v>
      </c>
      <c r="D46" s="297">
        <v>198814.94</v>
      </c>
      <c r="E46" s="297">
        <v>40588.939999999995</v>
      </c>
      <c r="F46" s="297">
        <v>1072.2</v>
      </c>
      <c r="G46" s="297">
        <v>0</v>
      </c>
      <c r="H46" s="5">
        <v>240476.1</v>
      </c>
    </row>
    <row r="47" spans="2:8">
      <c r="B47" s="395">
        <v>46</v>
      </c>
      <c r="C47" s="296" t="s">
        <v>111</v>
      </c>
      <c r="D47" s="297">
        <v>842193.52</v>
      </c>
      <c r="E47" s="297">
        <v>177965.09</v>
      </c>
      <c r="F47" s="297">
        <v>3001.94</v>
      </c>
      <c r="G47" s="297">
        <v>0</v>
      </c>
      <c r="H47" s="5">
        <v>1023160.57</v>
      </c>
    </row>
    <row r="48" spans="2:8">
      <c r="B48" s="396"/>
      <c r="C48" s="402" t="s">
        <v>41</v>
      </c>
      <c r="D48" s="403">
        <v>1541399.09</v>
      </c>
      <c r="E48" s="403">
        <v>351945.62</v>
      </c>
      <c r="F48" s="403">
        <v>6323.09</v>
      </c>
      <c r="G48" s="403">
        <v>0</v>
      </c>
      <c r="H48" s="404">
        <v>1899667.84</v>
      </c>
    </row>
    <row r="49" spans="2:8">
      <c r="B49" s="395">
        <v>6</v>
      </c>
      <c r="C49" s="296" t="s">
        <v>122</v>
      </c>
      <c r="D49" s="297">
        <v>195775.40999999997</v>
      </c>
      <c r="E49" s="297">
        <v>48594.73</v>
      </c>
      <c r="F49" s="297">
        <v>0</v>
      </c>
      <c r="G49" s="297">
        <v>0</v>
      </c>
      <c r="H49" s="5">
        <v>244370.15</v>
      </c>
    </row>
    <row r="50" spans="2:8">
      <c r="B50" s="395">
        <v>10</v>
      </c>
      <c r="C50" s="296" t="s">
        <v>123</v>
      </c>
      <c r="D50" s="297">
        <v>110173.93</v>
      </c>
      <c r="E50" s="297">
        <v>30885.57</v>
      </c>
      <c r="F50" s="297">
        <v>0</v>
      </c>
      <c r="G50" s="297">
        <v>0</v>
      </c>
      <c r="H50" s="5">
        <v>141059.51999999999</v>
      </c>
    </row>
    <row r="51" spans="2:8">
      <c r="B51" s="396"/>
      <c r="C51" s="402" t="s">
        <v>43</v>
      </c>
      <c r="D51" s="403">
        <v>305949.36000000004</v>
      </c>
      <c r="E51" s="403">
        <v>79480.3</v>
      </c>
      <c r="F51" s="403">
        <v>0</v>
      </c>
      <c r="G51" s="403">
        <v>0</v>
      </c>
      <c r="H51" s="404">
        <v>385429.68</v>
      </c>
    </row>
    <row r="52" spans="2:8">
      <c r="B52" s="395">
        <v>15</v>
      </c>
      <c r="C52" s="296" t="s">
        <v>592</v>
      </c>
      <c r="D52" s="297">
        <v>335469.62</v>
      </c>
      <c r="E52" s="297">
        <v>84149.21</v>
      </c>
      <c r="F52" s="297">
        <v>5351.47</v>
      </c>
      <c r="G52" s="297">
        <v>0</v>
      </c>
      <c r="H52" s="5">
        <v>424970.31</v>
      </c>
    </row>
    <row r="53" spans="2:8">
      <c r="B53" s="395">
        <v>27</v>
      </c>
      <c r="C53" s="296" t="s">
        <v>99</v>
      </c>
      <c r="D53" s="297">
        <v>84325.36</v>
      </c>
      <c r="E53" s="297">
        <v>32961.360000000001</v>
      </c>
      <c r="F53" s="297">
        <v>1474.78</v>
      </c>
      <c r="G53" s="297">
        <v>0</v>
      </c>
      <c r="H53" s="5">
        <v>118761.52</v>
      </c>
    </row>
    <row r="54" spans="2:8">
      <c r="B54" s="395">
        <v>32</v>
      </c>
      <c r="C54" s="296" t="s">
        <v>356</v>
      </c>
      <c r="D54" s="297">
        <v>76824.509999999995</v>
      </c>
      <c r="E54" s="297">
        <v>23236.41</v>
      </c>
      <c r="F54" s="297">
        <v>0</v>
      </c>
      <c r="G54" s="297">
        <v>0</v>
      </c>
      <c r="H54" s="5">
        <v>100060.94</v>
      </c>
    </row>
    <row r="55" spans="2:8">
      <c r="B55" s="395">
        <v>36</v>
      </c>
      <c r="C55" s="296" t="s">
        <v>100</v>
      </c>
      <c r="D55" s="297">
        <v>269266.09000000003</v>
      </c>
      <c r="E55" s="297">
        <v>66672.67</v>
      </c>
      <c r="F55" s="297">
        <v>12606.04</v>
      </c>
      <c r="G55" s="297">
        <v>0</v>
      </c>
      <c r="H55" s="5">
        <v>348544.84</v>
      </c>
    </row>
    <row r="56" spans="2:8">
      <c r="B56" s="395"/>
      <c r="C56" s="402" t="s">
        <v>46</v>
      </c>
      <c r="D56" s="403">
        <v>765885.61</v>
      </c>
      <c r="E56" s="403">
        <v>207019.68</v>
      </c>
      <c r="F56" s="403">
        <v>19432.3</v>
      </c>
      <c r="G56" s="403">
        <v>0</v>
      </c>
      <c r="H56" s="404">
        <v>992337.63</v>
      </c>
    </row>
    <row r="57" spans="2:8">
      <c r="B57" s="394">
        <v>28</v>
      </c>
      <c r="C57" s="402" t="s">
        <v>173</v>
      </c>
      <c r="D57" s="403">
        <v>2788558.15</v>
      </c>
      <c r="E57" s="403">
        <v>405999.14999999997</v>
      </c>
      <c r="F57" s="403">
        <v>3793.57</v>
      </c>
      <c r="G57" s="403">
        <v>0</v>
      </c>
      <c r="H57" s="404">
        <v>3198350.89</v>
      </c>
    </row>
    <row r="58" spans="2:8">
      <c r="B58" s="397">
        <v>30</v>
      </c>
      <c r="C58" s="402" t="s">
        <v>186</v>
      </c>
      <c r="D58" s="403">
        <v>485198.08999999997</v>
      </c>
      <c r="E58" s="403">
        <v>101350.05</v>
      </c>
      <c r="F58" s="403">
        <v>1136.04</v>
      </c>
      <c r="G58" s="403">
        <v>0</v>
      </c>
      <c r="H58" s="404">
        <v>587684.21</v>
      </c>
    </row>
    <row r="59" spans="2:8">
      <c r="B59" s="396">
        <v>31</v>
      </c>
      <c r="C59" s="402" t="s">
        <v>49</v>
      </c>
      <c r="D59" s="403">
        <v>237422.72999999998</v>
      </c>
      <c r="E59" s="403">
        <v>46999.78</v>
      </c>
      <c r="F59" s="403">
        <v>0</v>
      </c>
      <c r="G59" s="403">
        <v>0</v>
      </c>
      <c r="H59" s="404">
        <v>284422.52</v>
      </c>
    </row>
    <row r="60" spans="2:8">
      <c r="B60" s="395">
        <v>1</v>
      </c>
      <c r="C60" s="296" t="s">
        <v>362</v>
      </c>
      <c r="D60" s="297">
        <v>134691.41</v>
      </c>
      <c r="E60" s="297">
        <v>20227.09</v>
      </c>
      <c r="F60" s="297">
        <v>0</v>
      </c>
      <c r="G60" s="297">
        <v>0</v>
      </c>
      <c r="H60" s="5">
        <v>154918.51999999999</v>
      </c>
    </row>
    <row r="61" spans="2:8">
      <c r="B61" s="395">
        <v>20</v>
      </c>
      <c r="C61" s="296" t="s">
        <v>601</v>
      </c>
      <c r="D61" s="297">
        <v>251887.67</v>
      </c>
      <c r="E61" s="297">
        <v>65358.89</v>
      </c>
      <c r="F61" s="297">
        <v>648.99</v>
      </c>
      <c r="G61" s="297">
        <v>0</v>
      </c>
      <c r="H61" s="5">
        <v>317895.57</v>
      </c>
    </row>
    <row r="62" spans="2:8">
      <c r="B62" s="395">
        <v>48</v>
      </c>
      <c r="C62" s="296" t="s">
        <v>602</v>
      </c>
      <c r="D62" s="297">
        <v>392072.39999999997</v>
      </c>
      <c r="E62" s="297">
        <v>83203.78</v>
      </c>
      <c r="F62" s="297">
        <v>2793.25</v>
      </c>
      <c r="G62" s="297">
        <v>0</v>
      </c>
      <c r="H62" s="5">
        <v>478069.47</v>
      </c>
    </row>
    <row r="63" spans="2:8">
      <c r="B63" s="395"/>
      <c r="C63" s="402" t="s">
        <v>75</v>
      </c>
      <c r="D63" s="403">
        <v>778651.51</v>
      </c>
      <c r="E63" s="403">
        <v>168789.78</v>
      </c>
      <c r="F63" s="403">
        <v>3442.25</v>
      </c>
      <c r="G63" s="403">
        <v>0</v>
      </c>
      <c r="H63" s="404">
        <v>950883.57</v>
      </c>
    </row>
    <row r="64" spans="2:8">
      <c r="B64" s="397">
        <v>26</v>
      </c>
      <c r="C64" s="402" t="s">
        <v>50</v>
      </c>
      <c r="D64" s="403">
        <v>102158.98</v>
      </c>
      <c r="E64" s="403">
        <v>25182.2</v>
      </c>
      <c r="F64" s="403">
        <v>0</v>
      </c>
      <c r="G64" s="403">
        <v>0</v>
      </c>
      <c r="H64" s="404">
        <v>127341.21</v>
      </c>
    </row>
    <row r="65" spans="1:8">
      <c r="B65" s="395">
        <v>51</v>
      </c>
      <c r="C65" s="408" t="s">
        <v>51</v>
      </c>
      <c r="D65" s="409">
        <v>18287.780000000002</v>
      </c>
      <c r="E65" s="409">
        <v>3340.05</v>
      </c>
      <c r="F65" s="409">
        <v>171.31</v>
      </c>
      <c r="G65" s="409">
        <v>0</v>
      </c>
      <c r="H65" s="410">
        <v>21799.15</v>
      </c>
    </row>
    <row r="66" spans="1:8">
      <c r="B66" s="395">
        <v>52</v>
      </c>
      <c r="C66" s="408" t="s">
        <v>52</v>
      </c>
      <c r="D66" s="409">
        <v>18878.350000000002</v>
      </c>
      <c r="E66" s="409">
        <v>4573.26</v>
      </c>
      <c r="F66" s="409">
        <v>91.78</v>
      </c>
      <c r="G66" s="409">
        <v>0</v>
      </c>
      <c r="H66" s="410">
        <v>23543.42</v>
      </c>
    </row>
    <row r="67" spans="1:8" ht="15.6" customHeight="1">
      <c r="B67" s="1172" t="s">
        <v>12</v>
      </c>
      <c r="C67" s="1173"/>
      <c r="D67" s="299">
        <v>15513431.090000002</v>
      </c>
      <c r="E67" s="299">
        <v>3256739.78</v>
      </c>
      <c r="F67" s="299">
        <v>58214.78</v>
      </c>
      <c r="G67" s="299">
        <v>1094.47</v>
      </c>
      <c r="H67" s="300">
        <v>18829480.149999999</v>
      </c>
    </row>
    <row r="68" spans="1:8" s="157" customFormat="1">
      <c r="A68" s="246"/>
      <c r="B68" s="349"/>
      <c r="C68" s="297" t="s">
        <v>194</v>
      </c>
      <c r="D68" s="295"/>
      <c r="E68" s="295"/>
      <c r="F68" s="295"/>
      <c r="G68" s="295"/>
      <c r="H68" s="295"/>
    </row>
    <row r="69" spans="1:8" s="157" customFormat="1" ht="6.95" customHeight="1">
      <c r="A69" s="246"/>
      <c r="B69"/>
      <c r="C69" s="1160"/>
      <c r="D69" s="1161"/>
      <c r="E69" s="1161"/>
      <c r="F69" s="1161"/>
      <c r="G69" s="1161"/>
      <c r="H69" s="1161"/>
    </row>
  </sheetData>
  <mergeCells count="10">
    <mergeCell ref="C1:H1"/>
    <mergeCell ref="C69:H69"/>
    <mergeCell ref="C2:H2"/>
    <mergeCell ref="D3:D4"/>
    <mergeCell ref="E3:E4"/>
    <mergeCell ref="H3:H4"/>
    <mergeCell ref="F3:F4"/>
    <mergeCell ref="G3:G4"/>
    <mergeCell ref="B3:C4"/>
    <mergeCell ref="B67:C67"/>
  </mergeCells>
  <phoneticPr fontId="27" type="noConversion"/>
  <printOptions horizontalCentered="1" verticalCentered="1"/>
  <pageMargins left="0" right="0" top="0.19685039370078741" bottom="0.59055118110236227" header="0" footer="0"/>
  <pageSetup paperSize="9" scale="78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pageSetUpPr autoPageBreaks="0" fitToPage="1"/>
  </sheetPr>
  <dimension ref="A1:G68"/>
  <sheetViews>
    <sheetView showGridLines="0" showRowColHeaders="0" zoomScaleNormal="100" workbookViewId="0">
      <pane ySplit="4" topLeftCell="A41" activePane="bottomLeft" state="frozen"/>
      <selection pane="bottomLeft" activeCell="K25" sqref="K25"/>
    </sheetView>
  </sheetViews>
  <sheetFormatPr baseColWidth="10" defaultRowHeight="15"/>
  <cols>
    <col min="1" max="1" width="3.28515625" style="246" customWidth="1"/>
    <col min="2" max="2" width="4.5703125" customWidth="1"/>
    <col min="3" max="3" width="18.140625" style="2" customWidth="1"/>
    <col min="4" max="4" width="17.5703125" style="10" customWidth="1"/>
    <col min="5" max="5" width="18.85546875" style="10" customWidth="1"/>
    <col min="6" max="6" width="18.42578125" style="10" customWidth="1"/>
    <col min="7" max="7" width="19.85546875" style="10" customWidth="1"/>
    <col min="8" max="16384" width="11.42578125" style="2"/>
  </cols>
  <sheetData>
    <row r="1" spans="1:7" ht="15.75">
      <c r="C1" s="1113" t="s">
        <v>647</v>
      </c>
      <c r="D1" s="1159"/>
      <c r="E1" s="1159"/>
      <c r="F1" s="1159"/>
      <c r="G1" s="1159"/>
    </row>
    <row r="2" spans="1:7" ht="14.25" customHeight="1">
      <c r="A2" s="350"/>
      <c r="C2" s="302"/>
      <c r="D2" s="303"/>
      <c r="E2" s="301"/>
      <c r="F2" s="304"/>
      <c r="G2" s="305"/>
    </row>
    <row r="3" spans="1:7" ht="19.5">
      <c r="A3" s="350"/>
      <c r="B3" s="1170" t="s">
        <v>584</v>
      </c>
      <c r="C3" s="1164"/>
      <c r="D3" s="1166" t="s">
        <v>15</v>
      </c>
      <c r="E3" s="1166" t="s">
        <v>188</v>
      </c>
      <c r="F3" s="1166" t="s">
        <v>193</v>
      </c>
      <c r="G3" s="1176" t="s">
        <v>190</v>
      </c>
    </row>
    <row r="4" spans="1:7" ht="19.5">
      <c r="A4" s="350"/>
      <c r="B4" s="1171"/>
      <c r="C4" s="1165"/>
      <c r="D4" s="1167"/>
      <c r="E4" s="1167"/>
      <c r="F4" s="1167"/>
      <c r="G4" s="1177"/>
    </row>
    <row r="5" spans="1:7">
      <c r="A5" s="351"/>
      <c r="B5" s="394">
        <v>4</v>
      </c>
      <c r="C5" s="296" t="s">
        <v>101</v>
      </c>
      <c r="D5" s="297">
        <v>184530.73</v>
      </c>
      <c r="E5" s="297">
        <v>55421.78</v>
      </c>
      <c r="F5" s="297">
        <v>2556.94</v>
      </c>
      <c r="G5" s="5">
        <v>242509.45</v>
      </c>
    </row>
    <row r="6" spans="1:7">
      <c r="A6" s="351"/>
      <c r="B6" s="395">
        <v>11</v>
      </c>
      <c r="C6" s="296" t="s">
        <v>102</v>
      </c>
      <c r="D6" s="297">
        <v>265467.94</v>
      </c>
      <c r="E6" s="297">
        <v>25769.68</v>
      </c>
      <c r="F6" s="297">
        <v>3996.47</v>
      </c>
      <c r="G6" s="5">
        <v>295234.08999999997</v>
      </c>
    </row>
    <row r="7" spans="1:7">
      <c r="A7" s="351"/>
      <c r="B7" s="395">
        <v>14</v>
      </c>
      <c r="C7" s="296" t="s">
        <v>103</v>
      </c>
      <c r="D7" s="297">
        <v>175819.15</v>
      </c>
      <c r="E7" s="297">
        <v>67942</v>
      </c>
      <c r="F7" s="297">
        <v>3521.15</v>
      </c>
      <c r="G7" s="5">
        <v>247282.3</v>
      </c>
    </row>
    <row r="8" spans="1:7">
      <c r="A8" s="351"/>
      <c r="B8" s="395">
        <v>18</v>
      </c>
      <c r="C8" s="296" t="s">
        <v>104</v>
      </c>
      <c r="D8" s="297">
        <v>208569.63</v>
      </c>
      <c r="E8" s="297">
        <v>52923.89</v>
      </c>
      <c r="F8" s="297">
        <v>5238.21</v>
      </c>
      <c r="G8" s="5">
        <v>266731.73000000004</v>
      </c>
    </row>
    <row r="9" spans="1:7">
      <c r="A9" s="351"/>
      <c r="B9" s="395">
        <v>21</v>
      </c>
      <c r="C9" s="296" t="s">
        <v>105</v>
      </c>
      <c r="D9" s="297">
        <v>113593.63</v>
      </c>
      <c r="E9" s="297">
        <v>59986.42</v>
      </c>
      <c r="F9" s="297">
        <v>1305.52</v>
      </c>
      <c r="G9" s="5">
        <v>174885.56999999998</v>
      </c>
    </row>
    <row r="10" spans="1:7">
      <c r="A10" s="351"/>
      <c r="B10" s="395">
        <v>23</v>
      </c>
      <c r="C10" s="296" t="s">
        <v>106</v>
      </c>
      <c r="D10" s="297">
        <v>130472.94</v>
      </c>
      <c r="E10" s="297">
        <v>93561.26</v>
      </c>
      <c r="F10" s="297">
        <v>1995.89</v>
      </c>
      <c r="G10" s="5">
        <v>226030.09000000003</v>
      </c>
    </row>
    <row r="11" spans="1:7">
      <c r="A11" s="351"/>
      <c r="B11" s="395">
        <v>29</v>
      </c>
      <c r="C11" s="296" t="s">
        <v>107</v>
      </c>
      <c r="D11" s="297">
        <v>427880.89</v>
      </c>
      <c r="E11" s="297">
        <v>31786.94</v>
      </c>
      <c r="F11" s="297">
        <v>11016.47</v>
      </c>
      <c r="G11" s="5">
        <v>470684.3</v>
      </c>
    </row>
    <row r="12" spans="1:7">
      <c r="A12" s="351"/>
      <c r="B12" s="395">
        <v>41</v>
      </c>
      <c r="C12" s="296" t="s">
        <v>108</v>
      </c>
      <c r="D12" s="297">
        <v>524786.89</v>
      </c>
      <c r="E12" s="297">
        <v>83274.94</v>
      </c>
      <c r="F12" s="297">
        <v>12609.26</v>
      </c>
      <c r="G12" s="5">
        <v>620671.09000000008</v>
      </c>
    </row>
    <row r="13" spans="1:7">
      <c r="A13" s="351"/>
      <c r="B13" s="396"/>
      <c r="C13" s="402" t="s">
        <v>165</v>
      </c>
      <c r="D13" s="403">
        <v>2031121.84</v>
      </c>
      <c r="E13" s="403">
        <v>470666.94</v>
      </c>
      <c r="F13" s="403">
        <v>42239.94</v>
      </c>
      <c r="G13" s="404">
        <v>2544028.7200000002</v>
      </c>
    </row>
    <row r="14" spans="1:7">
      <c r="A14" s="351"/>
      <c r="B14" s="395">
        <v>22</v>
      </c>
      <c r="C14" s="296" t="s">
        <v>112</v>
      </c>
      <c r="D14" s="297">
        <v>68751.839999999997</v>
      </c>
      <c r="E14" s="297">
        <v>3490.57</v>
      </c>
      <c r="F14" s="297">
        <v>1328.52</v>
      </c>
      <c r="G14" s="5">
        <v>73570.930000000008</v>
      </c>
    </row>
    <row r="15" spans="1:7">
      <c r="A15" s="351"/>
      <c r="B15" s="395">
        <v>4</v>
      </c>
      <c r="C15" s="296" t="s">
        <v>113</v>
      </c>
      <c r="D15" s="297">
        <v>38346.21</v>
      </c>
      <c r="E15" s="297">
        <v>957.63</v>
      </c>
      <c r="F15" s="297">
        <v>731.68</v>
      </c>
      <c r="G15" s="5">
        <v>40035.519999999997</v>
      </c>
    </row>
    <row r="16" spans="1:7">
      <c r="A16" s="351"/>
      <c r="B16" s="395">
        <v>50</v>
      </c>
      <c r="C16" s="296" t="s">
        <v>114</v>
      </c>
      <c r="D16" s="297">
        <v>333036.05</v>
      </c>
      <c r="E16" s="297">
        <v>5736.57</v>
      </c>
      <c r="F16" s="297">
        <v>8642.68</v>
      </c>
      <c r="G16" s="5">
        <v>347415.3</v>
      </c>
    </row>
    <row r="17" spans="1:7">
      <c r="A17" s="351"/>
      <c r="B17" s="395"/>
      <c r="C17" s="402" t="s">
        <v>74</v>
      </c>
      <c r="D17" s="403">
        <v>440134.1</v>
      </c>
      <c r="E17" s="403">
        <v>10184.780000000001</v>
      </c>
      <c r="F17" s="403">
        <v>10702.89</v>
      </c>
      <c r="G17" s="404">
        <v>461021.77</v>
      </c>
    </row>
    <row r="18" spans="1:7">
      <c r="A18" s="351"/>
      <c r="B18" s="394">
        <v>33</v>
      </c>
      <c r="C18" s="405" t="s">
        <v>23</v>
      </c>
      <c r="D18" s="406">
        <v>272378.05</v>
      </c>
      <c r="E18" s="406">
        <v>1011.26</v>
      </c>
      <c r="F18" s="406">
        <v>8081.89</v>
      </c>
      <c r="G18" s="407">
        <v>281471.2</v>
      </c>
    </row>
    <row r="19" spans="1:7">
      <c r="A19" s="351"/>
      <c r="B19" s="397">
        <v>7</v>
      </c>
      <c r="C19" s="405" t="s">
        <v>351</v>
      </c>
      <c r="D19" s="406">
        <v>308331.09999999998</v>
      </c>
      <c r="E19" s="406">
        <v>2373</v>
      </c>
      <c r="F19" s="406">
        <v>9870.89</v>
      </c>
      <c r="G19" s="407">
        <v>320574.99</v>
      </c>
    </row>
    <row r="20" spans="1:7">
      <c r="A20" s="351"/>
      <c r="B20" s="395">
        <v>35</v>
      </c>
      <c r="C20" s="296" t="s">
        <v>120</v>
      </c>
      <c r="D20" s="297">
        <v>326181.09999999998</v>
      </c>
      <c r="E20" s="297">
        <v>6170.31</v>
      </c>
      <c r="F20" s="297">
        <v>5415.89</v>
      </c>
      <c r="G20" s="5">
        <v>337767.3</v>
      </c>
    </row>
    <row r="21" spans="1:7">
      <c r="A21" s="351"/>
      <c r="B21" s="395">
        <v>38</v>
      </c>
      <c r="C21" s="296" t="s">
        <v>121</v>
      </c>
      <c r="D21" s="297">
        <v>285685.52</v>
      </c>
      <c r="E21" s="297">
        <v>7192.42</v>
      </c>
      <c r="F21" s="297">
        <v>4303.3599999999997</v>
      </c>
      <c r="G21" s="5">
        <v>297181.3</v>
      </c>
    </row>
    <row r="22" spans="1:7">
      <c r="A22" s="351"/>
      <c r="B22" s="395"/>
      <c r="C22" s="402" t="s">
        <v>24</v>
      </c>
      <c r="D22" s="403">
        <v>611866.63</v>
      </c>
      <c r="E22" s="403">
        <v>13362.73</v>
      </c>
      <c r="F22" s="403">
        <v>9719.26</v>
      </c>
      <c r="G22" s="404">
        <v>634948.62</v>
      </c>
    </row>
    <row r="23" spans="1:7">
      <c r="A23" s="351"/>
      <c r="B23" s="397">
        <v>39</v>
      </c>
      <c r="C23" s="405" t="s">
        <v>25</v>
      </c>
      <c r="D23" s="406">
        <v>165538.26</v>
      </c>
      <c r="E23" s="406">
        <v>620.47</v>
      </c>
      <c r="F23" s="406">
        <v>4818.26</v>
      </c>
      <c r="G23" s="407">
        <v>170976.99000000002</v>
      </c>
    </row>
    <row r="24" spans="1:7">
      <c r="A24" s="351"/>
      <c r="B24" s="395">
        <v>5</v>
      </c>
      <c r="C24" s="296" t="s">
        <v>166</v>
      </c>
      <c r="D24" s="297">
        <v>35774.839999999997</v>
      </c>
      <c r="E24" s="297">
        <v>1142.05</v>
      </c>
      <c r="F24" s="297">
        <v>1012.42</v>
      </c>
      <c r="G24" s="5">
        <v>37929.31</v>
      </c>
    </row>
    <row r="25" spans="1:7">
      <c r="A25" s="351"/>
      <c r="B25" s="395">
        <v>9</v>
      </c>
      <c r="C25" s="296" t="s">
        <v>124</v>
      </c>
      <c r="D25" s="297">
        <v>111817.94</v>
      </c>
      <c r="E25" s="297">
        <v>1105.8399999999999</v>
      </c>
      <c r="F25" s="297">
        <v>2428.94</v>
      </c>
      <c r="G25" s="5">
        <v>115352.72</v>
      </c>
    </row>
    <row r="26" spans="1:7">
      <c r="A26" s="352"/>
      <c r="B26" s="395">
        <v>24</v>
      </c>
      <c r="C26" s="296" t="s">
        <v>125</v>
      </c>
      <c r="D26" s="297">
        <v>114823.42</v>
      </c>
      <c r="E26" s="297">
        <v>1204.68</v>
      </c>
      <c r="F26" s="297">
        <v>2986.47</v>
      </c>
      <c r="G26" s="5">
        <v>119014.56999999999</v>
      </c>
    </row>
    <row r="27" spans="1:7">
      <c r="B27" s="395">
        <v>34</v>
      </c>
      <c r="C27" s="296" t="s">
        <v>126</v>
      </c>
      <c r="D27" s="297">
        <v>47457.78</v>
      </c>
      <c r="E27" s="297">
        <v>881.89</v>
      </c>
      <c r="F27" s="297">
        <v>864.57</v>
      </c>
      <c r="G27" s="5">
        <v>49204.24</v>
      </c>
    </row>
    <row r="28" spans="1:7">
      <c r="B28" s="395">
        <v>37</v>
      </c>
      <c r="C28" s="296" t="s">
        <v>127</v>
      </c>
      <c r="D28" s="297">
        <v>87233.73</v>
      </c>
      <c r="E28" s="297">
        <v>1783.1</v>
      </c>
      <c r="F28" s="297">
        <v>2443.0500000000002</v>
      </c>
      <c r="G28" s="5">
        <v>91459.88</v>
      </c>
    </row>
    <row r="29" spans="1:7">
      <c r="B29" s="395">
        <v>40</v>
      </c>
      <c r="C29" s="296" t="s">
        <v>128</v>
      </c>
      <c r="D29" s="297">
        <v>42937.78</v>
      </c>
      <c r="E29" s="297">
        <v>1331.05</v>
      </c>
      <c r="F29" s="297">
        <v>1261.3599999999999</v>
      </c>
      <c r="G29" s="5">
        <v>45530.19</v>
      </c>
    </row>
    <row r="30" spans="1:7">
      <c r="B30" s="395">
        <v>42</v>
      </c>
      <c r="C30" s="296" t="s">
        <v>129</v>
      </c>
      <c r="D30" s="297">
        <v>29414.21</v>
      </c>
      <c r="E30" s="297">
        <v>594.73</v>
      </c>
      <c r="F30" s="297">
        <v>689.94</v>
      </c>
      <c r="G30" s="5">
        <v>30698.879999999997</v>
      </c>
    </row>
    <row r="31" spans="1:7">
      <c r="B31" s="395">
        <v>47</v>
      </c>
      <c r="C31" s="296" t="s">
        <v>130</v>
      </c>
      <c r="D31" s="297">
        <v>170642.36</v>
      </c>
      <c r="E31" s="297">
        <v>2911.26</v>
      </c>
      <c r="F31" s="297">
        <v>4001.57</v>
      </c>
      <c r="G31" s="5">
        <v>177555.19</v>
      </c>
    </row>
    <row r="32" spans="1:7">
      <c r="B32" s="395">
        <v>49</v>
      </c>
      <c r="C32" s="296" t="s">
        <v>131</v>
      </c>
      <c r="D32" s="297">
        <v>37633.78</v>
      </c>
      <c r="E32" s="297">
        <v>1372.42</v>
      </c>
      <c r="F32" s="297">
        <v>819.31</v>
      </c>
      <c r="G32" s="5">
        <v>39825.509999999995</v>
      </c>
    </row>
    <row r="33" spans="2:7">
      <c r="B33" s="396"/>
      <c r="C33" s="402" t="s">
        <v>169</v>
      </c>
      <c r="D33" s="403">
        <v>677735.89</v>
      </c>
      <c r="E33" s="403">
        <v>12327.05</v>
      </c>
      <c r="F33" s="403">
        <v>16507.68</v>
      </c>
      <c r="G33" s="404">
        <v>706570.62000000011</v>
      </c>
    </row>
    <row r="34" spans="2:7">
      <c r="B34" s="395">
        <v>2</v>
      </c>
      <c r="C34" s="296" t="s">
        <v>115</v>
      </c>
      <c r="D34" s="297">
        <v>97146.31</v>
      </c>
      <c r="E34" s="297">
        <v>9198.89</v>
      </c>
      <c r="F34" s="297">
        <v>2172.94</v>
      </c>
      <c r="G34" s="5">
        <v>108518.14</v>
      </c>
    </row>
    <row r="35" spans="2:7">
      <c r="B35" s="395">
        <v>13</v>
      </c>
      <c r="C35" s="296" t="s">
        <v>116</v>
      </c>
      <c r="D35" s="297">
        <v>115508.84</v>
      </c>
      <c r="E35" s="297">
        <v>13148.47</v>
      </c>
      <c r="F35" s="297">
        <v>2882.84</v>
      </c>
      <c r="G35" s="5">
        <v>131540.15</v>
      </c>
    </row>
    <row r="36" spans="2:7">
      <c r="B36" s="395">
        <v>16</v>
      </c>
      <c r="C36" s="296" t="s">
        <v>117</v>
      </c>
      <c r="D36" s="297">
        <v>50390.63</v>
      </c>
      <c r="E36" s="297">
        <v>5689.21</v>
      </c>
      <c r="F36" s="297">
        <v>1142</v>
      </c>
      <c r="G36" s="5">
        <v>57221.84</v>
      </c>
    </row>
    <row r="37" spans="2:7">
      <c r="B37" s="395">
        <v>19</v>
      </c>
      <c r="C37" s="296" t="s">
        <v>118</v>
      </c>
      <c r="D37" s="297">
        <v>75175.839999999997</v>
      </c>
      <c r="E37" s="297">
        <v>660.63</v>
      </c>
      <c r="F37" s="297">
        <v>1429.57</v>
      </c>
      <c r="G37" s="5">
        <v>77266.040000000008</v>
      </c>
    </row>
    <row r="38" spans="2:7">
      <c r="B38" s="395">
        <v>45</v>
      </c>
      <c r="C38" s="296" t="s">
        <v>119</v>
      </c>
      <c r="D38" s="297">
        <v>171429.89</v>
      </c>
      <c r="E38" s="297">
        <v>7976.84</v>
      </c>
      <c r="F38" s="297">
        <v>3089.94</v>
      </c>
      <c r="G38" s="5">
        <v>182496.67</v>
      </c>
    </row>
    <row r="39" spans="2:7">
      <c r="B39" s="396"/>
      <c r="C39" s="402" t="s">
        <v>155</v>
      </c>
      <c r="D39" s="403">
        <v>509651.52</v>
      </c>
      <c r="E39" s="403">
        <v>36674.050000000003</v>
      </c>
      <c r="F39" s="403">
        <v>10717.31</v>
      </c>
      <c r="G39" s="404">
        <v>557042.88000000012</v>
      </c>
    </row>
    <row r="40" spans="2:7">
      <c r="B40" s="395">
        <v>8</v>
      </c>
      <c r="C40" s="296" t="s">
        <v>97</v>
      </c>
      <c r="D40" s="297">
        <v>2105776.36</v>
      </c>
      <c r="E40" s="297">
        <v>4717.42</v>
      </c>
      <c r="F40" s="297">
        <v>47253.94</v>
      </c>
      <c r="G40" s="5">
        <v>2157747.7199999997</v>
      </c>
    </row>
    <row r="41" spans="2:7">
      <c r="B41" s="395">
        <v>17</v>
      </c>
      <c r="C41" s="296" t="s">
        <v>588</v>
      </c>
      <c r="D41" s="297">
        <v>239097.31</v>
      </c>
      <c r="E41" s="297">
        <v>3034.78</v>
      </c>
      <c r="F41" s="297">
        <v>4592.8900000000003</v>
      </c>
      <c r="G41" s="5">
        <v>246724.98</v>
      </c>
    </row>
    <row r="42" spans="2:7">
      <c r="B42" s="395">
        <v>25</v>
      </c>
      <c r="C42" s="296" t="s">
        <v>590</v>
      </c>
      <c r="D42" s="297">
        <v>138796.63</v>
      </c>
      <c r="E42" s="297">
        <v>6260.57</v>
      </c>
      <c r="F42" s="297">
        <v>2063.15</v>
      </c>
      <c r="G42" s="5">
        <v>147120.35</v>
      </c>
    </row>
    <row r="43" spans="2:7">
      <c r="B43" s="395">
        <v>43</v>
      </c>
      <c r="C43" s="296" t="s">
        <v>98</v>
      </c>
      <c r="D43" s="297">
        <v>232655.73</v>
      </c>
      <c r="E43" s="297">
        <v>6620.15</v>
      </c>
      <c r="F43" s="297">
        <v>3536.42</v>
      </c>
      <c r="G43" s="5">
        <v>242812.30000000002</v>
      </c>
    </row>
    <row r="44" spans="2:7">
      <c r="B44" s="396"/>
      <c r="C44" s="402" t="s">
        <v>40</v>
      </c>
      <c r="D44" s="403">
        <v>2716326.05</v>
      </c>
      <c r="E44" s="403">
        <v>20632.939999999999</v>
      </c>
      <c r="F44" s="403">
        <v>57446.42</v>
      </c>
      <c r="G44" s="404">
        <v>2794405.4099999997</v>
      </c>
    </row>
    <row r="45" spans="2:7">
      <c r="B45" s="395">
        <v>3</v>
      </c>
      <c r="C45" s="296" t="s">
        <v>109</v>
      </c>
      <c r="D45" s="297">
        <v>476174.73</v>
      </c>
      <c r="E45" s="297">
        <v>15450</v>
      </c>
      <c r="F45" s="297">
        <v>8765.89</v>
      </c>
      <c r="G45" s="5">
        <v>500390.62</v>
      </c>
    </row>
    <row r="46" spans="2:7">
      <c r="B46" s="395">
        <v>12</v>
      </c>
      <c r="C46" s="296" t="s">
        <v>110</v>
      </c>
      <c r="D46" s="297">
        <v>183479.67999999999</v>
      </c>
      <c r="E46" s="297">
        <v>11653.26</v>
      </c>
      <c r="F46" s="297">
        <v>3682</v>
      </c>
      <c r="G46" s="5">
        <v>198814.94</v>
      </c>
    </row>
    <row r="47" spans="2:7">
      <c r="B47" s="395">
        <v>46</v>
      </c>
      <c r="C47" s="296" t="s">
        <v>111</v>
      </c>
      <c r="D47" s="297">
        <v>793171.05</v>
      </c>
      <c r="E47" s="297">
        <v>31237</v>
      </c>
      <c r="F47" s="297">
        <v>17785.47</v>
      </c>
      <c r="G47" s="5">
        <v>842193.52</v>
      </c>
    </row>
    <row r="48" spans="2:7">
      <c r="B48" s="396"/>
      <c r="C48" s="402" t="s">
        <v>41</v>
      </c>
      <c r="D48" s="403">
        <v>1452825.47</v>
      </c>
      <c r="E48" s="403">
        <v>58340.26</v>
      </c>
      <c r="F48" s="403">
        <v>30233.360000000001</v>
      </c>
      <c r="G48" s="404">
        <v>1541399.09</v>
      </c>
    </row>
    <row r="49" spans="2:7">
      <c r="B49" s="395">
        <v>6</v>
      </c>
      <c r="C49" s="296" t="s">
        <v>122</v>
      </c>
      <c r="D49" s="297">
        <v>156957.68</v>
      </c>
      <c r="E49" s="297">
        <v>36283.42</v>
      </c>
      <c r="F49" s="297">
        <v>2534.31</v>
      </c>
      <c r="G49" s="5">
        <v>195775.40999999997</v>
      </c>
    </row>
    <row r="50" spans="2:7">
      <c r="B50" s="395">
        <v>10</v>
      </c>
      <c r="C50" s="296" t="s">
        <v>123</v>
      </c>
      <c r="D50" s="297">
        <v>90644.78</v>
      </c>
      <c r="E50" s="297">
        <v>17683.259999999998</v>
      </c>
      <c r="F50" s="297">
        <v>1845.89</v>
      </c>
      <c r="G50" s="5">
        <v>110173.93</v>
      </c>
    </row>
    <row r="51" spans="2:7">
      <c r="B51" s="396"/>
      <c r="C51" s="402" t="s">
        <v>43</v>
      </c>
      <c r="D51" s="403">
        <v>247602.47</v>
      </c>
      <c r="E51" s="403">
        <v>53966.68</v>
      </c>
      <c r="F51" s="403">
        <v>4380.21</v>
      </c>
      <c r="G51" s="404">
        <v>305949.36000000004</v>
      </c>
    </row>
    <row r="52" spans="2:7">
      <c r="B52" s="395">
        <v>15</v>
      </c>
      <c r="C52" s="296" t="s">
        <v>592</v>
      </c>
      <c r="D52" s="297">
        <v>322583.89</v>
      </c>
      <c r="E52" s="297">
        <v>2008.63</v>
      </c>
      <c r="F52" s="297">
        <v>10877.1</v>
      </c>
      <c r="G52" s="5">
        <v>335469.62</v>
      </c>
    </row>
    <row r="53" spans="2:7">
      <c r="B53" s="395">
        <v>27</v>
      </c>
      <c r="C53" s="296" t="s">
        <v>99</v>
      </c>
      <c r="D53" s="297">
        <v>79436.84</v>
      </c>
      <c r="E53" s="297">
        <v>1759.42</v>
      </c>
      <c r="F53" s="297">
        <v>3129.1</v>
      </c>
      <c r="G53" s="5">
        <v>84325.36</v>
      </c>
    </row>
    <row r="54" spans="2:7">
      <c r="B54" s="395">
        <v>32</v>
      </c>
      <c r="C54" s="296" t="s">
        <v>356</v>
      </c>
      <c r="D54" s="297">
        <v>73540.31</v>
      </c>
      <c r="E54" s="297">
        <v>400.84</v>
      </c>
      <c r="F54" s="297">
        <v>2883.36</v>
      </c>
      <c r="G54" s="5">
        <v>76824.509999999995</v>
      </c>
    </row>
    <row r="55" spans="2:7">
      <c r="B55" s="395">
        <v>36</v>
      </c>
      <c r="C55" s="296" t="s">
        <v>100</v>
      </c>
      <c r="D55" s="297">
        <v>259584.63</v>
      </c>
      <c r="E55" s="297">
        <v>1412.68</v>
      </c>
      <c r="F55" s="297">
        <v>8268.7800000000007</v>
      </c>
      <c r="G55" s="5">
        <v>269266.09000000003</v>
      </c>
    </row>
    <row r="56" spans="2:7">
      <c r="B56" s="395"/>
      <c r="C56" s="402" t="s">
        <v>46</v>
      </c>
      <c r="D56" s="403">
        <v>735145.68</v>
      </c>
      <c r="E56" s="403">
        <v>5581.57</v>
      </c>
      <c r="F56" s="403">
        <v>25158.36</v>
      </c>
      <c r="G56" s="404">
        <v>765885.61</v>
      </c>
    </row>
    <row r="57" spans="2:7">
      <c r="B57" s="394">
        <v>28</v>
      </c>
      <c r="C57" s="402" t="s">
        <v>173</v>
      </c>
      <c r="D57" s="403">
        <v>2684548.84</v>
      </c>
      <c r="E57" s="403">
        <v>1982.42</v>
      </c>
      <c r="F57" s="403">
        <v>102026.89</v>
      </c>
      <c r="G57" s="404">
        <v>2788558.15</v>
      </c>
    </row>
    <row r="58" spans="2:7">
      <c r="B58" s="397">
        <v>30</v>
      </c>
      <c r="C58" s="402" t="s">
        <v>186</v>
      </c>
      <c r="D58" s="403">
        <v>399251.73</v>
      </c>
      <c r="E58" s="403">
        <v>75477.100000000006</v>
      </c>
      <c r="F58" s="403">
        <v>10469.26</v>
      </c>
      <c r="G58" s="404">
        <v>485198.08999999997</v>
      </c>
    </row>
    <row r="59" spans="2:7">
      <c r="B59" s="396">
        <v>31</v>
      </c>
      <c r="C59" s="402" t="s">
        <v>49</v>
      </c>
      <c r="D59" s="403">
        <v>225208.21</v>
      </c>
      <c r="E59" s="403">
        <v>5316.05</v>
      </c>
      <c r="F59" s="403">
        <v>6898.47</v>
      </c>
      <c r="G59" s="404">
        <v>237422.72999999998</v>
      </c>
    </row>
    <row r="60" spans="2:7">
      <c r="B60" s="395">
        <v>1</v>
      </c>
      <c r="C60" s="296" t="s">
        <v>362</v>
      </c>
      <c r="D60" s="297">
        <v>131008.73</v>
      </c>
      <c r="E60" s="297">
        <v>771.26</v>
      </c>
      <c r="F60" s="297">
        <v>2911.42</v>
      </c>
      <c r="G60" s="5">
        <v>134691.41</v>
      </c>
    </row>
    <row r="61" spans="2:7">
      <c r="B61" s="395">
        <v>20</v>
      </c>
      <c r="C61" s="296" t="s">
        <v>601</v>
      </c>
      <c r="D61" s="297">
        <v>241903.42</v>
      </c>
      <c r="E61" s="297">
        <v>495.31</v>
      </c>
      <c r="F61" s="297">
        <v>9488.94</v>
      </c>
      <c r="G61" s="5">
        <v>251887.67</v>
      </c>
    </row>
    <row r="62" spans="2:7">
      <c r="B62" s="395">
        <v>48</v>
      </c>
      <c r="C62" s="296" t="s">
        <v>602</v>
      </c>
      <c r="D62" s="297">
        <v>375761.57</v>
      </c>
      <c r="E62" s="297">
        <v>881.47</v>
      </c>
      <c r="F62" s="297">
        <v>15429.36</v>
      </c>
      <c r="G62" s="5">
        <v>392072.39999999997</v>
      </c>
    </row>
    <row r="63" spans="2:7">
      <c r="B63" s="395"/>
      <c r="C63" s="402" t="s">
        <v>75</v>
      </c>
      <c r="D63" s="403">
        <v>748673.73</v>
      </c>
      <c r="E63" s="403">
        <v>2148.0500000000002</v>
      </c>
      <c r="F63" s="403">
        <v>27829.73</v>
      </c>
      <c r="G63" s="404">
        <v>778651.51</v>
      </c>
    </row>
    <row r="64" spans="2:7">
      <c r="B64" s="397">
        <v>26</v>
      </c>
      <c r="C64" s="402" t="s">
        <v>50</v>
      </c>
      <c r="D64" s="403">
        <v>95672.36</v>
      </c>
      <c r="E64" s="403">
        <v>3883.26</v>
      </c>
      <c r="F64" s="403">
        <v>2603.36</v>
      </c>
      <c r="G64" s="404">
        <v>102158.98</v>
      </c>
    </row>
    <row r="65" spans="2:7">
      <c r="B65" s="395">
        <v>51</v>
      </c>
      <c r="C65" s="408" t="s">
        <v>51</v>
      </c>
      <c r="D65" s="409">
        <v>17594.150000000001</v>
      </c>
      <c r="E65" s="409">
        <v>3.63</v>
      </c>
      <c r="F65" s="409">
        <v>690</v>
      </c>
      <c r="G65" s="410">
        <v>18287.780000000002</v>
      </c>
    </row>
    <row r="66" spans="2:7">
      <c r="B66" s="395">
        <v>52</v>
      </c>
      <c r="C66" s="408" t="s">
        <v>52</v>
      </c>
      <c r="D66" s="409">
        <v>18187.310000000001</v>
      </c>
      <c r="E66" s="409">
        <v>3.15</v>
      </c>
      <c r="F66" s="409">
        <v>687.89</v>
      </c>
      <c r="G66" s="410">
        <v>18878.350000000002</v>
      </c>
    </row>
    <row r="67" spans="2:7" ht="15.6" customHeight="1">
      <c r="B67" s="1172" t="s">
        <v>12</v>
      </c>
      <c r="C67" s="1173"/>
      <c r="D67" s="299">
        <v>14357793.470000001</v>
      </c>
      <c r="E67" s="299">
        <v>774555.47</v>
      </c>
      <c r="F67" s="299">
        <v>381082.15</v>
      </c>
      <c r="G67" s="300">
        <v>15513431.090000002</v>
      </c>
    </row>
    <row r="68" spans="2:7" ht="30.95" customHeight="1">
      <c r="B68" s="349"/>
      <c r="C68" s="1174"/>
      <c r="D68" s="1175"/>
      <c r="E68" s="1175"/>
      <c r="F68" s="1175"/>
      <c r="G68" s="1175"/>
    </row>
  </sheetData>
  <mergeCells count="8">
    <mergeCell ref="C68:G68"/>
    <mergeCell ref="C1:G1"/>
    <mergeCell ref="D3:D4"/>
    <mergeCell ref="E3:E4"/>
    <mergeCell ref="F3:F4"/>
    <mergeCell ref="G3:G4"/>
    <mergeCell ref="B3:C4"/>
    <mergeCell ref="B67:C67"/>
  </mergeCells>
  <printOptions horizontalCentered="1" verticalCentered="1"/>
  <pageMargins left="0" right="0" top="0.19685039370078741" bottom="0.59055118110236227" header="0" footer="0"/>
  <pageSetup paperSize="9" scale="7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28">
    <pageSetUpPr autoPageBreaks="0" fitToPage="1"/>
  </sheetPr>
  <dimension ref="A1:H69"/>
  <sheetViews>
    <sheetView showGridLines="0" showRowColHeaders="0" zoomScaleNormal="100" workbookViewId="0">
      <pane ySplit="4" topLeftCell="A32" activePane="bottomLeft" state="frozen"/>
      <selection pane="bottomLeft" activeCell="K24" sqref="K24"/>
    </sheetView>
  </sheetViews>
  <sheetFormatPr baseColWidth="10" defaultColWidth="11.5703125" defaultRowHeight="15"/>
  <cols>
    <col min="1" max="1" width="3.28515625" style="246" customWidth="1"/>
    <col min="2" max="2" width="4.5703125" customWidth="1"/>
    <col min="3" max="3" width="18.140625" style="10" customWidth="1"/>
    <col min="4" max="4" width="12.85546875" style="2" customWidth="1"/>
    <col min="5" max="5" width="16.42578125" style="2" customWidth="1"/>
    <col min="6" max="6" width="13.42578125" style="2" customWidth="1"/>
    <col min="7" max="7" width="19.42578125" style="2" customWidth="1"/>
    <col min="8" max="8" width="14.140625" style="2" customWidth="1"/>
    <col min="9" max="16384" width="11.5703125" style="2"/>
  </cols>
  <sheetData>
    <row r="1" spans="1:8" ht="15" customHeight="1">
      <c r="C1" s="1179" t="s">
        <v>646</v>
      </c>
      <c r="D1" s="1180"/>
      <c r="E1" s="1180"/>
      <c r="F1" s="1180"/>
      <c r="G1" s="1180"/>
      <c r="H1" s="1180"/>
    </row>
    <row r="2" spans="1:8" s="157" customFormat="1" ht="15.75" customHeight="1">
      <c r="A2" s="350"/>
      <c r="B2"/>
      <c r="C2" s="307" t="s">
        <v>272</v>
      </c>
      <c r="D2" s="308"/>
      <c r="E2" s="308"/>
      <c r="F2" s="308"/>
      <c r="G2" s="308"/>
      <c r="H2" s="308"/>
    </row>
    <row r="3" spans="1:8" ht="21.2" customHeight="1">
      <c r="A3" s="350"/>
      <c r="B3" s="1185" t="s">
        <v>584</v>
      </c>
      <c r="C3" s="1186"/>
      <c r="D3" s="1183" t="s">
        <v>643</v>
      </c>
      <c r="E3" s="1181" t="s">
        <v>236</v>
      </c>
      <c r="F3" s="1182"/>
      <c r="G3" s="1181" t="s">
        <v>235</v>
      </c>
      <c r="H3" s="1182"/>
    </row>
    <row r="4" spans="1:8" ht="17.45" customHeight="1">
      <c r="A4" s="350"/>
      <c r="B4" s="1187"/>
      <c r="C4" s="1188"/>
      <c r="D4" s="1184"/>
      <c r="E4" s="435" t="s">
        <v>11</v>
      </c>
      <c r="F4" s="436" t="s">
        <v>192</v>
      </c>
      <c r="G4" s="435" t="s">
        <v>11</v>
      </c>
      <c r="H4" s="436" t="s">
        <v>192</v>
      </c>
    </row>
    <row r="5" spans="1:8" ht="12.95" customHeight="1">
      <c r="A5" s="351"/>
      <c r="B5" s="394">
        <v>4</v>
      </c>
      <c r="C5" s="309" t="s">
        <v>101</v>
      </c>
      <c r="D5" s="3">
        <v>303957.57</v>
      </c>
      <c r="E5" s="310">
        <v>-2150.8499999999767</v>
      </c>
      <c r="F5" s="734">
        <v>-7.026432007326E-3</v>
      </c>
      <c r="G5" s="310">
        <v>1592.570000000007</v>
      </c>
      <c r="H5" s="4">
        <v>5.2670447968514722E-3</v>
      </c>
    </row>
    <row r="6" spans="1:8" ht="12.95" customHeight="1">
      <c r="A6" s="351"/>
      <c r="B6" s="395">
        <v>11</v>
      </c>
      <c r="C6" s="309" t="s">
        <v>102</v>
      </c>
      <c r="D6" s="3">
        <v>361710.89</v>
      </c>
      <c r="E6" s="310">
        <v>-4580.679999999993</v>
      </c>
      <c r="F6" s="734">
        <v>-1.2505556707188226E-2</v>
      </c>
      <c r="G6" s="310">
        <v>-9205.109999999986</v>
      </c>
      <c r="H6" s="4">
        <v>-2.4817236247560048E-2</v>
      </c>
    </row>
    <row r="7" spans="1:8" ht="12.95" customHeight="1">
      <c r="A7" s="351"/>
      <c r="B7" s="395">
        <v>14</v>
      </c>
      <c r="C7" s="309" t="s">
        <v>103</v>
      </c>
      <c r="D7" s="3">
        <v>300395.84000000003</v>
      </c>
      <c r="E7" s="310">
        <v>-2798.7299999999814</v>
      </c>
      <c r="F7" s="734">
        <v>-9.2308051559102378E-3</v>
      </c>
      <c r="G7" s="310">
        <v>-624.15999999997439</v>
      </c>
      <c r="H7" s="4">
        <v>-2.073483489469008E-3</v>
      </c>
    </row>
    <row r="8" spans="1:8" ht="12.95" customHeight="1">
      <c r="A8" s="351"/>
      <c r="B8" s="395">
        <v>18</v>
      </c>
      <c r="C8" s="309" t="s">
        <v>104</v>
      </c>
      <c r="D8" s="3">
        <v>332488.63</v>
      </c>
      <c r="E8" s="310">
        <v>-2151.789999999979</v>
      </c>
      <c r="F8" s="734">
        <v>-6.4301556877079946E-3</v>
      </c>
      <c r="G8" s="310">
        <v>-7588.3699999999953</v>
      </c>
      <c r="H8" s="4">
        <v>-2.2313681901451665E-2</v>
      </c>
    </row>
    <row r="9" spans="1:8" ht="12.95" customHeight="1">
      <c r="A9" s="351"/>
      <c r="B9" s="395">
        <v>21</v>
      </c>
      <c r="C9" s="309" t="s">
        <v>105</v>
      </c>
      <c r="D9" s="3">
        <v>204684.36</v>
      </c>
      <c r="E9" s="310">
        <v>4129.1499999999942</v>
      </c>
      <c r="F9" s="734">
        <v>2.0588595030764711E-2</v>
      </c>
      <c r="G9" s="310">
        <v>-2487.640000000014</v>
      </c>
      <c r="H9" s="4">
        <v>-1.2007607205607007E-2</v>
      </c>
    </row>
    <row r="10" spans="1:8" ht="12.95" customHeight="1">
      <c r="A10" s="351"/>
      <c r="B10" s="395">
        <v>23</v>
      </c>
      <c r="C10" s="309" t="s">
        <v>106</v>
      </c>
      <c r="D10" s="3">
        <v>267637.36</v>
      </c>
      <c r="E10" s="310">
        <v>1011.359999999986</v>
      </c>
      <c r="F10" s="734">
        <v>3.793178459715163E-3</v>
      </c>
      <c r="G10" s="310">
        <v>11315.359999999986</v>
      </c>
      <c r="H10" s="4">
        <v>4.4145098742987221E-2</v>
      </c>
    </row>
    <row r="11" spans="1:8" ht="12.95" customHeight="1">
      <c r="A11" s="351"/>
      <c r="B11" s="395">
        <v>29</v>
      </c>
      <c r="C11" s="309" t="s">
        <v>107</v>
      </c>
      <c r="D11" s="3">
        <v>593679.26</v>
      </c>
      <c r="E11" s="310">
        <v>-6482.4200000000419</v>
      </c>
      <c r="F11" s="734">
        <v>-1.0801122790778717E-2</v>
      </c>
      <c r="G11" s="310">
        <v>-21117.739999999991</v>
      </c>
      <c r="H11" s="4">
        <v>-3.4349126622283399E-2</v>
      </c>
    </row>
    <row r="12" spans="1:8" ht="12.95" customHeight="1">
      <c r="A12" s="351"/>
      <c r="B12" s="395">
        <v>41</v>
      </c>
      <c r="C12" s="309" t="s">
        <v>108</v>
      </c>
      <c r="D12" s="3">
        <v>734552.57</v>
      </c>
      <c r="E12" s="310">
        <v>-12223.060000000056</v>
      </c>
      <c r="F12" s="734">
        <v>-1.6367781042881724E-2</v>
      </c>
      <c r="G12" s="310">
        <v>-8002.4300000000512</v>
      </c>
      <c r="H12" s="4">
        <v>-1.0776885213889975E-2</v>
      </c>
    </row>
    <row r="13" spans="1:8" ht="12.95" customHeight="1">
      <c r="A13" s="351"/>
      <c r="B13" s="396"/>
      <c r="C13" s="411" t="s">
        <v>165</v>
      </c>
      <c r="D13" s="412">
        <v>3099106.52</v>
      </c>
      <c r="E13" s="413">
        <v>-25247</v>
      </c>
      <c r="F13" s="414">
        <v>-8.0807116859170636E-3</v>
      </c>
      <c r="G13" s="413">
        <v>-36117.479999999981</v>
      </c>
      <c r="H13" s="414">
        <v>-1.1519904159957961E-2</v>
      </c>
    </row>
    <row r="14" spans="1:8" ht="12.95" customHeight="1">
      <c r="A14" s="351"/>
      <c r="B14" s="395">
        <v>22</v>
      </c>
      <c r="C14" s="309" t="s">
        <v>112</v>
      </c>
      <c r="D14" s="3">
        <v>95117</v>
      </c>
      <c r="E14" s="310">
        <v>-645.88999999999942</v>
      </c>
      <c r="F14" s="4">
        <v>-6.7446794891006245E-3</v>
      </c>
      <c r="G14" s="310">
        <v>-3096</v>
      </c>
      <c r="H14" s="4">
        <v>-3.152332175984851E-2</v>
      </c>
    </row>
    <row r="15" spans="1:8" ht="12.95" customHeight="1">
      <c r="A15" s="351"/>
      <c r="B15" s="395">
        <v>4</v>
      </c>
      <c r="C15" s="309" t="s">
        <v>113</v>
      </c>
      <c r="D15" s="3">
        <v>53009.94</v>
      </c>
      <c r="E15" s="310">
        <v>-827.20999999999913</v>
      </c>
      <c r="F15" s="4">
        <v>-1.5365040682874143E-2</v>
      </c>
      <c r="G15" s="310">
        <v>-1180.0599999999977</v>
      </c>
      <c r="H15" s="4">
        <v>-2.177634249861593E-2</v>
      </c>
    </row>
    <row r="16" spans="1:8" ht="12.95" customHeight="1">
      <c r="A16" s="351"/>
      <c r="B16" s="395">
        <v>50</v>
      </c>
      <c r="C16" s="309" t="s">
        <v>114</v>
      </c>
      <c r="D16" s="3">
        <v>412527.89</v>
      </c>
      <c r="E16" s="310">
        <v>-3437.0499999999884</v>
      </c>
      <c r="F16" s="4">
        <v>-8.2628358053444817E-3</v>
      </c>
      <c r="G16" s="310">
        <v>-7731.109999999986</v>
      </c>
      <c r="H16" s="4">
        <v>-1.8396060524581204E-2</v>
      </c>
    </row>
    <row r="17" spans="1:8" ht="12.95" customHeight="1">
      <c r="A17" s="351"/>
      <c r="B17" s="395"/>
      <c r="C17" s="411" t="s">
        <v>74</v>
      </c>
      <c r="D17" s="412">
        <v>560654.84</v>
      </c>
      <c r="E17" s="413">
        <v>-4910.1600000000326</v>
      </c>
      <c r="F17" s="414">
        <v>-8.6818668057606629E-3</v>
      </c>
      <c r="G17" s="413">
        <v>-12007.160000000033</v>
      </c>
      <c r="H17" s="414">
        <v>-2.0967272143079252E-2</v>
      </c>
    </row>
    <row r="18" spans="1:8" ht="12.95" customHeight="1">
      <c r="A18" s="351"/>
      <c r="B18" s="394">
        <v>33</v>
      </c>
      <c r="C18" s="411" t="s">
        <v>23</v>
      </c>
      <c r="D18" s="412">
        <v>356024.94</v>
      </c>
      <c r="E18" s="413">
        <v>-4422.9500000000116</v>
      </c>
      <c r="F18" s="414">
        <v>-1.2270705759992118E-2</v>
      </c>
      <c r="G18" s="413">
        <v>-6628.0599999999977</v>
      </c>
      <c r="H18" s="414">
        <v>-1.827658946706634E-2</v>
      </c>
    </row>
    <row r="19" spans="1:8" ht="12.95" customHeight="1">
      <c r="A19" s="351"/>
      <c r="B19" s="397">
        <v>7</v>
      </c>
      <c r="C19" s="411" t="s">
        <v>351</v>
      </c>
      <c r="D19" s="412">
        <v>412115.15</v>
      </c>
      <c r="E19" s="413">
        <v>-5427.2099999999627</v>
      </c>
      <c r="F19" s="414">
        <v>-1.2997986599491251E-2</v>
      </c>
      <c r="G19" s="413">
        <v>-16897.849999999977</v>
      </c>
      <c r="H19" s="414">
        <v>-3.9387734171225541E-2</v>
      </c>
    </row>
    <row r="20" spans="1:8" ht="12.95" customHeight="1">
      <c r="A20" s="351"/>
      <c r="B20" s="395">
        <v>35</v>
      </c>
      <c r="C20" s="309" t="s">
        <v>120</v>
      </c>
      <c r="D20" s="3">
        <v>406047.78</v>
      </c>
      <c r="E20" s="310">
        <v>-5492</v>
      </c>
      <c r="F20" s="4">
        <v>-1.3345003975071323E-2</v>
      </c>
      <c r="G20" s="310">
        <v>-25384.219999999972</v>
      </c>
      <c r="H20" s="4">
        <v>-5.8837128446661335E-2</v>
      </c>
    </row>
    <row r="21" spans="1:8" ht="12.95" customHeight="1">
      <c r="A21" s="351"/>
      <c r="B21" s="395">
        <v>38</v>
      </c>
      <c r="C21" s="309" t="s">
        <v>121</v>
      </c>
      <c r="D21" s="3">
        <v>363287.57</v>
      </c>
      <c r="E21" s="310">
        <v>-6857.429999999993</v>
      </c>
      <c r="F21" s="4">
        <v>-1.8526334274405976E-2</v>
      </c>
      <c r="G21" s="310">
        <v>-21079.429999999993</v>
      </c>
      <c r="H21" s="4">
        <v>-5.48419349215723E-2</v>
      </c>
    </row>
    <row r="22" spans="1:8" ht="12.95" customHeight="1">
      <c r="A22" s="351"/>
      <c r="B22" s="395"/>
      <c r="C22" s="411" t="s">
        <v>24</v>
      </c>
      <c r="D22" s="412">
        <v>769335.36</v>
      </c>
      <c r="E22" s="413">
        <v>-12349.420000000042</v>
      </c>
      <c r="F22" s="414">
        <v>-1.5798465463278011E-2</v>
      </c>
      <c r="G22" s="413">
        <v>-46464.640000000014</v>
      </c>
      <c r="H22" s="414">
        <v>-5.695592056876686E-2</v>
      </c>
    </row>
    <row r="23" spans="1:8" ht="12.95" customHeight="1">
      <c r="A23" s="351"/>
      <c r="B23" s="397">
        <v>39</v>
      </c>
      <c r="C23" s="411" t="s">
        <v>25</v>
      </c>
      <c r="D23" s="412">
        <v>212769</v>
      </c>
      <c r="E23" s="413">
        <v>-2601.3099999999977</v>
      </c>
      <c r="F23" s="414">
        <v>-1.2078312929948432E-2</v>
      </c>
      <c r="G23" s="413">
        <v>-2587</v>
      </c>
      <c r="H23" s="414">
        <v>-1.201266739723994E-2</v>
      </c>
    </row>
    <row r="24" spans="1:8" ht="12.95" customHeight="1">
      <c r="A24" s="351"/>
      <c r="B24" s="395">
        <v>5</v>
      </c>
      <c r="C24" s="309" t="s">
        <v>166</v>
      </c>
      <c r="D24" s="3">
        <v>51980.42</v>
      </c>
      <c r="E24" s="310">
        <v>-1156.6800000000003</v>
      </c>
      <c r="F24" s="4">
        <v>-2.1767842053856956E-2</v>
      </c>
      <c r="G24" s="310">
        <v>-946.58000000000175</v>
      </c>
      <c r="H24" s="4">
        <v>-1.7884633551873419E-2</v>
      </c>
    </row>
    <row r="25" spans="1:8" ht="12.95" customHeight="1">
      <c r="A25" s="351"/>
      <c r="B25" s="395">
        <v>9</v>
      </c>
      <c r="C25" s="309" t="s">
        <v>124</v>
      </c>
      <c r="D25" s="3">
        <v>142353.1</v>
      </c>
      <c r="E25" s="310">
        <v>-2022.7399999999907</v>
      </c>
      <c r="F25" s="4">
        <v>-1.4010238832203425E-2</v>
      </c>
      <c r="G25" s="310">
        <v>-4013.8999999999942</v>
      </c>
      <c r="H25" s="4">
        <v>-2.7423531260461709E-2</v>
      </c>
    </row>
    <row r="26" spans="1:8" ht="12.95" customHeight="1">
      <c r="A26" s="352"/>
      <c r="B26" s="395">
        <v>24</v>
      </c>
      <c r="C26" s="309" t="s">
        <v>125</v>
      </c>
      <c r="D26" s="3">
        <v>154875.1</v>
      </c>
      <c r="E26" s="310">
        <v>-1656.0499999999884</v>
      </c>
      <c r="F26" s="4">
        <v>-1.057968334098347E-2</v>
      </c>
      <c r="G26" s="310">
        <v>-2033.8999999999942</v>
      </c>
      <c r="H26" s="4">
        <v>-1.296229024466411E-2</v>
      </c>
    </row>
    <row r="27" spans="1:8" ht="12.95" customHeight="1">
      <c r="B27" s="395">
        <v>34</v>
      </c>
      <c r="C27" s="309" t="s">
        <v>126</v>
      </c>
      <c r="D27" s="3">
        <v>62119.73</v>
      </c>
      <c r="E27" s="310">
        <v>-1067.739999999998</v>
      </c>
      <c r="F27" s="4">
        <v>-1.6897970436227316E-2</v>
      </c>
      <c r="G27" s="310">
        <v>-1137.2699999999968</v>
      </c>
      <c r="H27" s="4">
        <v>-1.7978563637225831E-2</v>
      </c>
    </row>
    <row r="28" spans="1:8" ht="12.95" customHeight="1">
      <c r="B28" s="395">
        <v>37</v>
      </c>
      <c r="C28" s="309" t="s">
        <v>127</v>
      </c>
      <c r="D28" s="3">
        <v>117375.36</v>
      </c>
      <c r="E28" s="310">
        <v>-1062.3699999999953</v>
      </c>
      <c r="F28" s="4">
        <v>-8.9698612089238461E-3</v>
      </c>
      <c r="G28" s="310">
        <v>-1876.6399999999994</v>
      </c>
      <c r="H28" s="4">
        <v>-1.5736759131922295E-2</v>
      </c>
    </row>
    <row r="29" spans="1:8" ht="12.95" customHeight="1">
      <c r="B29" s="395">
        <v>40</v>
      </c>
      <c r="C29" s="309" t="s">
        <v>128</v>
      </c>
      <c r="D29" s="3">
        <v>59658.05</v>
      </c>
      <c r="E29" s="310">
        <v>-1051.7299999999959</v>
      </c>
      <c r="F29" s="4">
        <v>-1.7323897401703592E-2</v>
      </c>
      <c r="G29" s="310">
        <v>-732.94999999999709</v>
      </c>
      <c r="H29" s="4">
        <v>-1.2136742229802433E-2</v>
      </c>
    </row>
    <row r="30" spans="1:8" ht="12.95" customHeight="1">
      <c r="B30" s="395">
        <v>42</v>
      </c>
      <c r="C30" s="309" t="s">
        <v>129</v>
      </c>
      <c r="D30" s="3">
        <v>38428.94</v>
      </c>
      <c r="E30" s="310">
        <v>-424.05999999999767</v>
      </c>
      <c r="F30" s="4">
        <v>-1.0914472498906092E-2</v>
      </c>
      <c r="G30" s="310">
        <v>-197.05999999999767</v>
      </c>
      <c r="H30" s="4">
        <v>-5.1017449386423497E-3</v>
      </c>
    </row>
    <row r="31" spans="1:8" ht="12.95" customHeight="1">
      <c r="B31" s="395">
        <v>47</v>
      </c>
      <c r="C31" s="309" t="s">
        <v>130</v>
      </c>
      <c r="D31" s="3">
        <v>212932.1</v>
      </c>
      <c r="E31" s="310">
        <v>-2430.0499999999884</v>
      </c>
      <c r="F31" s="4">
        <v>-1.1283551914763046E-2</v>
      </c>
      <c r="G31" s="310">
        <v>-4719.8999999999942</v>
      </c>
      <c r="H31" s="4">
        <v>-2.1685534706779586E-2</v>
      </c>
    </row>
    <row r="32" spans="1:8" ht="12.95" customHeight="1">
      <c r="B32" s="395">
        <v>49</v>
      </c>
      <c r="C32" s="309" t="s">
        <v>131</v>
      </c>
      <c r="D32" s="3">
        <v>56186.94</v>
      </c>
      <c r="E32" s="310">
        <v>-1186.739999999998</v>
      </c>
      <c r="F32" s="4">
        <v>-2.0684397444960756E-2</v>
      </c>
      <c r="G32" s="310">
        <v>-187.05999999999767</v>
      </c>
      <c r="H32" s="4">
        <v>-3.3181963316422092E-3</v>
      </c>
    </row>
    <row r="33" spans="2:8" ht="12.95" customHeight="1">
      <c r="B33" s="396"/>
      <c r="C33" s="411" t="s">
        <v>169</v>
      </c>
      <c r="D33" s="412">
        <v>895909.78</v>
      </c>
      <c r="E33" s="413">
        <v>-12058.159999999916</v>
      </c>
      <c r="F33" s="414">
        <v>-1.3280380802872749E-2</v>
      </c>
      <c r="G33" s="413">
        <v>-15845.219999999972</v>
      </c>
      <c r="H33" s="414">
        <v>-1.7378813387368242E-2</v>
      </c>
    </row>
    <row r="34" spans="2:8" ht="12.95" customHeight="1">
      <c r="B34" s="395">
        <v>2</v>
      </c>
      <c r="C34" s="309" t="s">
        <v>115</v>
      </c>
      <c r="D34" s="3">
        <v>138436.68</v>
      </c>
      <c r="E34" s="310">
        <v>-2974.5800000000163</v>
      </c>
      <c r="F34" s="4">
        <v>-2.1034958602306641E-2</v>
      </c>
      <c r="G34" s="310">
        <v>-600.32000000000698</v>
      </c>
      <c r="H34" s="4">
        <v>-4.3176996051411676E-3</v>
      </c>
    </row>
    <row r="35" spans="2:8" ht="12.95" customHeight="1">
      <c r="B35" s="395">
        <v>13</v>
      </c>
      <c r="C35" s="309" t="s">
        <v>116</v>
      </c>
      <c r="D35" s="3">
        <v>166898.63</v>
      </c>
      <c r="E35" s="310">
        <v>-3379.9400000000023</v>
      </c>
      <c r="F35" s="4">
        <v>-1.9849473718272392E-2</v>
      </c>
      <c r="G35" s="310">
        <v>754.63000000000466</v>
      </c>
      <c r="H35" s="4">
        <v>4.5420237865947399E-3</v>
      </c>
    </row>
    <row r="36" spans="2:8" ht="12.95" customHeight="1">
      <c r="B36" s="395">
        <v>16</v>
      </c>
      <c r="C36" s="309" t="s">
        <v>117</v>
      </c>
      <c r="D36" s="3">
        <v>75591.839999999997</v>
      </c>
      <c r="E36" s="310">
        <v>-1167.2100000000064</v>
      </c>
      <c r="F36" s="4">
        <v>-1.5206154844282338E-2</v>
      </c>
      <c r="G36" s="310">
        <v>-529.16000000000349</v>
      </c>
      <c r="H36" s="4">
        <v>-6.9515639573837218E-3</v>
      </c>
    </row>
    <row r="37" spans="2:8" ht="12.95" customHeight="1">
      <c r="B37" s="395">
        <v>19</v>
      </c>
      <c r="C37" s="309" t="s">
        <v>118</v>
      </c>
      <c r="D37" s="3">
        <v>92305.42</v>
      </c>
      <c r="E37" s="310">
        <v>-1177.1500000000087</v>
      </c>
      <c r="F37" s="4">
        <v>-1.2592186971325359E-2</v>
      </c>
      <c r="G37" s="310">
        <v>-195.58000000000175</v>
      </c>
      <c r="H37" s="4">
        <v>-2.1143555204808928E-3</v>
      </c>
    </row>
    <row r="38" spans="2:8" ht="12.95" customHeight="1">
      <c r="B38" s="395">
        <v>45</v>
      </c>
      <c r="C38" s="309" t="s">
        <v>119</v>
      </c>
      <c r="D38" s="3">
        <v>231980.84</v>
      </c>
      <c r="E38" s="310">
        <v>-3986.7300000000105</v>
      </c>
      <c r="F38" s="4">
        <v>-1.689524539325471E-2</v>
      </c>
      <c r="G38" s="310">
        <v>2398.8399999999965</v>
      </c>
      <c r="H38" s="4">
        <v>1.0448728558859033E-2</v>
      </c>
    </row>
    <row r="39" spans="2:8" ht="12.95" customHeight="1">
      <c r="B39" s="396"/>
      <c r="C39" s="411" t="s">
        <v>155</v>
      </c>
      <c r="D39" s="412">
        <v>705213.42</v>
      </c>
      <c r="E39" s="413">
        <v>-12685.630000000005</v>
      </c>
      <c r="F39" s="414">
        <v>-1.7670492808146254E-2</v>
      </c>
      <c r="G39" s="413">
        <v>1828.4200000000419</v>
      </c>
      <c r="H39" s="414">
        <v>2.5994583336295118E-3</v>
      </c>
    </row>
    <row r="40" spans="2:8" ht="12.95" customHeight="1">
      <c r="B40" s="395">
        <v>8</v>
      </c>
      <c r="C40" s="309" t="s">
        <v>97</v>
      </c>
      <c r="D40" s="3">
        <v>2556462.21</v>
      </c>
      <c r="E40" s="310">
        <v>-26015.310000000056</v>
      </c>
      <c r="F40" s="4">
        <v>-1.0073779848430275E-2</v>
      </c>
      <c r="G40" s="310">
        <v>-61784.790000000037</v>
      </c>
      <c r="H40" s="4">
        <v>-2.3597769805522528E-2</v>
      </c>
    </row>
    <row r="41" spans="2:8" ht="12.95" customHeight="1">
      <c r="B41" s="395">
        <v>17</v>
      </c>
      <c r="C41" s="309" t="s">
        <v>588</v>
      </c>
      <c r="D41" s="3">
        <v>307327.42</v>
      </c>
      <c r="E41" s="310">
        <v>-3739.679999999993</v>
      </c>
      <c r="F41" s="4">
        <v>-1.2022100697888005E-2</v>
      </c>
      <c r="G41" s="310">
        <v>-6477.5800000000163</v>
      </c>
      <c r="H41" s="4">
        <v>-2.064205477924197E-2</v>
      </c>
    </row>
    <row r="42" spans="2:8" ht="12.95" customHeight="1">
      <c r="B42" s="395">
        <v>25</v>
      </c>
      <c r="C42" s="309" t="s">
        <v>590</v>
      </c>
      <c r="D42" s="3">
        <v>185108.21</v>
      </c>
      <c r="E42" s="310">
        <v>-1799.3600000000151</v>
      </c>
      <c r="F42" s="4">
        <v>-9.6270044065096538E-3</v>
      </c>
      <c r="G42" s="310">
        <v>-2584.7900000000081</v>
      </c>
      <c r="H42" s="4">
        <v>-1.3771371335105753E-2</v>
      </c>
    </row>
    <row r="43" spans="2:8" ht="12.95" customHeight="1">
      <c r="B43" s="395">
        <v>43</v>
      </c>
      <c r="C43" s="309" t="s">
        <v>98</v>
      </c>
      <c r="D43" s="3">
        <v>297993.09999999998</v>
      </c>
      <c r="E43" s="310">
        <v>-5215.7900000000373</v>
      </c>
      <c r="F43" s="4">
        <v>-1.7201969243052284E-2</v>
      </c>
      <c r="G43" s="310">
        <v>-1912.9000000000233</v>
      </c>
      <c r="H43" s="4">
        <v>-6.3783318773216191E-3</v>
      </c>
    </row>
    <row r="44" spans="2:8" ht="12.95" customHeight="1">
      <c r="B44" s="396"/>
      <c r="C44" s="411" t="s">
        <v>40</v>
      </c>
      <c r="D44" s="412">
        <v>3346890.94</v>
      </c>
      <c r="E44" s="413">
        <v>-36770.160000000149</v>
      </c>
      <c r="F44" s="414">
        <v>-1.0866974827946074E-2</v>
      </c>
      <c r="G44" s="413">
        <v>-72759.060000000056</v>
      </c>
      <c r="H44" s="414">
        <v>-2.1276756393198148E-2</v>
      </c>
    </row>
    <row r="45" spans="2:8" ht="12.95" customHeight="1">
      <c r="B45" s="395">
        <v>3</v>
      </c>
      <c r="C45" s="309" t="s">
        <v>109</v>
      </c>
      <c r="D45" s="3">
        <v>636031.15</v>
      </c>
      <c r="E45" s="310">
        <v>-11561.160000000033</v>
      </c>
      <c r="F45" s="4">
        <v>-1.7852528236476428E-2</v>
      </c>
      <c r="G45" s="310">
        <v>-17125.849999999977</v>
      </c>
      <c r="H45" s="4">
        <v>-2.6220112469130696E-2</v>
      </c>
    </row>
    <row r="46" spans="2:8" ht="12.95" customHeight="1">
      <c r="B46" s="395">
        <v>12</v>
      </c>
      <c r="C46" s="309" t="s">
        <v>110</v>
      </c>
      <c r="D46" s="3">
        <v>240476.1</v>
      </c>
      <c r="E46" s="310">
        <v>-4206.4700000000012</v>
      </c>
      <c r="F46" s="4">
        <v>-1.7191539225699604E-2</v>
      </c>
      <c r="G46" s="310">
        <v>3586.1000000000058</v>
      </c>
      <c r="H46" s="4">
        <v>1.5138249820591865E-2</v>
      </c>
    </row>
    <row r="47" spans="2:8" ht="12.95" customHeight="1">
      <c r="B47" s="395">
        <v>46</v>
      </c>
      <c r="C47" s="309" t="s">
        <v>111</v>
      </c>
      <c r="D47" s="3">
        <v>1023160.57</v>
      </c>
      <c r="E47" s="310">
        <v>-19699.95000000007</v>
      </c>
      <c r="F47" s="4">
        <v>-1.8890301840173263E-2</v>
      </c>
      <c r="G47" s="310">
        <v>-4598.4300000000512</v>
      </c>
      <c r="H47" s="4">
        <v>-4.4742298534968805E-3</v>
      </c>
    </row>
    <row r="48" spans="2:8" ht="12.95" customHeight="1">
      <c r="B48" s="396"/>
      <c r="C48" s="411" t="s">
        <v>41</v>
      </c>
      <c r="D48" s="412">
        <v>1899667.84</v>
      </c>
      <c r="E48" s="413">
        <v>-35467.579999999842</v>
      </c>
      <c r="F48" s="414">
        <v>-1.8328216017047483E-2</v>
      </c>
      <c r="G48" s="413">
        <v>-18138.159999999916</v>
      </c>
      <c r="H48" s="414">
        <v>-9.4577658011290033E-3</v>
      </c>
    </row>
    <row r="49" spans="2:8" ht="12.95" customHeight="1">
      <c r="B49" s="395">
        <v>6</v>
      </c>
      <c r="C49" s="309" t="s">
        <v>122</v>
      </c>
      <c r="D49" s="3">
        <v>244370.15</v>
      </c>
      <c r="E49" s="310">
        <v>-3717.0599999999977</v>
      </c>
      <c r="F49" s="4">
        <v>-1.4982876384477817E-2</v>
      </c>
      <c r="G49" s="310">
        <v>-1516.8500000000058</v>
      </c>
      <c r="H49" s="4">
        <v>-6.168890587953002E-3</v>
      </c>
    </row>
    <row r="50" spans="2:8" ht="12.95" customHeight="1">
      <c r="B50" s="395">
        <v>10</v>
      </c>
      <c r="C50" s="309" t="s">
        <v>123</v>
      </c>
      <c r="D50" s="3">
        <v>141059.51999999999</v>
      </c>
      <c r="E50" s="310">
        <v>-2534.320000000007</v>
      </c>
      <c r="F50" s="4">
        <v>-1.7649225064250706E-2</v>
      </c>
      <c r="G50" s="310">
        <v>27.519999999989523</v>
      </c>
      <c r="H50" s="4">
        <v>1.9513301945650596E-4</v>
      </c>
    </row>
    <row r="51" spans="2:8" ht="12.95" customHeight="1">
      <c r="B51" s="396"/>
      <c r="C51" s="411" t="s">
        <v>43</v>
      </c>
      <c r="D51" s="412">
        <v>385429.68</v>
      </c>
      <c r="E51" s="413">
        <v>-6251.3699999999953</v>
      </c>
      <c r="F51" s="414">
        <v>-1.59603585621515E-2</v>
      </c>
      <c r="G51" s="413">
        <v>-1490.320000000007</v>
      </c>
      <c r="H51" s="414">
        <v>-3.8517523002171705E-3</v>
      </c>
    </row>
    <row r="52" spans="2:8" ht="12.95" customHeight="1">
      <c r="B52" s="395">
        <v>15</v>
      </c>
      <c r="C52" s="309" t="s">
        <v>592</v>
      </c>
      <c r="D52" s="3">
        <v>424970.31</v>
      </c>
      <c r="E52" s="310">
        <v>-3824.5300000000279</v>
      </c>
      <c r="F52" s="4">
        <v>-8.9192537857964993E-3</v>
      </c>
      <c r="G52" s="310">
        <v>-7061.6900000000023</v>
      </c>
      <c r="H52" s="4">
        <v>-1.6345293867120914E-2</v>
      </c>
    </row>
    <row r="53" spans="2:8" ht="12.95" customHeight="1">
      <c r="B53" s="395">
        <v>27</v>
      </c>
      <c r="C53" s="309" t="s">
        <v>99</v>
      </c>
      <c r="D53" s="3">
        <v>118761.52</v>
      </c>
      <c r="E53" s="310">
        <v>-1395.6299999999901</v>
      </c>
      <c r="F53" s="4">
        <v>-1.1615039138328398E-2</v>
      </c>
      <c r="G53" s="310">
        <v>-2098.4799999999959</v>
      </c>
      <c r="H53" s="4">
        <v>-1.7362899222240546E-2</v>
      </c>
    </row>
    <row r="54" spans="2:8" ht="12.95" customHeight="1">
      <c r="B54" s="395">
        <v>32</v>
      </c>
      <c r="C54" s="309" t="s">
        <v>356</v>
      </c>
      <c r="D54" s="3">
        <v>100060.94</v>
      </c>
      <c r="E54" s="310">
        <v>-799.31999999999243</v>
      </c>
      <c r="F54" s="4">
        <v>-7.9250241869294191E-3</v>
      </c>
      <c r="G54" s="310">
        <v>-1799.0599999999977</v>
      </c>
      <c r="H54" s="4">
        <v>-1.7662085215001011E-2</v>
      </c>
    </row>
    <row r="55" spans="2:8" ht="12.95" customHeight="1">
      <c r="B55" s="395">
        <v>36</v>
      </c>
      <c r="C55" s="309" t="s">
        <v>100</v>
      </c>
      <c r="D55" s="3">
        <v>348544.84</v>
      </c>
      <c r="E55" s="310">
        <v>-3803.5199999999604</v>
      </c>
      <c r="F55" s="4">
        <v>-1.0794771401802405E-2</v>
      </c>
      <c r="G55" s="310">
        <v>-3209.1599999999744</v>
      </c>
      <c r="H55" s="4">
        <v>-9.1233077662229434E-3</v>
      </c>
    </row>
    <row r="56" spans="2:8" ht="12.95" customHeight="1">
      <c r="B56" s="395"/>
      <c r="C56" s="411" t="s">
        <v>46</v>
      </c>
      <c r="D56" s="412">
        <v>992337.63</v>
      </c>
      <c r="E56" s="413">
        <v>-9823</v>
      </c>
      <c r="F56" s="414">
        <v>-9.8018218895706832E-3</v>
      </c>
      <c r="G56" s="413">
        <v>-14168.369999999995</v>
      </c>
      <c r="H56" s="414">
        <v>-1.4076786427502652E-2</v>
      </c>
    </row>
    <row r="57" spans="2:8" ht="12.95" customHeight="1">
      <c r="B57" s="394">
        <v>28</v>
      </c>
      <c r="C57" s="411" t="s">
        <v>173</v>
      </c>
      <c r="D57" s="412">
        <v>3198350.89</v>
      </c>
      <c r="E57" s="413">
        <v>-32422.679999999702</v>
      </c>
      <c r="F57" s="414">
        <v>-1.003557794983434E-2</v>
      </c>
      <c r="G57" s="413">
        <v>-70089.10999999987</v>
      </c>
      <c r="H57" s="414">
        <v>-2.144420885804843E-2</v>
      </c>
    </row>
    <row r="58" spans="2:8" ht="12.95" customHeight="1">
      <c r="B58" s="397">
        <v>30</v>
      </c>
      <c r="C58" s="411" t="s">
        <v>186</v>
      </c>
      <c r="D58" s="412">
        <v>587684.21</v>
      </c>
      <c r="E58" s="413">
        <v>-5647.5200000000186</v>
      </c>
      <c r="F58" s="414">
        <v>-9.518317855679137E-3</v>
      </c>
      <c r="G58" s="413">
        <v>2233.2099999999627</v>
      </c>
      <c r="H58" s="414">
        <v>3.8145122307418067E-3</v>
      </c>
    </row>
    <row r="59" spans="2:8" ht="12.95" customHeight="1">
      <c r="B59" s="396">
        <v>31</v>
      </c>
      <c r="C59" s="411" t="s">
        <v>49</v>
      </c>
      <c r="D59" s="412">
        <v>284422.52</v>
      </c>
      <c r="E59" s="413">
        <v>-2676.6900000000023</v>
      </c>
      <c r="F59" s="414">
        <v>-9.3232231464517312E-3</v>
      </c>
      <c r="G59" s="413">
        <v>-2506.4799999999814</v>
      </c>
      <c r="H59" s="414">
        <v>-8.7355408480842556E-3</v>
      </c>
    </row>
    <row r="60" spans="2:8" ht="12.95" customHeight="1">
      <c r="B60" s="395">
        <v>1</v>
      </c>
      <c r="C60" s="309" t="s">
        <v>362</v>
      </c>
      <c r="D60" s="3">
        <v>154918.51999999999</v>
      </c>
      <c r="E60" s="310">
        <v>-1367.9500000000116</v>
      </c>
      <c r="F60" s="4">
        <v>-8.752837017817372E-3</v>
      </c>
      <c r="G60" s="310">
        <v>-4794.4800000000105</v>
      </c>
      <c r="H60" s="4">
        <v>-3.0019347204047309E-2</v>
      </c>
    </row>
    <row r="61" spans="2:8" ht="12.95" customHeight="1">
      <c r="B61" s="395">
        <v>20</v>
      </c>
      <c r="C61" s="309" t="s">
        <v>601</v>
      </c>
      <c r="D61" s="3">
        <v>317895.57</v>
      </c>
      <c r="E61" s="310">
        <v>-3397.1599999999744</v>
      </c>
      <c r="F61" s="4">
        <v>-1.0573410733569877E-2</v>
      </c>
      <c r="G61" s="310">
        <v>-6323.429999999993</v>
      </c>
      <c r="H61" s="4">
        <v>-1.9503576286398983E-2</v>
      </c>
    </row>
    <row r="62" spans="2:8" ht="12.95" customHeight="1">
      <c r="B62" s="395">
        <v>48</v>
      </c>
      <c r="C62" s="309" t="s">
        <v>602</v>
      </c>
      <c r="D62" s="3">
        <v>478069.47</v>
      </c>
      <c r="E62" s="310">
        <v>-3483.3100000000559</v>
      </c>
      <c r="F62" s="4">
        <v>-7.2334957758940499E-3</v>
      </c>
      <c r="G62" s="310">
        <v>-7969.5300000000279</v>
      </c>
      <c r="H62" s="4">
        <v>-1.6396894076401325E-2</v>
      </c>
    </row>
    <row r="63" spans="2:8" ht="12.95" customHeight="1">
      <c r="B63" s="395"/>
      <c r="C63" s="411" t="s">
        <v>75</v>
      </c>
      <c r="D63" s="412">
        <v>950883.57</v>
      </c>
      <c r="E63" s="413">
        <v>-8248.4300000000512</v>
      </c>
      <c r="F63" s="414">
        <v>-8.5998903174954178E-3</v>
      </c>
      <c r="G63" s="413">
        <v>-19087.430000000051</v>
      </c>
      <c r="H63" s="414">
        <v>-1.9678351208438194E-2</v>
      </c>
    </row>
    <row r="64" spans="2:8" ht="12.95" customHeight="1">
      <c r="B64" s="397">
        <v>26</v>
      </c>
      <c r="C64" s="411" t="s">
        <v>50</v>
      </c>
      <c r="D64" s="412">
        <v>127341.21</v>
      </c>
      <c r="E64" s="413">
        <v>-1122.8899999999994</v>
      </c>
      <c r="F64" s="414">
        <v>-8.7408855859341106E-3</v>
      </c>
      <c r="G64" s="413">
        <v>-2181.7899999999936</v>
      </c>
      <c r="H64" s="414">
        <v>-1.6844807485929092E-2</v>
      </c>
    </row>
    <row r="65" spans="2:8" ht="12.95" customHeight="1">
      <c r="B65" s="395">
        <v>51</v>
      </c>
      <c r="C65" s="415" t="s">
        <v>51</v>
      </c>
      <c r="D65" s="416">
        <v>21799.15</v>
      </c>
      <c r="E65" s="417">
        <v>-304</v>
      </c>
      <c r="F65" s="418">
        <v>-1.3753695740199912E-2</v>
      </c>
      <c r="G65" s="417">
        <v>-1323.8499999999985</v>
      </c>
      <c r="H65" s="418">
        <v>-5.7252519136790192E-2</v>
      </c>
    </row>
    <row r="66" spans="2:8" ht="12.95" customHeight="1">
      <c r="B66" s="395">
        <v>52</v>
      </c>
      <c r="C66" s="415" t="s">
        <v>52</v>
      </c>
      <c r="D66" s="416">
        <v>23543.42</v>
      </c>
      <c r="E66" s="417">
        <v>-517</v>
      </c>
      <c r="F66" s="418">
        <v>-2.1487571704899566E-2</v>
      </c>
      <c r="G66" s="417">
        <v>-786.58000000000175</v>
      </c>
      <c r="H66" s="418">
        <v>-3.2329634196465395E-2</v>
      </c>
    </row>
    <row r="67" spans="2:8">
      <c r="B67" s="1172" t="s">
        <v>12</v>
      </c>
      <c r="C67" s="1178"/>
      <c r="D67" s="432">
        <v>18829480.149999999</v>
      </c>
      <c r="E67" s="433">
        <v>-218953.16000000015</v>
      </c>
      <c r="F67" s="434">
        <v>-1.1494549522088726E-2</v>
      </c>
      <c r="G67" s="433">
        <v>-335013.85000000149</v>
      </c>
      <c r="H67" s="434">
        <v>-1.7480965059656794E-2</v>
      </c>
    </row>
    <row r="68" spans="2:8" ht="24.95" customHeight="1">
      <c r="B68" s="349"/>
      <c r="D68" s="10"/>
      <c r="E68" s="10"/>
      <c r="F68" s="10"/>
      <c r="G68" s="10"/>
    </row>
    <row r="69" spans="2:8" ht="12.95" hidden="1" customHeight="1">
      <c r="G69" s="306"/>
    </row>
  </sheetData>
  <sortState xmlns:xlrd2="http://schemas.microsoft.com/office/spreadsheetml/2017/richdata2" ref="G97:I115">
    <sortCondition descending="1" ref="H97:H115"/>
  </sortState>
  <mergeCells count="6">
    <mergeCell ref="B67:C67"/>
    <mergeCell ref="C1:H1"/>
    <mergeCell ref="E3:F3"/>
    <mergeCell ref="G3:H3"/>
    <mergeCell ref="D3:D4"/>
    <mergeCell ref="B3:C4"/>
  </mergeCells>
  <phoneticPr fontId="27" type="noConversion"/>
  <printOptions horizontalCentered="1" verticalCentered="1"/>
  <pageMargins left="0" right="0" top="0.19685039370078741" bottom="0.59055118110236227" header="0" footer="0"/>
  <pageSetup paperSize="9" scale="9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0">
    <pageSetUpPr fitToPage="1"/>
  </sheetPr>
  <dimension ref="A1:P142"/>
  <sheetViews>
    <sheetView showGridLines="0" showRowColHeaders="0" zoomScale="87" zoomScaleNormal="87" workbookViewId="0">
      <pane ySplit="3" topLeftCell="A31" activePane="bottomLeft" state="frozen"/>
      <selection pane="bottomLeft" activeCell="M36" sqref="M36"/>
    </sheetView>
  </sheetViews>
  <sheetFormatPr baseColWidth="10" defaultRowHeight="15"/>
  <cols>
    <col min="1" max="1" width="3.28515625" style="246" customWidth="1"/>
    <col min="2" max="2" width="5.42578125" style="369" customWidth="1"/>
    <col min="3" max="3" width="24.140625" style="369" customWidth="1"/>
    <col min="4" max="8" width="17.140625" style="369" customWidth="1"/>
    <col min="9" max="9" width="17.140625" style="353" customWidth="1"/>
    <col min="10" max="11" width="17.140625" style="369" customWidth="1"/>
    <col min="12" max="13" width="17.140625" style="644" customWidth="1"/>
    <col min="14" max="16" width="17.140625" style="735" customWidth="1"/>
    <col min="17" max="16384" width="11.42578125" style="369"/>
  </cols>
  <sheetData>
    <row r="1" spans="1:16" s="353" customFormat="1" ht="18.75">
      <c r="A1" s="246"/>
      <c r="B1" s="1192" t="s">
        <v>505</v>
      </c>
      <c r="C1" s="1192"/>
      <c r="D1" s="1192"/>
      <c r="E1" s="1192"/>
      <c r="F1" s="1192"/>
      <c r="G1" s="1192"/>
      <c r="H1" s="1192"/>
      <c r="I1" s="1192"/>
      <c r="J1" s="1192"/>
      <c r="K1" s="477"/>
    </row>
    <row r="2" spans="1:16" s="353" customFormat="1" ht="14.25" customHeight="1" thickBot="1">
      <c r="A2" s="246"/>
      <c r="B2" s="380"/>
      <c r="C2" s="380"/>
      <c r="D2" s="380"/>
      <c r="E2" s="380"/>
      <c r="F2" s="380"/>
      <c r="G2" s="380"/>
      <c r="H2" s="380"/>
    </row>
    <row r="3" spans="1:16" s="353" customFormat="1" ht="38.25" customHeight="1" thickBot="1">
      <c r="A3" s="350"/>
      <c r="B3" s="1189" t="s">
        <v>344</v>
      </c>
      <c r="C3" s="1189"/>
      <c r="D3" s="430">
        <v>43831</v>
      </c>
      <c r="E3" s="430">
        <v>43862</v>
      </c>
      <c r="F3" s="430">
        <v>43891</v>
      </c>
      <c r="G3" s="430">
        <v>43922</v>
      </c>
      <c r="H3" s="430">
        <v>43952</v>
      </c>
      <c r="I3" s="430">
        <v>43983</v>
      </c>
      <c r="J3" s="430">
        <v>44013</v>
      </c>
      <c r="K3" s="430">
        <v>44044</v>
      </c>
      <c r="L3" s="430">
        <v>44075</v>
      </c>
      <c r="M3" s="430">
        <v>44105</v>
      </c>
      <c r="N3" s="430">
        <v>44136</v>
      </c>
      <c r="O3" s="430">
        <v>44166</v>
      </c>
      <c r="P3" s="430">
        <v>44197</v>
      </c>
    </row>
    <row r="4" spans="1:16" s="353" customFormat="1" ht="19.5">
      <c r="A4" s="350"/>
      <c r="B4" s="424" t="s">
        <v>349</v>
      </c>
      <c r="C4" s="425"/>
      <c r="D4" s="426">
        <v>3104360</v>
      </c>
      <c r="E4" s="426">
        <v>3148987</v>
      </c>
      <c r="F4" s="426">
        <v>2955136</v>
      </c>
      <c r="G4" s="426">
        <v>2959554</v>
      </c>
      <c r="H4" s="426">
        <v>2994123</v>
      </c>
      <c r="I4" s="426">
        <v>2955439</v>
      </c>
      <c r="J4" s="426">
        <f>SUM(J5:J12)</f>
        <v>2995612</v>
      </c>
      <c r="K4" s="426">
        <v>3004318</v>
      </c>
      <c r="L4" s="426">
        <v>3030977</v>
      </c>
      <c r="M4" s="426">
        <v>3073578</v>
      </c>
      <c r="N4" s="426">
        <v>3093782</v>
      </c>
      <c r="O4" s="426">
        <v>3108771</v>
      </c>
      <c r="P4" s="426">
        <v>3095522</v>
      </c>
    </row>
    <row r="5" spans="1:16" s="353" customFormat="1">
      <c r="A5" s="351"/>
      <c r="B5" s="381">
        <v>4</v>
      </c>
      <c r="C5" s="358" t="s">
        <v>101</v>
      </c>
      <c r="D5" s="359">
        <v>300343</v>
      </c>
      <c r="E5" s="359">
        <v>304540</v>
      </c>
      <c r="F5" s="359">
        <v>290738</v>
      </c>
      <c r="G5" s="359">
        <v>285552</v>
      </c>
      <c r="H5" s="359">
        <v>283535</v>
      </c>
      <c r="I5" s="359">
        <v>271872</v>
      </c>
      <c r="J5" s="359">
        <v>270198</v>
      </c>
      <c r="K5" s="359">
        <v>273557</v>
      </c>
      <c r="L5" s="359">
        <v>282850</v>
      </c>
      <c r="M5" s="359">
        <v>298271</v>
      </c>
      <c r="N5" s="359">
        <v>304402</v>
      </c>
      <c r="O5" s="359">
        <v>305286</v>
      </c>
      <c r="P5" s="359">
        <v>303874</v>
      </c>
    </row>
    <row r="6" spans="1:16" s="353" customFormat="1">
      <c r="A6" s="351"/>
      <c r="B6" s="381">
        <v>11</v>
      </c>
      <c r="C6" s="358" t="s">
        <v>102</v>
      </c>
      <c r="D6" s="360">
        <v>367249</v>
      </c>
      <c r="E6" s="360">
        <v>375817</v>
      </c>
      <c r="F6" s="360">
        <v>344632</v>
      </c>
      <c r="G6" s="360">
        <v>349227</v>
      </c>
      <c r="H6" s="360">
        <v>357740</v>
      </c>
      <c r="I6" s="360">
        <v>367625</v>
      </c>
      <c r="J6" s="360">
        <v>381427</v>
      </c>
      <c r="K6" s="360">
        <v>380023</v>
      </c>
      <c r="L6" s="360">
        <v>370402</v>
      </c>
      <c r="M6" s="360">
        <v>370627</v>
      </c>
      <c r="N6" s="360">
        <v>364332</v>
      </c>
      <c r="O6" s="360">
        <v>364480</v>
      </c>
      <c r="P6" s="360">
        <v>359964</v>
      </c>
    </row>
    <row r="7" spans="1:16" s="353" customFormat="1">
      <c r="A7" s="351"/>
      <c r="B7" s="381">
        <v>14</v>
      </c>
      <c r="C7" s="358" t="s">
        <v>103</v>
      </c>
      <c r="D7" s="360">
        <v>297575</v>
      </c>
      <c r="E7" s="360">
        <v>296800</v>
      </c>
      <c r="F7" s="360">
        <v>278136</v>
      </c>
      <c r="G7" s="360">
        <v>276595</v>
      </c>
      <c r="H7" s="360">
        <v>282944</v>
      </c>
      <c r="I7" s="360">
        <v>280043</v>
      </c>
      <c r="J7" s="360">
        <v>282139</v>
      </c>
      <c r="K7" s="360">
        <v>282752</v>
      </c>
      <c r="L7" s="360">
        <v>285892</v>
      </c>
      <c r="M7" s="360">
        <v>293342</v>
      </c>
      <c r="N7" s="360">
        <v>299370</v>
      </c>
      <c r="O7" s="360">
        <v>301531</v>
      </c>
      <c r="P7" s="360">
        <v>299816</v>
      </c>
    </row>
    <row r="8" spans="1:16" s="353" customFormat="1">
      <c r="A8" s="351"/>
      <c r="B8" s="381">
        <v>18</v>
      </c>
      <c r="C8" s="358" t="s">
        <v>104</v>
      </c>
      <c r="D8" s="360">
        <v>336520</v>
      </c>
      <c r="E8" s="360">
        <v>338485</v>
      </c>
      <c r="F8" s="360">
        <v>316954</v>
      </c>
      <c r="G8" s="360">
        <v>316378</v>
      </c>
      <c r="H8" s="360">
        <v>320677</v>
      </c>
      <c r="I8" s="360">
        <v>317534</v>
      </c>
      <c r="J8" s="360">
        <v>321641</v>
      </c>
      <c r="K8" s="360">
        <v>322628</v>
      </c>
      <c r="L8" s="360">
        <v>324302</v>
      </c>
      <c r="M8" s="360">
        <v>328364</v>
      </c>
      <c r="N8" s="360">
        <v>330172</v>
      </c>
      <c r="O8" s="360">
        <v>334419</v>
      </c>
      <c r="P8" s="360">
        <v>331723</v>
      </c>
    </row>
    <row r="9" spans="1:16" s="353" customFormat="1">
      <c r="A9" s="351"/>
      <c r="B9" s="381">
        <v>21</v>
      </c>
      <c r="C9" s="358" t="s">
        <v>105</v>
      </c>
      <c r="D9" s="360">
        <v>211446</v>
      </c>
      <c r="E9" s="360">
        <v>235290</v>
      </c>
      <c r="F9" s="360">
        <v>233732</v>
      </c>
      <c r="G9" s="360">
        <v>240161</v>
      </c>
      <c r="H9" s="360">
        <v>232797</v>
      </c>
      <c r="I9" s="360">
        <v>202755</v>
      </c>
      <c r="J9" s="360">
        <v>197135</v>
      </c>
      <c r="K9" s="360">
        <v>201992</v>
      </c>
      <c r="L9" s="360">
        <v>201253</v>
      </c>
      <c r="M9" s="360">
        <v>205623</v>
      </c>
      <c r="N9" s="360">
        <v>200786</v>
      </c>
      <c r="O9" s="360">
        <v>198898</v>
      </c>
      <c r="P9" s="360">
        <v>210232</v>
      </c>
    </row>
    <row r="10" spans="1:16" s="353" customFormat="1" ht="15" customHeight="1">
      <c r="A10" s="351"/>
      <c r="B10" s="381">
        <v>23</v>
      </c>
      <c r="C10" s="358" t="s">
        <v>106</v>
      </c>
      <c r="D10" s="360">
        <v>243702</v>
      </c>
      <c r="E10" s="360">
        <v>231507</v>
      </c>
      <c r="F10" s="360">
        <v>216984</v>
      </c>
      <c r="G10" s="360">
        <v>216500</v>
      </c>
      <c r="H10" s="360">
        <v>219847</v>
      </c>
      <c r="I10" s="360">
        <v>221414</v>
      </c>
      <c r="J10" s="360">
        <v>224822</v>
      </c>
      <c r="K10" s="360">
        <v>225013</v>
      </c>
      <c r="L10" s="360">
        <v>224748</v>
      </c>
      <c r="M10" s="360">
        <v>230017</v>
      </c>
      <c r="N10" s="360">
        <v>252349</v>
      </c>
      <c r="O10" s="360">
        <v>269785</v>
      </c>
      <c r="P10" s="360">
        <v>264177</v>
      </c>
    </row>
    <row r="11" spans="1:16" s="353" customFormat="1" ht="15" customHeight="1">
      <c r="A11" s="351"/>
      <c r="B11" s="381">
        <v>29</v>
      </c>
      <c r="C11" s="358" t="s">
        <v>107</v>
      </c>
      <c r="D11" s="360">
        <v>609299</v>
      </c>
      <c r="E11" s="360">
        <v>621717</v>
      </c>
      <c r="F11" s="360">
        <v>576561</v>
      </c>
      <c r="G11" s="360">
        <v>576624</v>
      </c>
      <c r="H11" s="360">
        <v>585094</v>
      </c>
      <c r="I11" s="360">
        <v>585366</v>
      </c>
      <c r="J11" s="360">
        <v>604808</v>
      </c>
      <c r="K11" s="360">
        <v>604165</v>
      </c>
      <c r="L11" s="360">
        <v>601727</v>
      </c>
      <c r="M11" s="360">
        <v>603769</v>
      </c>
      <c r="N11" s="360">
        <v>597742</v>
      </c>
      <c r="O11" s="360">
        <v>596776</v>
      </c>
      <c r="P11" s="360">
        <v>591949</v>
      </c>
    </row>
    <row r="12" spans="1:16" s="353" customFormat="1" ht="15" customHeight="1">
      <c r="A12" s="351"/>
      <c r="B12" s="382">
        <v>41</v>
      </c>
      <c r="C12" s="362" t="s">
        <v>108</v>
      </c>
      <c r="D12" s="363">
        <v>738226</v>
      </c>
      <c r="E12" s="363">
        <v>744831</v>
      </c>
      <c r="F12" s="363">
        <v>697399</v>
      </c>
      <c r="G12" s="363">
        <v>698517</v>
      </c>
      <c r="H12" s="363">
        <v>711489</v>
      </c>
      <c r="I12" s="363">
        <v>708830</v>
      </c>
      <c r="J12" s="363">
        <v>713442</v>
      </c>
      <c r="K12" s="363">
        <v>714188</v>
      </c>
      <c r="L12" s="363">
        <v>739803</v>
      </c>
      <c r="M12" s="363">
        <v>743565</v>
      </c>
      <c r="N12" s="363">
        <v>744629</v>
      </c>
      <c r="O12" s="363">
        <v>737596</v>
      </c>
      <c r="P12" s="363">
        <v>733787</v>
      </c>
    </row>
    <row r="13" spans="1:16" s="353" customFormat="1" ht="15" customHeight="1">
      <c r="A13" s="351"/>
      <c r="B13" s="421" t="s">
        <v>74</v>
      </c>
      <c r="C13" s="420"/>
      <c r="D13" s="419">
        <v>569358</v>
      </c>
      <c r="E13" s="419">
        <v>576616</v>
      </c>
      <c r="F13" s="419">
        <v>553198</v>
      </c>
      <c r="G13" s="419">
        <v>555146</v>
      </c>
      <c r="H13" s="419">
        <v>567821</v>
      </c>
      <c r="I13" s="419">
        <v>566685</v>
      </c>
      <c r="J13" s="419">
        <f>SUM(J14:J16)</f>
        <v>569694</v>
      </c>
      <c r="K13" s="419">
        <v>560102</v>
      </c>
      <c r="L13" s="419">
        <v>565196</v>
      </c>
      <c r="M13" s="419">
        <v>567851</v>
      </c>
      <c r="N13" s="419">
        <v>565184</v>
      </c>
      <c r="O13" s="419">
        <v>559715</v>
      </c>
      <c r="P13" s="419">
        <v>560674</v>
      </c>
    </row>
    <row r="14" spans="1:16" s="353" customFormat="1" ht="15" customHeight="1">
      <c r="A14" s="351"/>
      <c r="B14" s="383">
        <v>22</v>
      </c>
      <c r="C14" s="365" t="s">
        <v>112</v>
      </c>
      <c r="D14" s="360">
        <v>97759</v>
      </c>
      <c r="E14" s="360">
        <v>99315</v>
      </c>
      <c r="F14" s="360">
        <v>93228</v>
      </c>
      <c r="G14" s="360">
        <v>95044</v>
      </c>
      <c r="H14" s="360">
        <v>99134</v>
      </c>
      <c r="I14" s="360">
        <v>101155</v>
      </c>
      <c r="J14" s="360">
        <v>103956</v>
      </c>
      <c r="K14" s="360">
        <v>98742</v>
      </c>
      <c r="L14" s="360">
        <v>95993</v>
      </c>
      <c r="M14" s="360">
        <v>96439</v>
      </c>
      <c r="N14" s="360">
        <v>95685</v>
      </c>
      <c r="O14" s="360">
        <v>95253</v>
      </c>
      <c r="P14" s="360">
        <v>95182</v>
      </c>
    </row>
    <row r="15" spans="1:16" s="353" customFormat="1">
      <c r="A15" s="351"/>
      <c r="B15" s="381">
        <v>44</v>
      </c>
      <c r="C15" s="358" t="s">
        <v>113</v>
      </c>
      <c r="D15" s="360">
        <v>53975</v>
      </c>
      <c r="E15" s="360">
        <v>54693</v>
      </c>
      <c r="F15" s="360">
        <v>53542</v>
      </c>
      <c r="G15" s="360">
        <v>53210</v>
      </c>
      <c r="H15" s="360">
        <v>54077</v>
      </c>
      <c r="I15" s="360">
        <v>54426</v>
      </c>
      <c r="J15" s="360">
        <v>55438</v>
      </c>
      <c r="K15" s="360">
        <v>54170</v>
      </c>
      <c r="L15" s="360">
        <v>54624</v>
      </c>
      <c r="M15" s="360">
        <v>54750</v>
      </c>
      <c r="N15" s="360">
        <v>53797</v>
      </c>
      <c r="O15" s="360">
        <v>53208</v>
      </c>
      <c r="P15" s="360">
        <v>53058</v>
      </c>
    </row>
    <row r="16" spans="1:16" s="353" customFormat="1">
      <c r="A16" s="351"/>
      <c r="B16" s="382">
        <v>50</v>
      </c>
      <c r="C16" s="362" t="s">
        <v>114</v>
      </c>
      <c r="D16" s="360">
        <v>417624</v>
      </c>
      <c r="E16" s="360">
        <v>422608</v>
      </c>
      <c r="F16" s="360">
        <v>406428</v>
      </c>
      <c r="G16" s="360">
        <v>406892</v>
      </c>
      <c r="H16" s="360">
        <v>414610</v>
      </c>
      <c r="I16" s="360">
        <v>411104</v>
      </c>
      <c r="J16" s="360">
        <v>410300</v>
      </c>
      <c r="K16" s="360">
        <v>407190</v>
      </c>
      <c r="L16" s="360">
        <v>414579</v>
      </c>
      <c r="M16" s="360">
        <v>416662</v>
      </c>
      <c r="N16" s="360">
        <v>415702</v>
      </c>
      <c r="O16" s="360">
        <v>411254</v>
      </c>
      <c r="P16" s="360">
        <v>412434</v>
      </c>
    </row>
    <row r="17" spans="1:16" s="353" customFormat="1">
      <c r="A17" s="351"/>
      <c r="B17" s="421" t="s">
        <v>519</v>
      </c>
      <c r="C17" s="420"/>
      <c r="D17" s="419">
        <v>360958</v>
      </c>
      <c r="E17" s="419">
        <v>363469</v>
      </c>
      <c r="F17" s="419">
        <v>352391</v>
      </c>
      <c r="G17" s="419">
        <v>349067</v>
      </c>
      <c r="H17" s="419">
        <v>351008</v>
      </c>
      <c r="I17" s="419">
        <v>352250</v>
      </c>
      <c r="J17" s="419">
        <v>360264</v>
      </c>
      <c r="K17" s="419">
        <v>360377</v>
      </c>
      <c r="L17" s="419">
        <v>359024</v>
      </c>
      <c r="M17" s="419">
        <v>361846</v>
      </c>
      <c r="N17" s="419">
        <v>360040</v>
      </c>
      <c r="O17" s="419">
        <v>359005</v>
      </c>
      <c r="P17" s="419">
        <v>356297</v>
      </c>
    </row>
    <row r="18" spans="1:16" s="353" customFormat="1">
      <c r="A18" s="351"/>
      <c r="B18" s="421" t="s">
        <v>520</v>
      </c>
      <c r="C18" s="420"/>
      <c r="D18" s="419">
        <v>428679</v>
      </c>
      <c r="E18" s="419">
        <v>447918</v>
      </c>
      <c r="F18" s="419">
        <v>443057</v>
      </c>
      <c r="G18" s="419">
        <v>470386</v>
      </c>
      <c r="H18" s="419">
        <v>490816</v>
      </c>
      <c r="I18" s="419">
        <v>495696</v>
      </c>
      <c r="J18" s="419">
        <v>511267</v>
      </c>
      <c r="K18" s="419">
        <v>505988</v>
      </c>
      <c r="L18" s="419">
        <v>492189</v>
      </c>
      <c r="M18" s="419">
        <v>431754</v>
      </c>
      <c r="N18" s="419">
        <v>418475</v>
      </c>
      <c r="O18" s="419">
        <v>415123</v>
      </c>
      <c r="P18" s="419">
        <v>411983</v>
      </c>
    </row>
    <row r="19" spans="1:16" s="353" customFormat="1">
      <c r="A19" s="351"/>
      <c r="B19" s="421" t="s">
        <v>24</v>
      </c>
      <c r="C19" s="420"/>
      <c r="D19" s="419">
        <v>809479</v>
      </c>
      <c r="E19" s="419">
        <v>819216</v>
      </c>
      <c r="F19" s="419">
        <v>765705</v>
      </c>
      <c r="G19" s="419">
        <v>754211</v>
      </c>
      <c r="H19" s="419">
        <v>759978</v>
      </c>
      <c r="I19" s="419">
        <v>754651</v>
      </c>
      <c r="J19" s="419">
        <f>SUM(J20:J21)</f>
        <v>759074</v>
      </c>
      <c r="K19" s="419">
        <v>756575</v>
      </c>
      <c r="L19" s="419">
        <v>774981</v>
      </c>
      <c r="M19" s="419">
        <v>781356</v>
      </c>
      <c r="N19" s="419">
        <v>778842</v>
      </c>
      <c r="O19" s="419">
        <v>777232</v>
      </c>
      <c r="P19" s="419">
        <v>768270</v>
      </c>
    </row>
    <row r="20" spans="1:16" s="353" customFormat="1">
      <c r="A20" s="351"/>
      <c r="B20" s="381">
        <v>35</v>
      </c>
      <c r="C20" s="358" t="s">
        <v>120</v>
      </c>
      <c r="D20" s="360">
        <v>427599</v>
      </c>
      <c r="E20" s="360">
        <v>432996</v>
      </c>
      <c r="F20" s="360">
        <v>405038</v>
      </c>
      <c r="G20" s="360">
        <v>398239</v>
      </c>
      <c r="H20" s="360">
        <v>401030</v>
      </c>
      <c r="I20" s="360">
        <v>397780</v>
      </c>
      <c r="J20" s="360">
        <v>399103</v>
      </c>
      <c r="K20" s="360">
        <v>397366</v>
      </c>
      <c r="L20" s="360">
        <v>407399</v>
      </c>
      <c r="M20" s="360">
        <v>410779</v>
      </c>
      <c r="N20" s="360">
        <v>409927</v>
      </c>
      <c r="O20" s="360">
        <v>409465</v>
      </c>
      <c r="P20" s="360">
        <v>405014</v>
      </c>
    </row>
    <row r="21" spans="1:16" s="353" customFormat="1">
      <c r="A21" s="351"/>
      <c r="B21" s="381">
        <v>38</v>
      </c>
      <c r="C21" s="358" t="s">
        <v>353</v>
      </c>
      <c r="D21" s="360">
        <v>381880</v>
      </c>
      <c r="E21" s="360">
        <v>386220</v>
      </c>
      <c r="F21" s="360">
        <v>360667</v>
      </c>
      <c r="G21" s="360">
        <v>355972</v>
      </c>
      <c r="H21" s="360">
        <v>358948</v>
      </c>
      <c r="I21" s="360">
        <v>356871</v>
      </c>
      <c r="J21" s="360">
        <v>359971</v>
      </c>
      <c r="K21" s="360">
        <v>359209</v>
      </c>
      <c r="L21" s="360">
        <v>367582</v>
      </c>
      <c r="M21" s="360">
        <v>370577</v>
      </c>
      <c r="N21" s="360">
        <v>368915</v>
      </c>
      <c r="O21" s="360">
        <v>367767</v>
      </c>
      <c r="P21" s="360">
        <v>363256</v>
      </c>
    </row>
    <row r="22" spans="1:16" s="353" customFormat="1">
      <c r="A22" s="351"/>
      <c r="B22" s="421" t="s">
        <v>521</v>
      </c>
      <c r="C22" s="420"/>
      <c r="D22" s="419">
        <v>214338</v>
      </c>
      <c r="E22" s="419">
        <v>216443</v>
      </c>
      <c r="F22" s="419">
        <v>208507</v>
      </c>
      <c r="G22" s="419">
        <v>207907</v>
      </c>
      <c r="H22" s="419">
        <v>209362</v>
      </c>
      <c r="I22" s="419">
        <v>210839</v>
      </c>
      <c r="J22" s="419">
        <v>219122</v>
      </c>
      <c r="K22" s="419">
        <v>216567</v>
      </c>
      <c r="L22" s="419">
        <v>216570</v>
      </c>
      <c r="M22" s="419">
        <v>217995</v>
      </c>
      <c r="N22" s="419">
        <v>215333</v>
      </c>
      <c r="O22" s="419">
        <v>212866</v>
      </c>
      <c r="P22" s="419">
        <v>212919</v>
      </c>
    </row>
    <row r="23" spans="1:16" s="353" customFormat="1">
      <c r="A23" s="351"/>
      <c r="B23" s="421" t="s">
        <v>321</v>
      </c>
      <c r="C23" s="420"/>
      <c r="D23" s="419">
        <v>697935</v>
      </c>
      <c r="E23" s="419">
        <v>705173</v>
      </c>
      <c r="F23" s="419">
        <v>672516</v>
      </c>
      <c r="G23" s="419">
        <v>672450</v>
      </c>
      <c r="H23" s="419">
        <v>691230</v>
      </c>
      <c r="I23" s="419">
        <v>696145</v>
      </c>
      <c r="J23" s="419">
        <f>SUM(J24:J28)</f>
        <v>699210</v>
      </c>
      <c r="K23" s="419">
        <v>696918</v>
      </c>
      <c r="L23" s="419">
        <v>716731</v>
      </c>
      <c r="M23" s="419">
        <v>710285</v>
      </c>
      <c r="N23" s="419">
        <v>715115</v>
      </c>
      <c r="O23" s="419">
        <v>711118</v>
      </c>
      <c r="P23" s="419">
        <v>704369</v>
      </c>
    </row>
    <row r="24" spans="1:16" s="353" customFormat="1">
      <c r="A24" s="351"/>
      <c r="B24" s="381">
        <v>2</v>
      </c>
      <c r="C24" s="358" t="s">
        <v>115</v>
      </c>
      <c r="D24" s="360">
        <v>138765</v>
      </c>
      <c r="E24" s="360">
        <v>140332</v>
      </c>
      <c r="F24" s="360">
        <v>134245</v>
      </c>
      <c r="G24" s="360">
        <v>135148</v>
      </c>
      <c r="H24" s="360">
        <v>140397</v>
      </c>
      <c r="I24" s="360">
        <v>142338</v>
      </c>
      <c r="J24" s="360">
        <v>141979</v>
      </c>
      <c r="K24" s="360">
        <v>141182</v>
      </c>
      <c r="L24" s="360">
        <v>142283</v>
      </c>
      <c r="M24" s="360">
        <v>141874</v>
      </c>
      <c r="N24" s="360">
        <v>141334</v>
      </c>
      <c r="O24" s="360">
        <v>140026</v>
      </c>
      <c r="P24" s="360">
        <v>138544</v>
      </c>
    </row>
    <row r="25" spans="1:16" s="353" customFormat="1">
      <c r="A25" s="351"/>
      <c r="B25" s="381">
        <v>13</v>
      </c>
      <c r="C25" s="358" t="s">
        <v>116</v>
      </c>
      <c r="D25" s="360">
        <v>164704</v>
      </c>
      <c r="E25" s="360">
        <v>166369</v>
      </c>
      <c r="F25" s="360">
        <v>156959</v>
      </c>
      <c r="G25" s="360">
        <v>156928</v>
      </c>
      <c r="H25" s="360">
        <v>160352</v>
      </c>
      <c r="I25" s="360">
        <v>161805</v>
      </c>
      <c r="J25" s="360">
        <v>164443</v>
      </c>
      <c r="K25" s="360">
        <v>165834</v>
      </c>
      <c r="L25" s="360">
        <v>171710</v>
      </c>
      <c r="M25" s="360">
        <v>166411</v>
      </c>
      <c r="N25" s="360">
        <v>168352</v>
      </c>
      <c r="O25" s="360">
        <v>168473</v>
      </c>
      <c r="P25" s="360">
        <v>166381</v>
      </c>
    </row>
    <row r="26" spans="1:16" s="353" customFormat="1">
      <c r="A26" s="352"/>
      <c r="B26" s="381">
        <v>16</v>
      </c>
      <c r="C26" s="358" t="s">
        <v>117</v>
      </c>
      <c r="D26" s="360">
        <v>75752</v>
      </c>
      <c r="E26" s="360">
        <v>76715</v>
      </c>
      <c r="F26" s="360">
        <v>73789</v>
      </c>
      <c r="G26" s="360">
        <v>73869</v>
      </c>
      <c r="H26" s="360">
        <v>76403</v>
      </c>
      <c r="I26" s="360">
        <v>78706</v>
      </c>
      <c r="J26" s="360">
        <v>76007</v>
      </c>
      <c r="K26" s="360">
        <v>75649</v>
      </c>
      <c r="L26" s="360">
        <v>78813</v>
      </c>
      <c r="M26" s="360">
        <v>76338</v>
      </c>
      <c r="N26" s="360">
        <v>76522</v>
      </c>
      <c r="O26" s="360">
        <v>76185</v>
      </c>
      <c r="P26" s="360">
        <v>75740</v>
      </c>
    </row>
    <row r="27" spans="1:16" s="353" customFormat="1">
      <c r="A27" s="246"/>
      <c r="B27" s="381">
        <v>19</v>
      </c>
      <c r="C27" s="358" t="s">
        <v>118</v>
      </c>
      <c r="D27" s="360">
        <v>90330</v>
      </c>
      <c r="E27" s="360">
        <v>90944</v>
      </c>
      <c r="F27" s="360">
        <v>87119</v>
      </c>
      <c r="G27" s="360">
        <v>87040</v>
      </c>
      <c r="H27" s="360">
        <v>90604</v>
      </c>
      <c r="I27" s="360">
        <v>89318</v>
      </c>
      <c r="J27" s="360">
        <v>89498</v>
      </c>
      <c r="K27" s="360">
        <v>88634</v>
      </c>
      <c r="L27" s="360">
        <v>90039</v>
      </c>
      <c r="M27" s="360">
        <v>92306</v>
      </c>
      <c r="N27" s="360">
        <v>93639</v>
      </c>
      <c r="O27" s="360">
        <v>92599</v>
      </c>
      <c r="P27" s="360">
        <v>91860</v>
      </c>
    </row>
    <row r="28" spans="1:16" s="353" customFormat="1">
      <c r="A28" s="246"/>
      <c r="B28" s="381">
        <v>45</v>
      </c>
      <c r="C28" s="358" t="s">
        <v>119</v>
      </c>
      <c r="D28" s="360">
        <v>228384</v>
      </c>
      <c r="E28" s="360">
        <v>230813</v>
      </c>
      <c r="F28" s="360">
        <v>220404</v>
      </c>
      <c r="G28" s="360">
        <v>219465</v>
      </c>
      <c r="H28" s="360">
        <v>223474</v>
      </c>
      <c r="I28" s="360">
        <v>223978</v>
      </c>
      <c r="J28" s="360">
        <v>227283</v>
      </c>
      <c r="K28" s="360">
        <v>225619</v>
      </c>
      <c r="L28" s="360">
        <v>233886</v>
      </c>
      <c r="M28" s="360">
        <v>233356</v>
      </c>
      <c r="N28" s="360">
        <v>235268</v>
      </c>
      <c r="O28" s="360">
        <v>233835</v>
      </c>
      <c r="P28" s="360">
        <v>231844</v>
      </c>
    </row>
    <row r="29" spans="1:16" s="353" customFormat="1">
      <c r="A29" s="246"/>
      <c r="B29" s="421" t="s">
        <v>320</v>
      </c>
      <c r="C29" s="420"/>
      <c r="D29" s="419">
        <v>906146</v>
      </c>
      <c r="E29" s="419">
        <v>915084</v>
      </c>
      <c r="F29" s="419">
        <v>885484</v>
      </c>
      <c r="G29" s="419">
        <v>878900</v>
      </c>
      <c r="H29" s="419">
        <v>886184</v>
      </c>
      <c r="I29" s="419">
        <v>889500</v>
      </c>
      <c r="J29" s="419">
        <f>SUM(J30:J38)</f>
        <v>906152</v>
      </c>
      <c r="K29" s="419">
        <v>902809</v>
      </c>
      <c r="L29" s="419">
        <v>918384</v>
      </c>
      <c r="M29" s="419">
        <v>914079</v>
      </c>
      <c r="N29" s="419">
        <v>905977</v>
      </c>
      <c r="O29" s="419">
        <v>899116</v>
      </c>
      <c r="P29" s="419">
        <v>895880</v>
      </c>
    </row>
    <row r="30" spans="1:16" s="353" customFormat="1">
      <c r="A30" s="246"/>
      <c r="B30" s="381">
        <v>5</v>
      </c>
      <c r="C30" s="358" t="s">
        <v>166</v>
      </c>
      <c r="D30" s="360">
        <v>52505</v>
      </c>
      <c r="E30" s="360">
        <v>52886</v>
      </c>
      <c r="F30" s="360">
        <v>51156</v>
      </c>
      <c r="G30" s="360">
        <v>50946</v>
      </c>
      <c r="H30" s="360">
        <v>51610</v>
      </c>
      <c r="I30" s="360">
        <v>52218</v>
      </c>
      <c r="J30" s="360">
        <v>54294</v>
      </c>
      <c r="K30" s="360">
        <v>54051</v>
      </c>
      <c r="L30" s="360">
        <v>53994</v>
      </c>
      <c r="M30" s="360">
        <v>53544</v>
      </c>
      <c r="N30" s="360">
        <v>52867</v>
      </c>
      <c r="O30" s="360">
        <v>52335</v>
      </c>
      <c r="P30" s="360">
        <v>52035</v>
      </c>
    </row>
    <row r="31" spans="1:16" s="353" customFormat="1">
      <c r="A31" s="246"/>
      <c r="B31" s="381">
        <v>9</v>
      </c>
      <c r="C31" s="358" t="s">
        <v>124</v>
      </c>
      <c r="D31" s="360">
        <v>145467</v>
      </c>
      <c r="E31" s="360">
        <v>147291</v>
      </c>
      <c r="F31" s="360">
        <v>142448</v>
      </c>
      <c r="G31" s="360">
        <v>141181</v>
      </c>
      <c r="H31" s="360">
        <v>142321</v>
      </c>
      <c r="I31" s="360">
        <v>141864</v>
      </c>
      <c r="J31" s="360">
        <v>143832</v>
      </c>
      <c r="K31" s="360">
        <v>143111</v>
      </c>
      <c r="L31" s="360">
        <v>147671</v>
      </c>
      <c r="M31" s="360">
        <v>145615</v>
      </c>
      <c r="N31" s="360">
        <v>144065</v>
      </c>
      <c r="O31" s="360">
        <v>143137</v>
      </c>
      <c r="P31" s="360">
        <v>142327</v>
      </c>
    </row>
    <row r="32" spans="1:16" s="353" customFormat="1">
      <c r="A32" s="246"/>
      <c r="B32" s="381">
        <v>24</v>
      </c>
      <c r="C32" s="358" t="s">
        <v>125</v>
      </c>
      <c r="D32" s="360">
        <v>155974</v>
      </c>
      <c r="E32" s="360">
        <v>157370</v>
      </c>
      <c r="F32" s="360">
        <v>152937</v>
      </c>
      <c r="G32" s="360">
        <v>151753</v>
      </c>
      <c r="H32" s="360">
        <v>152927</v>
      </c>
      <c r="I32" s="360">
        <v>153213</v>
      </c>
      <c r="J32" s="360">
        <v>156328</v>
      </c>
      <c r="K32" s="360">
        <v>157141</v>
      </c>
      <c r="L32" s="360">
        <v>156998</v>
      </c>
      <c r="M32" s="360">
        <v>157794</v>
      </c>
      <c r="N32" s="360">
        <v>155895</v>
      </c>
      <c r="O32" s="360">
        <v>155775</v>
      </c>
      <c r="P32" s="360">
        <v>154735</v>
      </c>
    </row>
    <row r="33" spans="1:16" s="353" customFormat="1">
      <c r="A33" s="246"/>
      <c r="B33" s="381">
        <v>34</v>
      </c>
      <c r="C33" s="358" t="s">
        <v>126</v>
      </c>
      <c r="D33" s="360">
        <v>62699</v>
      </c>
      <c r="E33" s="360">
        <v>63551</v>
      </c>
      <c r="F33" s="360">
        <v>61446</v>
      </c>
      <c r="G33" s="360">
        <v>61149</v>
      </c>
      <c r="H33" s="360">
        <v>61235</v>
      </c>
      <c r="I33" s="360">
        <v>62029</v>
      </c>
      <c r="J33" s="360">
        <v>63181</v>
      </c>
      <c r="K33" s="360">
        <v>63081</v>
      </c>
      <c r="L33" s="360">
        <v>63572</v>
      </c>
      <c r="M33" s="360">
        <v>63660</v>
      </c>
      <c r="N33" s="360">
        <v>63388</v>
      </c>
      <c r="O33" s="360">
        <v>62025</v>
      </c>
      <c r="P33" s="360">
        <v>62068</v>
      </c>
    </row>
    <row r="34" spans="1:16" s="353" customFormat="1">
      <c r="A34" s="246"/>
      <c r="B34" s="381">
        <v>37</v>
      </c>
      <c r="C34" s="358" t="s">
        <v>127</v>
      </c>
      <c r="D34" s="360">
        <v>118797</v>
      </c>
      <c r="E34" s="360">
        <v>119726</v>
      </c>
      <c r="F34" s="360">
        <v>115310</v>
      </c>
      <c r="G34" s="360">
        <v>114649</v>
      </c>
      <c r="H34" s="360">
        <v>115418</v>
      </c>
      <c r="I34" s="360">
        <v>115411</v>
      </c>
      <c r="J34" s="360">
        <v>117137</v>
      </c>
      <c r="K34" s="360">
        <v>116563</v>
      </c>
      <c r="L34" s="360">
        <v>117653</v>
      </c>
      <c r="M34" s="360">
        <v>119002</v>
      </c>
      <c r="N34" s="360">
        <v>118013</v>
      </c>
      <c r="O34" s="360">
        <v>117705</v>
      </c>
      <c r="P34" s="360">
        <v>117492</v>
      </c>
    </row>
    <row r="35" spans="1:16" s="353" customFormat="1">
      <c r="A35" s="246"/>
      <c r="B35" s="381">
        <v>40</v>
      </c>
      <c r="C35" s="358" t="s">
        <v>128</v>
      </c>
      <c r="D35" s="360">
        <v>59700</v>
      </c>
      <c r="E35" s="360">
        <v>60837</v>
      </c>
      <c r="F35" s="360">
        <v>59630</v>
      </c>
      <c r="G35" s="360">
        <v>58826</v>
      </c>
      <c r="H35" s="360">
        <v>59286</v>
      </c>
      <c r="I35" s="360">
        <v>59982</v>
      </c>
      <c r="J35" s="360">
        <v>62205</v>
      </c>
      <c r="K35" s="360">
        <v>61500</v>
      </c>
      <c r="L35" s="360">
        <v>64703</v>
      </c>
      <c r="M35" s="360">
        <v>61673</v>
      </c>
      <c r="N35" s="360">
        <v>61088</v>
      </c>
      <c r="O35" s="360">
        <v>59794</v>
      </c>
      <c r="P35" s="360">
        <v>59731</v>
      </c>
    </row>
    <row r="36" spans="1:16" s="353" customFormat="1">
      <c r="A36" s="246"/>
      <c r="B36" s="381">
        <v>42</v>
      </c>
      <c r="C36" s="358" t="s">
        <v>129</v>
      </c>
      <c r="D36" s="360">
        <v>38399</v>
      </c>
      <c r="E36" s="360">
        <v>38958</v>
      </c>
      <c r="F36" s="360">
        <v>37966</v>
      </c>
      <c r="G36" s="360">
        <v>37830</v>
      </c>
      <c r="H36" s="360">
        <v>38056</v>
      </c>
      <c r="I36" s="360">
        <v>38244</v>
      </c>
      <c r="J36" s="360">
        <v>39657</v>
      </c>
      <c r="K36" s="360">
        <v>39332</v>
      </c>
      <c r="L36" s="360">
        <v>39995</v>
      </c>
      <c r="M36" s="360">
        <v>39928</v>
      </c>
      <c r="N36" s="360">
        <v>38910</v>
      </c>
      <c r="O36" s="360">
        <v>38515</v>
      </c>
      <c r="P36" s="360">
        <v>38470</v>
      </c>
    </row>
    <row r="37" spans="1:16" s="353" customFormat="1">
      <c r="A37" s="246"/>
      <c r="B37" s="381">
        <v>47</v>
      </c>
      <c r="C37" s="358" t="s">
        <v>130</v>
      </c>
      <c r="D37" s="360">
        <v>216622</v>
      </c>
      <c r="E37" s="360">
        <v>217966</v>
      </c>
      <c r="F37" s="360">
        <v>209626</v>
      </c>
      <c r="G37" s="360">
        <v>208081</v>
      </c>
      <c r="H37" s="360">
        <v>210179</v>
      </c>
      <c r="I37" s="360">
        <v>210903</v>
      </c>
      <c r="J37" s="360">
        <v>212118</v>
      </c>
      <c r="K37" s="360">
        <v>210776</v>
      </c>
      <c r="L37" s="360">
        <v>215920</v>
      </c>
      <c r="M37" s="360">
        <v>215348</v>
      </c>
      <c r="N37" s="360">
        <v>214592</v>
      </c>
      <c r="O37" s="360">
        <v>213202</v>
      </c>
      <c r="P37" s="360">
        <v>212812</v>
      </c>
    </row>
    <row r="38" spans="1:16" s="353" customFormat="1">
      <c r="A38" s="246"/>
      <c r="B38" s="381">
        <v>49</v>
      </c>
      <c r="C38" s="358" t="s">
        <v>131</v>
      </c>
      <c r="D38" s="360">
        <v>55983</v>
      </c>
      <c r="E38" s="360">
        <v>56499</v>
      </c>
      <c r="F38" s="360">
        <v>54965</v>
      </c>
      <c r="G38" s="360">
        <v>54485</v>
      </c>
      <c r="H38" s="360">
        <v>55152</v>
      </c>
      <c r="I38" s="360">
        <v>55636</v>
      </c>
      <c r="J38" s="360">
        <v>57400</v>
      </c>
      <c r="K38" s="360">
        <v>57254</v>
      </c>
      <c r="L38" s="360">
        <v>57878</v>
      </c>
      <c r="M38" s="360">
        <v>57515</v>
      </c>
      <c r="N38" s="360">
        <v>57159</v>
      </c>
      <c r="O38" s="360">
        <v>56628</v>
      </c>
      <c r="P38" s="360">
        <v>56210</v>
      </c>
    </row>
    <row r="39" spans="1:16" s="353" customFormat="1">
      <c r="A39" s="246"/>
      <c r="B39" s="421" t="s">
        <v>40</v>
      </c>
      <c r="C39" s="420"/>
      <c r="D39" s="419">
        <v>3402048</v>
      </c>
      <c r="E39" s="419">
        <v>3442733</v>
      </c>
      <c r="F39" s="419">
        <v>3312220</v>
      </c>
      <c r="G39" s="419">
        <v>3296324</v>
      </c>
      <c r="H39" s="419">
        <v>3318138</v>
      </c>
      <c r="I39" s="419">
        <v>3308724</v>
      </c>
      <c r="J39" s="419">
        <f>SUM(J40:J43)</f>
        <v>3330662</v>
      </c>
      <c r="K39" s="419">
        <v>3313673</v>
      </c>
      <c r="L39" s="419">
        <v>3341309</v>
      </c>
      <c r="M39" s="419">
        <v>3374737</v>
      </c>
      <c r="N39" s="419">
        <v>3373143</v>
      </c>
      <c r="O39" s="419">
        <v>3354589</v>
      </c>
      <c r="P39" s="419">
        <v>3348638</v>
      </c>
    </row>
    <row r="40" spans="1:16" s="353" customFormat="1">
      <c r="A40" s="246"/>
      <c r="B40" s="381">
        <v>8</v>
      </c>
      <c r="C40" s="358" t="s">
        <v>97</v>
      </c>
      <c r="D40" s="360">
        <v>2605315</v>
      </c>
      <c r="E40" s="360">
        <v>2632418</v>
      </c>
      <c r="F40" s="360">
        <v>2534974</v>
      </c>
      <c r="G40" s="360">
        <v>2517003</v>
      </c>
      <c r="H40" s="360">
        <v>2524818</v>
      </c>
      <c r="I40" s="360">
        <v>2499926</v>
      </c>
      <c r="J40" s="360">
        <v>2495877</v>
      </c>
      <c r="K40" s="360">
        <v>2487375</v>
      </c>
      <c r="L40" s="360">
        <v>2535537</v>
      </c>
      <c r="M40" s="360">
        <v>2570018</v>
      </c>
      <c r="N40" s="360">
        <v>2574329</v>
      </c>
      <c r="O40" s="360">
        <v>2559922</v>
      </c>
      <c r="P40" s="360">
        <v>2558301</v>
      </c>
    </row>
    <row r="41" spans="1:16" s="353" customFormat="1">
      <c r="A41" s="246"/>
      <c r="B41" s="381">
        <v>17</v>
      </c>
      <c r="C41" s="358" t="s">
        <v>588</v>
      </c>
      <c r="D41" s="360">
        <v>312481</v>
      </c>
      <c r="E41" s="360">
        <v>318123</v>
      </c>
      <c r="F41" s="360">
        <v>305922</v>
      </c>
      <c r="G41" s="360">
        <v>304473</v>
      </c>
      <c r="H41" s="360">
        <v>308129</v>
      </c>
      <c r="I41" s="360">
        <v>317900</v>
      </c>
      <c r="J41" s="360">
        <v>331097</v>
      </c>
      <c r="K41" s="360">
        <v>327149</v>
      </c>
      <c r="L41" s="360">
        <v>317158</v>
      </c>
      <c r="M41" s="360">
        <v>313976</v>
      </c>
      <c r="N41" s="360">
        <v>310231</v>
      </c>
      <c r="O41" s="360">
        <v>308656</v>
      </c>
      <c r="P41" s="360">
        <v>307099</v>
      </c>
    </row>
    <row r="42" spans="1:16" s="353" customFormat="1">
      <c r="A42" s="246"/>
      <c r="B42" s="381">
        <v>25</v>
      </c>
      <c r="C42" s="358" t="s">
        <v>590</v>
      </c>
      <c r="D42" s="360">
        <v>186812</v>
      </c>
      <c r="E42" s="360">
        <v>189649</v>
      </c>
      <c r="F42" s="360">
        <v>180861</v>
      </c>
      <c r="G42" s="360">
        <v>183046</v>
      </c>
      <c r="H42" s="360">
        <v>189319</v>
      </c>
      <c r="I42" s="360">
        <v>192275</v>
      </c>
      <c r="J42" s="360">
        <v>196744</v>
      </c>
      <c r="K42" s="360">
        <v>193501</v>
      </c>
      <c r="L42" s="360">
        <v>186586</v>
      </c>
      <c r="M42" s="360">
        <v>185991</v>
      </c>
      <c r="N42" s="360">
        <v>185936</v>
      </c>
      <c r="O42" s="360">
        <v>186148</v>
      </c>
      <c r="P42" s="360">
        <v>185478</v>
      </c>
    </row>
    <row r="43" spans="1:16" s="353" customFormat="1">
      <c r="A43" s="246"/>
      <c r="B43" s="381">
        <v>43</v>
      </c>
      <c r="C43" s="358" t="s">
        <v>98</v>
      </c>
      <c r="D43" s="360">
        <v>297440</v>
      </c>
      <c r="E43" s="360">
        <v>302543</v>
      </c>
      <c r="F43" s="360">
        <v>290463</v>
      </c>
      <c r="G43" s="360">
        <v>291802</v>
      </c>
      <c r="H43" s="360">
        <v>295872</v>
      </c>
      <c r="I43" s="360">
        <v>298623</v>
      </c>
      <c r="J43" s="360">
        <v>306944</v>
      </c>
      <c r="K43" s="360">
        <v>305648</v>
      </c>
      <c r="L43" s="360">
        <v>302028</v>
      </c>
      <c r="M43" s="360">
        <v>304752</v>
      </c>
      <c r="N43" s="360">
        <v>302647</v>
      </c>
      <c r="O43" s="360">
        <v>299863</v>
      </c>
      <c r="P43" s="360">
        <v>297760</v>
      </c>
    </row>
    <row r="44" spans="1:16" s="353" customFormat="1">
      <c r="A44" s="246"/>
      <c r="B44" s="421" t="s">
        <v>355</v>
      </c>
      <c r="C44" s="420"/>
      <c r="D44" s="419">
        <v>1903511</v>
      </c>
      <c r="E44" s="419">
        <v>1927862</v>
      </c>
      <c r="F44" s="419">
        <v>1824783</v>
      </c>
      <c r="G44" s="419">
        <v>1810620</v>
      </c>
      <c r="H44" s="419">
        <v>1827374</v>
      </c>
      <c r="I44" s="419">
        <v>1824795</v>
      </c>
      <c r="J44" s="419">
        <f>SUM(J45:J47)</f>
        <v>1848522</v>
      </c>
      <c r="K44" s="419">
        <v>1826616</v>
      </c>
      <c r="L44" s="419">
        <v>1872770</v>
      </c>
      <c r="M44" s="419">
        <v>1923157</v>
      </c>
      <c r="N44" s="419">
        <v>1930635</v>
      </c>
      <c r="O44" s="419">
        <v>1916824</v>
      </c>
      <c r="P44" s="419">
        <v>1892394</v>
      </c>
    </row>
    <row r="45" spans="1:16" s="353" customFormat="1">
      <c r="A45" s="246"/>
      <c r="B45" s="381">
        <v>3</v>
      </c>
      <c r="C45" s="358" t="s">
        <v>109</v>
      </c>
      <c r="D45" s="360">
        <v>649918</v>
      </c>
      <c r="E45" s="360">
        <v>660665</v>
      </c>
      <c r="F45" s="360">
        <v>616651</v>
      </c>
      <c r="G45" s="360">
        <v>618900</v>
      </c>
      <c r="H45" s="360">
        <v>627214</v>
      </c>
      <c r="I45" s="360">
        <v>631850</v>
      </c>
      <c r="J45" s="360">
        <v>645390</v>
      </c>
      <c r="K45" s="360">
        <v>632812</v>
      </c>
      <c r="L45" s="360">
        <v>645492</v>
      </c>
      <c r="M45" s="360">
        <v>649337</v>
      </c>
      <c r="N45" s="360">
        <v>646782</v>
      </c>
      <c r="O45" s="360">
        <v>640501</v>
      </c>
      <c r="P45" s="360">
        <v>634496</v>
      </c>
    </row>
    <row r="46" spans="1:16" s="353" customFormat="1">
      <c r="A46" s="246"/>
      <c r="B46" s="381">
        <v>12</v>
      </c>
      <c r="C46" s="358" t="s">
        <v>110</v>
      </c>
      <c r="D46" s="360">
        <v>235254</v>
      </c>
      <c r="E46" s="360">
        <v>235799</v>
      </c>
      <c r="F46" s="360">
        <v>224546</v>
      </c>
      <c r="G46" s="360">
        <v>221038</v>
      </c>
      <c r="H46" s="360">
        <v>220187</v>
      </c>
      <c r="I46" s="360">
        <v>221232</v>
      </c>
      <c r="J46" s="360">
        <v>227030</v>
      </c>
      <c r="K46" s="360">
        <v>223281</v>
      </c>
      <c r="L46" s="360">
        <v>229859</v>
      </c>
      <c r="M46" s="360">
        <v>241784</v>
      </c>
      <c r="N46" s="360">
        <v>243493</v>
      </c>
      <c r="O46" s="360">
        <v>243458</v>
      </c>
      <c r="P46" s="360">
        <v>238698</v>
      </c>
    </row>
    <row r="47" spans="1:16" s="353" customFormat="1">
      <c r="A47" s="246"/>
      <c r="B47" s="381">
        <v>46</v>
      </c>
      <c r="C47" s="358" t="s">
        <v>111</v>
      </c>
      <c r="D47" s="360">
        <v>1018339</v>
      </c>
      <c r="E47" s="360">
        <v>1031398</v>
      </c>
      <c r="F47" s="360">
        <v>983586</v>
      </c>
      <c r="G47" s="360">
        <v>970682</v>
      </c>
      <c r="H47" s="360">
        <v>979973</v>
      </c>
      <c r="I47" s="360">
        <v>971713</v>
      </c>
      <c r="J47" s="360">
        <v>976102</v>
      </c>
      <c r="K47" s="360">
        <v>970523</v>
      </c>
      <c r="L47" s="360">
        <v>997419</v>
      </c>
      <c r="M47" s="360">
        <v>1032036</v>
      </c>
      <c r="N47" s="360">
        <v>1040360</v>
      </c>
      <c r="O47" s="360">
        <v>1032865</v>
      </c>
      <c r="P47" s="360">
        <v>1019200</v>
      </c>
    </row>
    <row r="48" spans="1:16" s="353" customFormat="1">
      <c r="A48" s="246"/>
      <c r="B48" s="421" t="s">
        <v>43</v>
      </c>
      <c r="C48" s="420"/>
      <c r="D48" s="419">
        <v>384152</v>
      </c>
      <c r="E48" s="419">
        <v>388031</v>
      </c>
      <c r="F48" s="419">
        <v>373119</v>
      </c>
      <c r="G48" s="419">
        <v>375359</v>
      </c>
      <c r="H48" s="419">
        <v>385331</v>
      </c>
      <c r="I48" s="419">
        <v>384096</v>
      </c>
      <c r="J48" s="419">
        <f>SUM(J49:J50)</f>
        <v>390854</v>
      </c>
      <c r="K48" s="419">
        <v>392595</v>
      </c>
      <c r="L48" s="419">
        <v>392969</v>
      </c>
      <c r="M48" s="419">
        <v>393607</v>
      </c>
      <c r="N48" s="419">
        <v>390240</v>
      </c>
      <c r="O48" s="419">
        <v>388517</v>
      </c>
      <c r="P48" s="419">
        <v>384847</v>
      </c>
    </row>
    <row r="49" spans="1:16" s="353" customFormat="1">
      <c r="A49" s="246"/>
      <c r="B49" s="383">
        <v>6</v>
      </c>
      <c r="C49" s="365" t="s">
        <v>123</v>
      </c>
      <c r="D49" s="359">
        <v>140047</v>
      </c>
      <c r="E49" s="359">
        <v>141661</v>
      </c>
      <c r="F49" s="359">
        <v>136850</v>
      </c>
      <c r="G49" s="359">
        <v>137893</v>
      </c>
      <c r="H49" s="359">
        <v>140954</v>
      </c>
      <c r="I49" s="359">
        <v>141372</v>
      </c>
      <c r="J49" s="359">
        <v>143634</v>
      </c>
      <c r="K49" s="359">
        <v>143829</v>
      </c>
      <c r="L49" s="359">
        <v>144531</v>
      </c>
      <c r="M49" s="359">
        <v>145446</v>
      </c>
      <c r="N49" s="359">
        <v>143627</v>
      </c>
      <c r="O49" s="359">
        <v>142259</v>
      </c>
      <c r="P49" s="359">
        <v>140517</v>
      </c>
    </row>
    <row r="50" spans="1:16" s="353" customFormat="1">
      <c r="A50" s="246"/>
      <c r="B50" s="381">
        <v>10</v>
      </c>
      <c r="C50" s="358" t="s">
        <v>506</v>
      </c>
      <c r="D50" s="360">
        <v>244105</v>
      </c>
      <c r="E50" s="360">
        <v>246370</v>
      </c>
      <c r="F50" s="360">
        <v>236269</v>
      </c>
      <c r="G50" s="360">
        <v>237466</v>
      </c>
      <c r="H50" s="360">
        <v>244377</v>
      </c>
      <c r="I50" s="360">
        <v>242724</v>
      </c>
      <c r="J50" s="360">
        <v>247220</v>
      </c>
      <c r="K50" s="360">
        <v>248766</v>
      </c>
      <c r="L50" s="360">
        <v>248438</v>
      </c>
      <c r="M50" s="360">
        <v>248161</v>
      </c>
      <c r="N50" s="360">
        <v>246613</v>
      </c>
      <c r="O50" s="360">
        <v>246258</v>
      </c>
      <c r="P50" s="360">
        <v>244330</v>
      </c>
    </row>
    <row r="51" spans="1:16" s="353" customFormat="1">
      <c r="A51" s="246"/>
      <c r="B51" s="421" t="s">
        <v>46</v>
      </c>
      <c r="C51" s="420"/>
      <c r="D51" s="419">
        <v>1003591</v>
      </c>
      <c r="E51" s="419">
        <v>1012422</v>
      </c>
      <c r="F51" s="419">
        <v>980069</v>
      </c>
      <c r="G51" s="419">
        <v>969784</v>
      </c>
      <c r="H51" s="419">
        <v>979472</v>
      </c>
      <c r="I51" s="419">
        <v>985842</v>
      </c>
      <c r="J51" s="419">
        <f>SUM(J52:J55)</f>
        <v>1004685</v>
      </c>
      <c r="K51" s="419">
        <v>1005099</v>
      </c>
      <c r="L51" s="419">
        <v>1005106</v>
      </c>
      <c r="M51" s="419">
        <v>1012710</v>
      </c>
      <c r="N51" s="419">
        <v>1003586</v>
      </c>
      <c r="O51" s="419">
        <v>989946</v>
      </c>
      <c r="P51" s="419">
        <v>993665</v>
      </c>
    </row>
    <row r="52" spans="1:16" s="353" customFormat="1">
      <c r="A52" s="246"/>
      <c r="B52" s="381">
        <v>15</v>
      </c>
      <c r="C52" s="358" t="s">
        <v>592</v>
      </c>
      <c r="D52" s="360">
        <v>430712</v>
      </c>
      <c r="E52" s="360">
        <v>434999</v>
      </c>
      <c r="F52" s="360">
        <v>421433</v>
      </c>
      <c r="G52" s="360">
        <v>416266</v>
      </c>
      <c r="H52" s="360">
        <v>419168</v>
      </c>
      <c r="I52" s="360">
        <v>419919</v>
      </c>
      <c r="J52" s="360">
        <v>426822</v>
      </c>
      <c r="K52" s="360">
        <v>426203</v>
      </c>
      <c r="L52" s="360">
        <v>428276</v>
      </c>
      <c r="M52" s="360">
        <v>432094</v>
      </c>
      <c r="N52" s="360">
        <v>428863</v>
      </c>
      <c r="O52" s="360">
        <v>423708</v>
      </c>
      <c r="P52" s="360">
        <v>426074</v>
      </c>
    </row>
    <row r="53" spans="1:16" s="353" customFormat="1">
      <c r="A53" s="246"/>
      <c r="B53" s="381">
        <v>27</v>
      </c>
      <c r="C53" s="358" t="s">
        <v>99</v>
      </c>
      <c r="D53" s="360">
        <v>120507</v>
      </c>
      <c r="E53" s="360">
        <v>121229</v>
      </c>
      <c r="F53" s="360">
        <v>118961</v>
      </c>
      <c r="G53" s="360">
        <v>117697</v>
      </c>
      <c r="H53" s="360">
        <v>118614</v>
      </c>
      <c r="I53" s="360">
        <v>119329</v>
      </c>
      <c r="J53" s="360">
        <v>121741</v>
      </c>
      <c r="K53" s="360">
        <v>121575</v>
      </c>
      <c r="L53" s="360">
        <v>121432</v>
      </c>
      <c r="M53" s="360">
        <v>121479</v>
      </c>
      <c r="N53" s="360">
        <v>120236</v>
      </c>
      <c r="O53" s="360">
        <v>119557</v>
      </c>
      <c r="P53" s="360">
        <v>118646</v>
      </c>
    </row>
    <row r="54" spans="1:16" s="353" customFormat="1">
      <c r="A54" s="246"/>
      <c r="B54" s="381">
        <v>32</v>
      </c>
      <c r="C54" s="358" t="s">
        <v>356</v>
      </c>
      <c r="D54" s="360">
        <v>101492</v>
      </c>
      <c r="E54" s="360">
        <v>102172</v>
      </c>
      <c r="F54" s="360">
        <v>99559</v>
      </c>
      <c r="G54" s="360">
        <v>98611</v>
      </c>
      <c r="H54" s="360">
        <v>99300</v>
      </c>
      <c r="I54" s="360">
        <v>100069</v>
      </c>
      <c r="J54" s="360">
        <v>101570</v>
      </c>
      <c r="K54" s="360">
        <v>102184</v>
      </c>
      <c r="L54" s="360">
        <v>102253</v>
      </c>
      <c r="M54" s="360">
        <v>102429</v>
      </c>
      <c r="N54" s="360">
        <v>101063</v>
      </c>
      <c r="O54" s="360">
        <v>100304</v>
      </c>
      <c r="P54" s="360">
        <v>100149</v>
      </c>
    </row>
    <row r="55" spans="1:16" s="353" customFormat="1">
      <c r="A55" s="246"/>
      <c r="B55" s="381">
        <v>36</v>
      </c>
      <c r="C55" s="358" t="s">
        <v>100</v>
      </c>
      <c r="D55" s="360">
        <v>350880</v>
      </c>
      <c r="E55" s="360">
        <v>354022</v>
      </c>
      <c r="F55" s="360">
        <v>340116</v>
      </c>
      <c r="G55" s="360">
        <v>337210</v>
      </c>
      <c r="H55" s="360">
        <v>342390</v>
      </c>
      <c r="I55" s="360">
        <v>346525</v>
      </c>
      <c r="J55" s="360">
        <v>354552</v>
      </c>
      <c r="K55" s="360">
        <v>355137</v>
      </c>
      <c r="L55" s="360">
        <v>353145</v>
      </c>
      <c r="M55" s="360">
        <v>356708</v>
      </c>
      <c r="N55" s="360">
        <v>353424</v>
      </c>
      <c r="O55" s="360">
        <v>346377</v>
      </c>
      <c r="P55" s="360">
        <v>348796</v>
      </c>
    </row>
    <row r="56" spans="1:16" s="353" customFormat="1">
      <c r="A56" s="246"/>
      <c r="B56" s="421" t="s">
        <v>507</v>
      </c>
      <c r="C56" s="420"/>
      <c r="D56" s="419">
        <v>3249267</v>
      </c>
      <c r="E56" s="419">
        <v>3279409</v>
      </c>
      <c r="F56" s="419">
        <v>3145115</v>
      </c>
      <c r="G56" s="419">
        <v>3121537</v>
      </c>
      <c r="H56" s="419">
        <v>3134111</v>
      </c>
      <c r="I56" s="419">
        <v>3107380</v>
      </c>
      <c r="J56" s="419">
        <v>3115808</v>
      </c>
      <c r="K56" s="419">
        <v>3112659</v>
      </c>
      <c r="L56" s="419">
        <v>3165828</v>
      </c>
      <c r="M56" s="419">
        <v>3207388</v>
      </c>
      <c r="N56" s="419">
        <v>3221004</v>
      </c>
      <c r="O56" s="419">
        <v>3211860</v>
      </c>
      <c r="P56" s="419">
        <v>3202070</v>
      </c>
    </row>
    <row r="57" spans="1:16" s="353" customFormat="1">
      <c r="A57" s="246"/>
      <c r="B57" s="421" t="s">
        <v>605</v>
      </c>
      <c r="C57" s="420"/>
      <c r="D57" s="419">
        <v>583580</v>
      </c>
      <c r="E57" s="419">
        <v>596494</v>
      </c>
      <c r="F57" s="419">
        <v>570249</v>
      </c>
      <c r="G57" s="419">
        <v>580101</v>
      </c>
      <c r="H57" s="419">
        <v>589581</v>
      </c>
      <c r="I57" s="419">
        <v>577648</v>
      </c>
      <c r="J57" s="419">
        <v>580157</v>
      </c>
      <c r="K57" s="419">
        <v>570787</v>
      </c>
      <c r="L57" s="419">
        <v>580992</v>
      </c>
      <c r="M57" s="419">
        <v>595370</v>
      </c>
      <c r="N57" s="419">
        <v>590528</v>
      </c>
      <c r="O57" s="419">
        <v>590032</v>
      </c>
      <c r="P57" s="419">
        <v>590028</v>
      </c>
    </row>
    <row r="58" spans="1:16" s="353" customFormat="1">
      <c r="A58" s="246"/>
      <c r="B58" s="421" t="s">
        <v>522</v>
      </c>
      <c r="C58" s="420"/>
      <c r="D58" s="419">
        <v>284908</v>
      </c>
      <c r="E58" s="419">
        <v>288913</v>
      </c>
      <c r="F58" s="419">
        <v>281996</v>
      </c>
      <c r="G58" s="419">
        <v>281222</v>
      </c>
      <c r="H58" s="419">
        <v>282307</v>
      </c>
      <c r="I58" s="419">
        <v>276982</v>
      </c>
      <c r="J58" s="419">
        <v>280647</v>
      </c>
      <c r="K58" s="419">
        <v>277976</v>
      </c>
      <c r="L58" s="419">
        <v>285595</v>
      </c>
      <c r="M58" s="419">
        <v>288392</v>
      </c>
      <c r="N58" s="419">
        <v>285473</v>
      </c>
      <c r="O58" s="419">
        <v>283636</v>
      </c>
      <c r="P58" s="419">
        <v>284875</v>
      </c>
    </row>
    <row r="59" spans="1:16" s="353" customFormat="1">
      <c r="A59" s="246"/>
      <c r="B59" s="421" t="s">
        <v>75</v>
      </c>
      <c r="C59" s="420"/>
      <c r="D59" s="419">
        <v>963293</v>
      </c>
      <c r="E59" s="419">
        <v>973228</v>
      </c>
      <c r="F59" s="419">
        <v>950234</v>
      </c>
      <c r="G59" s="419">
        <v>944054</v>
      </c>
      <c r="H59" s="419">
        <v>945712</v>
      </c>
      <c r="I59" s="419">
        <v>929264</v>
      </c>
      <c r="J59" s="419">
        <f>SUM(J60:J62)</f>
        <v>932645</v>
      </c>
      <c r="K59" s="419">
        <v>918732</v>
      </c>
      <c r="L59" s="419">
        <v>948187</v>
      </c>
      <c r="M59" s="419">
        <v>959020</v>
      </c>
      <c r="N59" s="419">
        <v>954073</v>
      </c>
      <c r="O59" s="419">
        <v>953183</v>
      </c>
      <c r="P59" s="419">
        <v>951350</v>
      </c>
    </row>
    <row r="60" spans="1:16" s="353" customFormat="1">
      <c r="A60" s="246"/>
      <c r="B60" s="381">
        <v>1</v>
      </c>
      <c r="C60" s="358" t="s">
        <v>362</v>
      </c>
      <c r="D60" s="360">
        <v>158755</v>
      </c>
      <c r="E60" s="360">
        <v>159887</v>
      </c>
      <c r="F60" s="360">
        <v>154479</v>
      </c>
      <c r="G60" s="360">
        <v>153813</v>
      </c>
      <c r="H60" s="360">
        <v>155027</v>
      </c>
      <c r="I60" s="360">
        <v>151811</v>
      </c>
      <c r="J60" s="360">
        <v>151950</v>
      </c>
      <c r="K60" s="360">
        <v>149275</v>
      </c>
      <c r="L60" s="360">
        <v>156999</v>
      </c>
      <c r="M60" s="360">
        <v>156553</v>
      </c>
      <c r="N60" s="360">
        <v>155769</v>
      </c>
      <c r="O60" s="360">
        <v>154871</v>
      </c>
      <c r="P60" s="360">
        <v>154828</v>
      </c>
    </row>
    <row r="61" spans="1:16" s="353" customFormat="1">
      <c r="A61" s="246"/>
      <c r="B61" s="381">
        <v>20</v>
      </c>
      <c r="C61" s="358" t="s">
        <v>363</v>
      </c>
      <c r="D61" s="360">
        <v>322097</v>
      </c>
      <c r="E61" s="360">
        <v>325940</v>
      </c>
      <c r="F61" s="360">
        <v>319833</v>
      </c>
      <c r="G61" s="360">
        <v>317090</v>
      </c>
      <c r="H61" s="360">
        <v>317342</v>
      </c>
      <c r="I61" s="360">
        <v>312798</v>
      </c>
      <c r="J61" s="360">
        <v>314497</v>
      </c>
      <c r="K61" s="360">
        <v>309519</v>
      </c>
      <c r="L61" s="360">
        <v>317576</v>
      </c>
      <c r="M61" s="360">
        <v>322063</v>
      </c>
      <c r="N61" s="360">
        <v>320243</v>
      </c>
      <c r="O61" s="360">
        <v>319486</v>
      </c>
      <c r="P61" s="360">
        <v>317971</v>
      </c>
    </row>
    <row r="62" spans="1:16" s="353" customFormat="1">
      <c r="A62" s="246"/>
      <c r="B62" s="381">
        <v>48</v>
      </c>
      <c r="C62" s="358" t="s">
        <v>602</v>
      </c>
      <c r="D62" s="360">
        <v>482441</v>
      </c>
      <c r="E62" s="360">
        <v>487401</v>
      </c>
      <c r="F62" s="360">
        <v>475922</v>
      </c>
      <c r="G62" s="360">
        <v>473151</v>
      </c>
      <c r="H62" s="360">
        <v>473343</v>
      </c>
      <c r="I62" s="360">
        <v>464655</v>
      </c>
      <c r="J62" s="360">
        <v>466198</v>
      </c>
      <c r="K62" s="360">
        <v>459938</v>
      </c>
      <c r="L62" s="360">
        <v>473612</v>
      </c>
      <c r="M62" s="360">
        <v>480404</v>
      </c>
      <c r="N62" s="360">
        <v>478061</v>
      </c>
      <c r="O62" s="360">
        <v>478826</v>
      </c>
      <c r="P62" s="360">
        <v>478551</v>
      </c>
    </row>
    <row r="63" spans="1:16" s="353" customFormat="1">
      <c r="A63" s="246"/>
      <c r="B63" s="421" t="s">
        <v>508</v>
      </c>
      <c r="C63" s="420"/>
      <c r="D63" s="419">
        <v>128775</v>
      </c>
      <c r="E63" s="419">
        <v>129716</v>
      </c>
      <c r="F63" s="419">
        <v>125421</v>
      </c>
      <c r="G63" s="419">
        <v>124960</v>
      </c>
      <c r="H63" s="419">
        <v>126926</v>
      </c>
      <c r="I63" s="419">
        <v>124600</v>
      </c>
      <c r="J63" s="419">
        <v>124964</v>
      </c>
      <c r="K63" s="419">
        <v>125609</v>
      </c>
      <c r="L63" s="419">
        <v>132492</v>
      </c>
      <c r="M63" s="419">
        <v>128151</v>
      </c>
      <c r="N63" s="419">
        <v>127998</v>
      </c>
      <c r="O63" s="419">
        <v>127155</v>
      </c>
      <c r="P63" s="419">
        <v>127358</v>
      </c>
    </row>
    <row r="64" spans="1:16">
      <c r="B64" s="1190" t="s">
        <v>523</v>
      </c>
      <c r="C64" s="1191"/>
      <c r="D64" s="419">
        <v>22965</v>
      </c>
      <c r="E64" s="419">
        <v>23200</v>
      </c>
      <c r="F64" s="419">
        <v>22341</v>
      </c>
      <c r="G64" s="419">
        <v>21639</v>
      </c>
      <c r="H64" s="419">
        <v>21636</v>
      </c>
      <c r="I64" s="419">
        <v>20940</v>
      </c>
      <c r="J64" s="419">
        <v>21239</v>
      </c>
      <c r="K64" s="419">
        <v>21071</v>
      </c>
      <c r="L64" s="419">
        <v>20945</v>
      </c>
      <c r="M64" s="419">
        <v>21207</v>
      </c>
      <c r="N64" s="419">
        <v>21184</v>
      </c>
      <c r="O64" s="419">
        <v>21964</v>
      </c>
      <c r="P64" s="419">
        <v>21819</v>
      </c>
    </row>
    <row r="65" spans="1:16">
      <c r="B65" s="1190" t="s">
        <v>524</v>
      </c>
      <c r="C65" s="1191"/>
      <c r="D65" s="419">
        <v>24252</v>
      </c>
      <c r="E65" s="419">
        <v>24501</v>
      </c>
      <c r="F65" s="419">
        <v>23895</v>
      </c>
      <c r="G65" s="419">
        <v>23141</v>
      </c>
      <c r="H65" s="419">
        <v>23066</v>
      </c>
      <c r="I65" s="419">
        <v>22794</v>
      </c>
      <c r="J65" s="419">
        <v>23269</v>
      </c>
      <c r="K65" s="419">
        <v>22835</v>
      </c>
      <c r="L65" s="419">
        <v>23484</v>
      </c>
      <c r="M65" s="419">
        <v>23801</v>
      </c>
      <c r="N65" s="419">
        <v>23840</v>
      </c>
      <c r="O65" s="419">
        <v>24200</v>
      </c>
      <c r="P65" s="419">
        <v>23673</v>
      </c>
    </row>
    <row r="66" spans="1:16" s="374" customFormat="1">
      <c r="A66" s="246"/>
      <c r="B66" s="429"/>
      <c r="C66" s="427" t="s">
        <v>12</v>
      </c>
      <c r="D66" s="428">
        <v>19041595</v>
      </c>
      <c r="E66" s="428">
        <v>19279415</v>
      </c>
      <c r="F66" s="428">
        <v>18445436</v>
      </c>
      <c r="G66" s="428">
        <v>18396362</v>
      </c>
      <c r="H66" s="428">
        <v>18584176</v>
      </c>
      <c r="I66" s="428">
        <v>18484270</v>
      </c>
      <c r="J66" s="428">
        <f>J65+J64+J63+J59+J58+J57+J56+J51+J48+J44+J39+J29+J23+J22+J19+J18+J17+J13+J4</f>
        <v>18673847</v>
      </c>
      <c r="K66" s="428">
        <v>18591306</v>
      </c>
      <c r="L66" s="428">
        <v>18843729</v>
      </c>
      <c r="M66" s="428">
        <v>18986284</v>
      </c>
      <c r="N66" s="428">
        <v>18974452</v>
      </c>
      <c r="O66" s="428">
        <v>18904852</v>
      </c>
      <c r="P66" s="428">
        <v>18826631</v>
      </c>
    </row>
    <row r="80" spans="1:16">
      <c r="L80" s="645">
        <f>SUM(K81:K88)</f>
        <v>0</v>
      </c>
      <c r="M80" s="645">
        <f>SUM(L81:L88)</f>
        <v>0</v>
      </c>
      <c r="N80" s="736">
        <f>SUM(M81:M88)</f>
        <v>0</v>
      </c>
      <c r="O80" s="736">
        <f>SUM(N81:N88)</f>
        <v>0</v>
      </c>
      <c r="P80" s="736">
        <f>SUM(O81:O88)</f>
        <v>0</v>
      </c>
    </row>
    <row r="81" spans="12:16">
      <c r="L81" s="645"/>
      <c r="M81" s="645"/>
      <c r="N81" s="736"/>
      <c r="O81" s="736"/>
      <c r="P81" s="736"/>
    </row>
    <row r="82" spans="12:16">
      <c r="L82" s="645"/>
      <c r="M82" s="645"/>
      <c r="N82" s="736"/>
      <c r="O82" s="736"/>
      <c r="P82" s="736"/>
    </row>
    <row r="83" spans="12:16">
      <c r="L83" s="645"/>
      <c r="M83" s="645"/>
      <c r="N83" s="736"/>
      <c r="O83" s="736"/>
      <c r="P83" s="736"/>
    </row>
    <row r="84" spans="12:16">
      <c r="L84" s="645"/>
      <c r="M84" s="645"/>
      <c r="N84" s="736"/>
      <c r="O84" s="736"/>
      <c r="P84" s="736"/>
    </row>
    <row r="85" spans="12:16">
      <c r="L85" s="645"/>
      <c r="M85" s="645"/>
      <c r="N85" s="736"/>
      <c r="O85" s="736"/>
      <c r="P85" s="736"/>
    </row>
    <row r="86" spans="12:16">
      <c r="L86" s="645"/>
      <c r="M86" s="645"/>
      <c r="N86" s="736"/>
      <c r="O86" s="736"/>
      <c r="P86" s="736"/>
    </row>
    <row r="87" spans="12:16">
      <c r="L87" s="645"/>
      <c r="M87" s="645"/>
      <c r="N87" s="736"/>
      <c r="O87" s="736"/>
      <c r="P87" s="736"/>
    </row>
    <row r="88" spans="12:16">
      <c r="L88" s="645"/>
      <c r="M88" s="645"/>
      <c r="N88" s="736"/>
      <c r="O88" s="736"/>
      <c r="P88" s="736"/>
    </row>
    <row r="89" spans="12:16">
      <c r="L89" s="645"/>
      <c r="M89" s="645"/>
      <c r="N89" s="736"/>
      <c r="O89" s="736"/>
      <c r="P89" s="736"/>
    </row>
    <row r="90" spans="12:16">
      <c r="L90" s="646"/>
      <c r="M90" s="646"/>
      <c r="N90" s="737"/>
      <c r="O90" s="737"/>
      <c r="P90" s="737"/>
    </row>
    <row r="91" spans="12:16">
      <c r="L91" s="646"/>
      <c r="M91" s="646"/>
      <c r="N91" s="737"/>
      <c r="O91" s="737"/>
      <c r="P91" s="737"/>
    </row>
    <row r="92" spans="12:16">
      <c r="L92" s="646"/>
      <c r="M92" s="646"/>
      <c r="N92" s="737"/>
      <c r="O92" s="737"/>
      <c r="P92" s="737"/>
    </row>
    <row r="93" spans="12:16">
      <c r="L93" s="647"/>
      <c r="M93" s="647"/>
      <c r="N93" s="738"/>
      <c r="O93" s="738"/>
      <c r="P93" s="738"/>
    </row>
    <row r="94" spans="12:16">
      <c r="L94" s="647"/>
      <c r="M94" s="647"/>
      <c r="N94" s="738"/>
      <c r="O94" s="738"/>
      <c r="P94" s="738"/>
    </row>
    <row r="95" spans="12:16">
      <c r="L95" s="645"/>
      <c r="M95" s="645"/>
      <c r="N95" s="736"/>
      <c r="O95" s="736"/>
      <c r="P95" s="736"/>
    </row>
    <row r="96" spans="12:16">
      <c r="L96" s="646"/>
      <c r="M96" s="646"/>
      <c r="N96" s="737"/>
      <c r="O96" s="737"/>
      <c r="P96" s="737"/>
    </row>
    <row r="97" spans="12:16">
      <c r="L97" s="646"/>
      <c r="M97" s="646"/>
      <c r="N97" s="737"/>
      <c r="O97" s="737"/>
      <c r="P97" s="737"/>
    </row>
    <row r="98" spans="12:16">
      <c r="L98" s="647"/>
      <c r="M98" s="647"/>
      <c r="N98" s="738"/>
      <c r="O98" s="738"/>
      <c r="P98" s="738"/>
    </row>
    <row r="99" spans="12:16">
      <c r="L99" s="645"/>
      <c r="M99" s="645"/>
      <c r="N99" s="736"/>
      <c r="O99" s="736"/>
      <c r="P99" s="736"/>
    </row>
    <row r="100" spans="12:16">
      <c r="L100" s="646"/>
      <c r="M100" s="646"/>
      <c r="N100" s="737"/>
      <c r="O100" s="737"/>
      <c r="P100" s="737"/>
    </row>
    <row r="101" spans="12:16">
      <c r="L101" s="646"/>
      <c r="M101" s="646"/>
      <c r="N101" s="737"/>
      <c r="O101" s="737"/>
      <c r="P101" s="737"/>
    </row>
    <row r="102" spans="12:16">
      <c r="L102" s="646"/>
      <c r="M102" s="646"/>
      <c r="N102" s="737"/>
      <c r="O102" s="737"/>
      <c r="P102" s="737"/>
    </row>
    <row r="103" spans="12:16">
      <c r="L103" s="646"/>
      <c r="M103" s="646"/>
      <c r="N103" s="737"/>
      <c r="O103" s="737"/>
      <c r="P103" s="737"/>
    </row>
    <row r="104" spans="12:16">
      <c r="L104" s="646"/>
      <c r="M104" s="646"/>
      <c r="N104" s="737"/>
      <c r="O104" s="737"/>
      <c r="P104" s="737"/>
    </row>
    <row r="105" spans="12:16">
      <c r="L105" s="645"/>
      <c r="M105" s="645"/>
      <c r="N105" s="736"/>
      <c r="O105" s="736"/>
      <c r="P105" s="736"/>
    </row>
    <row r="106" spans="12:16">
      <c r="L106" s="646"/>
      <c r="M106" s="646"/>
      <c r="N106" s="737"/>
      <c r="O106" s="737"/>
      <c r="P106" s="737"/>
    </row>
    <row r="107" spans="12:16">
      <c r="L107" s="646"/>
      <c r="M107" s="646"/>
      <c r="N107" s="737"/>
      <c r="O107" s="737"/>
      <c r="P107" s="737"/>
    </row>
    <row r="108" spans="12:16">
      <c r="L108" s="646"/>
      <c r="M108" s="646"/>
      <c r="N108" s="737"/>
      <c r="O108" s="737"/>
      <c r="P108" s="737"/>
    </row>
    <row r="109" spans="12:16">
      <c r="L109" s="646"/>
      <c r="M109" s="646"/>
      <c r="N109" s="737"/>
      <c r="O109" s="737"/>
      <c r="P109" s="737"/>
    </row>
    <row r="110" spans="12:16">
      <c r="L110" s="646"/>
      <c r="M110" s="646"/>
      <c r="N110" s="737"/>
      <c r="O110" s="737"/>
      <c r="P110" s="737"/>
    </row>
    <row r="111" spans="12:16">
      <c r="L111" s="646"/>
      <c r="M111" s="646"/>
      <c r="N111" s="737"/>
      <c r="O111" s="737"/>
      <c r="P111" s="737"/>
    </row>
    <row r="112" spans="12:16">
      <c r="L112" s="646"/>
      <c r="M112" s="646"/>
      <c r="N112" s="737"/>
      <c r="O112" s="737"/>
      <c r="P112" s="737"/>
    </row>
    <row r="113" spans="12:16">
      <c r="L113" s="646"/>
      <c r="M113" s="646"/>
      <c r="N113" s="737"/>
      <c r="O113" s="737"/>
      <c r="P113" s="737"/>
    </row>
    <row r="114" spans="12:16">
      <c r="L114" s="646"/>
      <c r="M114" s="646"/>
      <c r="N114" s="737"/>
      <c r="O114" s="737"/>
      <c r="P114" s="737"/>
    </row>
    <row r="115" spans="12:16">
      <c r="L115" s="645">
        <f>SUM(K116:K119)</f>
        <v>0</v>
      </c>
      <c r="M115" s="645">
        <f>SUM(L116:L119)</f>
        <v>0</v>
      </c>
      <c r="N115" s="736">
        <f>SUM(M116:M119)</f>
        <v>0</v>
      </c>
      <c r="O115" s="736">
        <f>SUM(N116:N119)</f>
        <v>0</v>
      </c>
      <c r="P115" s="736">
        <f>SUM(O116:O119)</f>
        <v>0</v>
      </c>
    </row>
    <row r="116" spans="12:16">
      <c r="L116" s="646"/>
      <c r="M116" s="646"/>
      <c r="N116" s="737"/>
      <c r="O116" s="737"/>
      <c r="P116" s="737"/>
    </row>
    <row r="117" spans="12:16">
      <c r="L117" s="646"/>
      <c r="M117" s="646"/>
      <c r="N117" s="737"/>
      <c r="O117" s="737"/>
      <c r="P117" s="737"/>
    </row>
    <row r="118" spans="12:16">
      <c r="L118" s="646"/>
      <c r="M118" s="646"/>
      <c r="N118" s="737"/>
      <c r="O118" s="737"/>
      <c r="P118" s="737"/>
    </row>
    <row r="119" spans="12:16">
      <c r="L119" s="646"/>
      <c r="M119" s="646"/>
      <c r="N119" s="737"/>
      <c r="O119" s="737"/>
      <c r="P119" s="737"/>
    </row>
    <row r="120" spans="12:16">
      <c r="L120" s="645"/>
      <c r="M120" s="645"/>
      <c r="N120" s="736"/>
      <c r="O120" s="736"/>
      <c r="P120" s="736"/>
    </row>
    <row r="121" spans="12:16">
      <c r="L121" s="646"/>
      <c r="M121" s="646"/>
      <c r="N121" s="737"/>
      <c r="O121" s="737"/>
      <c r="P121" s="737"/>
    </row>
    <row r="122" spans="12:16">
      <c r="L122" s="646"/>
      <c r="M122" s="646"/>
      <c r="N122" s="737"/>
      <c r="O122" s="737"/>
      <c r="P122" s="737"/>
    </row>
    <row r="123" spans="12:16">
      <c r="L123" s="646"/>
      <c r="M123" s="646"/>
      <c r="N123" s="737"/>
      <c r="O123" s="737"/>
      <c r="P123" s="737"/>
    </row>
    <row r="124" spans="12:16">
      <c r="L124" s="645"/>
      <c r="M124" s="645"/>
      <c r="N124" s="736"/>
      <c r="O124" s="736"/>
      <c r="P124" s="736"/>
    </row>
    <row r="125" spans="12:16">
      <c r="L125" s="646"/>
      <c r="M125" s="646"/>
      <c r="N125" s="737"/>
      <c r="O125" s="737"/>
      <c r="P125" s="737"/>
    </row>
    <row r="126" spans="12:16">
      <c r="L126" s="646"/>
      <c r="M126" s="646"/>
      <c r="N126" s="737"/>
      <c r="O126" s="737"/>
      <c r="P126" s="737"/>
    </row>
    <row r="127" spans="12:16">
      <c r="L127" s="645"/>
      <c r="M127" s="645"/>
      <c r="N127" s="736"/>
      <c r="O127" s="736"/>
      <c r="P127" s="736"/>
    </row>
    <row r="128" spans="12:16">
      <c r="L128" s="646"/>
      <c r="M128" s="646"/>
      <c r="N128" s="737"/>
      <c r="O128" s="737"/>
      <c r="P128" s="737"/>
    </row>
    <row r="129" spans="12:16">
      <c r="L129" s="646"/>
      <c r="M129" s="646"/>
      <c r="N129" s="737"/>
      <c r="O129" s="737"/>
      <c r="P129" s="737"/>
    </row>
    <row r="130" spans="12:16">
      <c r="L130" s="646"/>
      <c r="M130" s="646"/>
      <c r="N130" s="737"/>
      <c r="O130" s="737"/>
      <c r="P130" s="737"/>
    </row>
    <row r="131" spans="12:16">
      <c r="L131" s="646"/>
      <c r="M131" s="646"/>
      <c r="N131" s="737"/>
      <c r="O131" s="737"/>
      <c r="P131" s="737"/>
    </row>
    <row r="132" spans="12:16">
      <c r="L132" s="647"/>
      <c r="M132" s="647"/>
      <c r="N132" s="738"/>
      <c r="O132" s="738"/>
      <c r="P132" s="738"/>
    </row>
    <row r="133" spans="12:16">
      <c r="L133" s="647"/>
      <c r="M133" s="647"/>
      <c r="N133" s="738"/>
      <c r="O133" s="738"/>
      <c r="P133" s="738"/>
    </row>
    <row r="134" spans="12:16">
      <c r="L134" s="647"/>
      <c r="M134" s="647"/>
      <c r="N134" s="738"/>
      <c r="O134" s="738"/>
      <c r="P134" s="738"/>
    </row>
    <row r="135" spans="12:16">
      <c r="L135" s="645"/>
      <c r="M135" s="645"/>
      <c r="N135" s="736"/>
      <c r="O135" s="736"/>
      <c r="P135" s="736"/>
    </row>
    <row r="136" spans="12:16">
      <c r="L136" s="646"/>
      <c r="M136" s="646"/>
      <c r="N136" s="737"/>
      <c r="O136" s="737"/>
      <c r="P136" s="737"/>
    </row>
    <row r="137" spans="12:16">
      <c r="L137" s="646"/>
      <c r="M137" s="646"/>
      <c r="N137" s="737"/>
      <c r="O137" s="737"/>
      <c r="P137" s="737"/>
    </row>
    <row r="138" spans="12:16">
      <c r="L138" s="646"/>
      <c r="M138" s="646"/>
      <c r="N138" s="737"/>
      <c r="O138" s="737"/>
      <c r="P138" s="737"/>
    </row>
    <row r="139" spans="12:16">
      <c r="L139" s="647"/>
      <c r="M139" s="647"/>
      <c r="N139" s="738"/>
      <c r="O139" s="738"/>
      <c r="P139" s="738"/>
    </row>
    <row r="140" spans="12:16">
      <c r="L140" s="647"/>
      <c r="M140" s="647"/>
      <c r="N140" s="738"/>
      <c r="O140" s="738"/>
      <c r="P140" s="738"/>
    </row>
    <row r="141" spans="12:16">
      <c r="L141" s="647"/>
      <c r="M141" s="647"/>
      <c r="N141" s="738"/>
      <c r="O141" s="738"/>
      <c r="P141" s="738"/>
    </row>
    <row r="142" spans="12:16">
      <c r="L142" s="646"/>
      <c r="M142" s="646"/>
      <c r="N142" s="737"/>
      <c r="O142" s="737"/>
      <c r="P142" s="737"/>
    </row>
  </sheetData>
  <mergeCells count="4">
    <mergeCell ref="B3:C3"/>
    <mergeCell ref="B64:C64"/>
    <mergeCell ref="B65:C65"/>
    <mergeCell ref="B1:J1"/>
  </mergeCells>
  <printOptions horizontalCentered="1" verticalCentered="1"/>
  <pageMargins left="0.39370078740157483" right="0.39370078740157483" top="0.39370078740157483" bottom="0.78740157480314965" header="0" footer="0"/>
  <pageSetup paperSize="9" scale="8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6">
    <pageSetUpPr autoPageBreaks="0"/>
  </sheetPr>
  <dimension ref="A1:B59"/>
  <sheetViews>
    <sheetView showGridLines="0" showRowColHeaders="0" zoomScaleNormal="100" workbookViewId="0">
      <pane ySplit="5" topLeftCell="A27" activePane="bottomLeft" state="frozen"/>
      <selection pane="bottomLeft" activeCell="B21" sqref="B21"/>
    </sheetView>
  </sheetViews>
  <sheetFormatPr baseColWidth="10" defaultColWidth="11.5703125" defaultRowHeight="15.75"/>
  <cols>
    <col min="1" max="1" width="4" style="24" customWidth="1"/>
    <col min="2" max="2" width="88.140625" style="25" customWidth="1"/>
    <col min="3" max="16384" width="11.5703125" style="24"/>
  </cols>
  <sheetData>
    <row r="1" spans="1:2" ht="5.25" customHeight="1"/>
    <row r="2" spans="1:2" ht="4.7" customHeight="1"/>
    <row r="3" spans="1:2" ht="18.75">
      <c r="A3" s="387" t="s">
        <v>322</v>
      </c>
      <c r="B3" s="19"/>
    </row>
    <row r="4" spans="1:2" ht="18.75">
      <c r="A4" s="387"/>
      <c r="B4" s="19"/>
    </row>
    <row r="5" spans="1:2" ht="21.4" customHeight="1">
      <c r="A5" s="321"/>
      <c r="B5" s="450" t="s">
        <v>323</v>
      </c>
    </row>
    <row r="6" spans="1:2" ht="18.600000000000001" customHeight="1"/>
    <row r="7" spans="1:2" ht="20.100000000000001" customHeight="1"/>
    <row r="8" spans="1:2" ht="16.7" customHeight="1">
      <c r="A8" s="26"/>
      <c r="B8" s="558" t="s">
        <v>567</v>
      </c>
    </row>
    <row r="9" spans="1:2" ht="16.7" customHeight="1">
      <c r="A9" s="26"/>
      <c r="B9" s="541"/>
    </row>
    <row r="10" spans="1:2" ht="16.7" customHeight="1">
      <c r="A10" s="26"/>
      <c r="B10" s="546" t="s">
        <v>536</v>
      </c>
    </row>
    <row r="11" spans="1:2" ht="20.100000000000001" customHeight="1">
      <c r="A11" s="26"/>
      <c r="B11" s="20" t="s">
        <v>324</v>
      </c>
    </row>
    <row r="12" spans="1:2" ht="20.100000000000001" customHeight="1">
      <c r="A12" s="26"/>
      <c r="B12" s="20" t="s">
        <v>325</v>
      </c>
    </row>
    <row r="13" spans="1:2" ht="20.100000000000001" customHeight="1">
      <c r="A13" s="26"/>
      <c r="B13" s="20" t="s">
        <v>326</v>
      </c>
    </row>
    <row r="14" spans="1:2" ht="20.100000000000001" customHeight="1">
      <c r="A14" s="26"/>
      <c r="B14" s="21" t="s">
        <v>327</v>
      </c>
    </row>
    <row r="15" spans="1:2" ht="20.100000000000001" customHeight="1">
      <c r="A15" s="26"/>
      <c r="B15" s="21" t="s">
        <v>328</v>
      </c>
    </row>
    <row r="16" spans="1:2" ht="20.100000000000001" customHeight="1">
      <c r="A16" s="26"/>
      <c r="B16" s="21" t="s">
        <v>329</v>
      </c>
    </row>
    <row r="17" spans="1:2" ht="20.100000000000001" customHeight="1">
      <c r="A17" s="26"/>
      <c r="B17" s="21" t="s">
        <v>330</v>
      </c>
    </row>
    <row r="18" spans="1:2" ht="20.100000000000001" customHeight="1">
      <c r="A18" s="26"/>
      <c r="B18" s="21" t="s">
        <v>331</v>
      </c>
    </row>
    <row r="19" spans="1:2" ht="20.100000000000001" customHeight="1">
      <c r="A19" s="26"/>
      <c r="B19" s="21" t="s">
        <v>332</v>
      </c>
    </row>
    <row r="20" spans="1:2" ht="20.100000000000001" customHeight="1">
      <c r="A20" s="26"/>
      <c r="B20" s="21" t="s">
        <v>333</v>
      </c>
    </row>
    <row r="21" spans="1:2" ht="20.100000000000001" customHeight="1">
      <c r="A21" s="26"/>
      <c r="B21" s="21" t="s">
        <v>334</v>
      </c>
    </row>
    <row r="22" spans="1:2" ht="20.100000000000001" customHeight="1">
      <c r="A22" s="26"/>
      <c r="B22" s="21" t="s">
        <v>335</v>
      </c>
    </row>
    <row r="23" spans="1:2" ht="20.100000000000001" customHeight="1">
      <c r="A23" s="26"/>
      <c r="B23" s="21" t="s">
        <v>336</v>
      </c>
    </row>
    <row r="24" spans="1:2" ht="20.100000000000001" customHeight="1">
      <c r="A24" s="26"/>
      <c r="B24" s="20" t="s">
        <v>512</v>
      </c>
    </row>
    <row r="25" spans="1:2" ht="20.100000000000001" customHeight="1">
      <c r="A25" s="26"/>
      <c r="B25" s="22" t="s">
        <v>337</v>
      </c>
    </row>
    <row r="26" spans="1:2" ht="20.100000000000001" customHeight="1">
      <c r="A26" s="26"/>
      <c r="B26" s="21" t="s">
        <v>338</v>
      </c>
    </row>
    <row r="27" spans="1:2" ht="20.100000000000001" customHeight="1">
      <c r="A27" s="26"/>
      <c r="B27" s="20" t="s">
        <v>513</v>
      </c>
    </row>
    <row r="28" spans="1:2" ht="20.100000000000001" customHeight="1">
      <c r="A28" s="26"/>
      <c r="B28" s="21" t="s">
        <v>339</v>
      </c>
    </row>
    <row r="29" spans="1:2" ht="20.100000000000001" customHeight="1">
      <c r="A29" s="26"/>
      <c r="B29" s="21" t="s">
        <v>340</v>
      </c>
    </row>
    <row r="30" spans="1:2" ht="20.100000000000001" customHeight="1">
      <c r="A30" s="26"/>
      <c r="B30" s="20" t="s">
        <v>341</v>
      </c>
    </row>
    <row r="31" spans="1:2" ht="20.100000000000001" customHeight="1">
      <c r="A31" s="26"/>
      <c r="B31" s="546" t="s">
        <v>554</v>
      </c>
    </row>
    <row r="32" spans="1:2" ht="20.100000000000001" customHeight="1">
      <c r="A32" s="26"/>
      <c r="B32" s="23" t="s">
        <v>583</v>
      </c>
    </row>
    <row r="33" spans="1:2" ht="20.100000000000001" customHeight="1">
      <c r="A33" s="26"/>
      <c r="B33" s="23" t="s">
        <v>586</v>
      </c>
    </row>
    <row r="34" spans="1:2" ht="18.600000000000001" customHeight="1">
      <c r="A34" s="26"/>
      <c r="B34" s="23" t="s">
        <v>585</v>
      </c>
    </row>
    <row r="35" spans="1:2" ht="18.600000000000001" customHeight="1">
      <c r="A35" s="26"/>
      <c r="B35" s="20" t="s">
        <v>516</v>
      </c>
    </row>
    <row r="36" spans="1:2" ht="18.600000000000001" customHeight="1">
      <c r="A36" s="26"/>
      <c r="B36" s="20" t="s">
        <v>517</v>
      </c>
    </row>
    <row r="37" spans="1:2" ht="18.600000000000001" customHeight="1">
      <c r="A37" s="26"/>
      <c r="B37" s="20"/>
    </row>
    <row r="38" spans="1:2" ht="18.75">
      <c r="B38" s="558" t="s">
        <v>662</v>
      </c>
    </row>
    <row r="39" spans="1:2" ht="18.600000000000001" customHeight="1">
      <c r="B39" s="545" t="s">
        <v>555</v>
      </c>
    </row>
    <row r="40" spans="1:2" ht="18.600000000000001" customHeight="1">
      <c r="B40" s="545" t="s">
        <v>556</v>
      </c>
    </row>
    <row r="41" spans="1:2" ht="18.600000000000001" customHeight="1">
      <c r="B41" s="545"/>
    </row>
    <row r="42" spans="1:2" ht="18.600000000000001" customHeight="1">
      <c r="B42" s="558" t="s">
        <v>571</v>
      </c>
    </row>
    <row r="43" spans="1:2" ht="18.600000000000001" customHeight="1">
      <c r="A43" s="26"/>
      <c r="B43" s="23" t="s">
        <v>514</v>
      </c>
    </row>
    <row r="44" spans="1:2" ht="18.600000000000001" customHeight="1">
      <c r="A44" s="26"/>
      <c r="B44" s="23" t="s">
        <v>515</v>
      </c>
    </row>
    <row r="45" spans="1:2" ht="18.600000000000001" customHeight="1">
      <c r="A45" s="26"/>
      <c r="B45" s="23" t="s">
        <v>629</v>
      </c>
    </row>
    <row r="46" spans="1:2" ht="18.600000000000001" customHeight="1">
      <c r="A46" s="26"/>
      <c r="B46" s="23"/>
    </row>
    <row r="47" spans="1:2" ht="18.600000000000001" customHeight="1">
      <c r="A47" s="26"/>
      <c r="B47" s="23" t="s">
        <v>527</v>
      </c>
    </row>
    <row r="48" spans="1:2" ht="18.600000000000001" customHeight="1">
      <c r="B48" s="20"/>
    </row>
    <row r="49" spans="2:2" ht="18.600000000000001" customHeight="1">
      <c r="B49" s="20"/>
    </row>
    <row r="50" spans="2:2" ht="4.1500000000000004" customHeight="1"/>
    <row r="52" spans="2:2" ht="18.600000000000001" customHeight="1"/>
    <row r="53" spans="2:2" ht="18.600000000000001" customHeight="1"/>
    <row r="54" spans="2:2" ht="18.600000000000001" customHeight="1"/>
    <row r="55" spans="2:2" ht="18.600000000000001" customHeight="1"/>
    <row r="56" spans="2:2" ht="18.600000000000001" customHeight="1"/>
    <row r="57" spans="2:2" ht="18.600000000000001" customHeight="1"/>
    <row r="58" spans="2:2" ht="18.600000000000001" customHeight="1"/>
    <row r="59" spans="2:2" ht="18.600000000000001" customHeight="1"/>
  </sheetData>
  <printOptions horizontalCentered="1"/>
  <pageMargins left="0.31496062992125984" right="0.31496062992125984" top="0.51181102362204722" bottom="0.74803149606299213" header="0.31496062992125984" footer="0.31496062992125984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1">
    <pageSetUpPr fitToPage="1"/>
  </sheetPr>
  <dimension ref="A1:M286"/>
  <sheetViews>
    <sheetView showGridLines="0" showRowColHeaders="0" zoomScaleNormal="100" workbookViewId="0">
      <pane ySplit="4" topLeftCell="A249" activePane="bottomLeft" state="frozen"/>
      <selection pane="bottomLeft" activeCell="H279" sqref="H279"/>
    </sheetView>
  </sheetViews>
  <sheetFormatPr baseColWidth="10" defaultRowHeight="15"/>
  <cols>
    <col min="1" max="1" width="3.28515625" style="246" customWidth="1"/>
    <col min="2" max="2" width="19.5703125" style="369" customWidth="1"/>
    <col min="3" max="3" width="17.5703125" style="369" customWidth="1"/>
    <col min="4" max="4" width="19.42578125" style="369" customWidth="1"/>
    <col min="5" max="5" width="14.42578125" style="353" bestFit="1" customWidth="1"/>
    <col min="6" max="6" width="11.42578125" style="353"/>
    <col min="7" max="8" width="11.42578125" style="369"/>
    <col min="9" max="9" width="17.140625" style="369" customWidth="1"/>
    <col min="10" max="16384" width="11.42578125" style="369"/>
  </cols>
  <sheetData>
    <row r="1" spans="1:6" s="353" customFormat="1" ht="32.25" customHeight="1">
      <c r="A1" s="246"/>
      <c r="B1" s="1193" t="s">
        <v>509</v>
      </c>
      <c r="C1" s="1193"/>
      <c r="D1" s="1193"/>
      <c r="E1" s="1193"/>
      <c r="F1" s="375"/>
    </row>
    <row r="2" spans="1:6" s="353" customFormat="1" ht="31.5" customHeight="1">
      <c r="A2" s="350"/>
      <c r="B2" s="1194" t="s">
        <v>648</v>
      </c>
      <c r="C2" s="1194"/>
      <c r="D2" s="1194"/>
      <c r="E2" s="1194"/>
    </row>
    <row r="3" spans="1:6" s="353" customFormat="1" ht="15" customHeight="1">
      <c r="A3" s="350"/>
      <c r="B3" s="1198" t="s">
        <v>511</v>
      </c>
      <c r="C3" s="1196" t="s">
        <v>14</v>
      </c>
      <c r="D3" s="1195" t="s">
        <v>510</v>
      </c>
      <c r="E3" s="1195"/>
    </row>
    <row r="4" spans="1:6" s="353" customFormat="1" ht="20.25" customHeight="1">
      <c r="A4" s="350"/>
      <c r="B4" s="1199"/>
      <c r="C4" s="1197"/>
      <c r="D4" s="431" t="s">
        <v>11</v>
      </c>
      <c r="E4" s="431" t="s">
        <v>8</v>
      </c>
    </row>
    <row r="5" spans="1:6" s="353" customFormat="1">
      <c r="A5" s="351"/>
      <c r="B5" s="376">
        <v>43832</v>
      </c>
      <c r="C5" s="456">
        <v>19153282</v>
      </c>
      <c r="D5" s="466"/>
      <c r="E5" s="466"/>
    </row>
    <row r="6" spans="1:6" s="353" customFormat="1">
      <c r="A6" s="351"/>
      <c r="B6" s="376">
        <v>43833</v>
      </c>
      <c r="C6" s="456">
        <v>19101342</v>
      </c>
      <c r="D6" s="467">
        <f>C6-C5</f>
        <v>-51940</v>
      </c>
      <c r="E6" s="468">
        <f>C6/C5-1</f>
        <v>-2.7118067806864987E-3</v>
      </c>
    </row>
    <row r="7" spans="1:6" s="353" customFormat="1">
      <c r="A7" s="351"/>
      <c r="B7" s="376">
        <v>43837</v>
      </c>
      <c r="C7" s="456">
        <v>19139784</v>
      </c>
      <c r="D7" s="467">
        <f t="shared" ref="D7:D70" si="0">C7-C6</f>
        <v>38442</v>
      </c>
      <c r="E7" s="468">
        <f t="shared" ref="E7:E70" si="1">C7/C6-1</f>
        <v>2.0125287532153369E-3</v>
      </c>
    </row>
    <row r="8" spans="1:6" s="353" customFormat="1">
      <c r="A8" s="351"/>
      <c r="B8" s="376">
        <v>43838</v>
      </c>
      <c r="C8" s="456">
        <v>19155356</v>
      </c>
      <c r="D8" s="467">
        <f t="shared" si="0"/>
        <v>15572</v>
      </c>
      <c r="E8" s="468">
        <f t="shared" si="1"/>
        <v>8.1359329864949537E-4</v>
      </c>
    </row>
    <row r="9" spans="1:6" s="353" customFormat="1">
      <c r="A9" s="351"/>
      <c r="B9" s="376">
        <v>43839</v>
      </c>
      <c r="C9" s="456">
        <v>19155932</v>
      </c>
      <c r="D9" s="467">
        <f t="shared" si="0"/>
        <v>576</v>
      </c>
      <c r="E9" s="468">
        <f t="shared" si="1"/>
        <v>3.0069918825814668E-5</v>
      </c>
    </row>
    <row r="10" spans="1:6" s="353" customFormat="1">
      <c r="A10" s="351"/>
      <c r="B10" s="376">
        <v>43840</v>
      </c>
      <c r="C10" s="456">
        <v>19135186</v>
      </c>
      <c r="D10" s="467">
        <f t="shared" si="0"/>
        <v>-20746</v>
      </c>
      <c r="E10" s="468">
        <f t="shared" si="1"/>
        <v>-1.0830065590126114E-3</v>
      </c>
    </row>
    <row r="11" spans="1:6" s="353" customFormat="1" ht="15" customHeight="1">
      <c r="A11" s="351"/>
      <c r="B11" s="376">
        <v>43843</v>
      </c>
      <c r="C11" s="456">
        <v>19163621</v>
      </c>
      <c r="D11" s="467">
        <f t="shared" si="0"/>
        <v>28435</v>
      </c>
      <c r="E11" s="468">
        <f t="shared" si="1"/>
        <v>1.4860059369163903E-3</v>
      </c>
    </row>
    <row r="12" spans="1:6" s="353" customFormat="1" ht="15" customHeight="1">
      <c r="A12" s="351"/>
      <c r="B12" s="376">
        <v>43844</v>
      </c>
      <c r="C12" s="456">
        <v>19172293</v>
      </c>
      <c r="D12" s="467">
        <f t="shared" si="0"/>
        <v>8672</v>
      </c>
      <c r="E12" s="468">
        <f t="shared" si="1"/>
        <v>4.5252408195706195E-4</v>
      </c>
    </row>
    <row r="13" spans="1:6" s="353" customFormat="1" ht="15" customHeight="1">
      <c r="A13" s="351"/>
      <c r="B13" s="376">
        <v>43845</v>
      </c>
      <c r="C13" s="456">
        <v>19178259</v>
      </c>
      <c r="D13" s="467">
        <f t="shared" si="0"/>
        <v>5966</v>
      </c>
      <c r="E13" s="468">
        <f t="shared" si="1"/>
        <v>3.1117821952753033E-4</v>
      </c>
    </row>
    <row r="14" spans="1:6" s="353" customFormat="1" ht="15" customHeight="1">
      <c r="A14" s="351"/>
      <c r="B14" s="376">
        <v>43846</v>
      </c>
      <c r="C14" s="456">
        <v>19183972</v>
      </c>
      <c r="D14" s="467">
        <f t="shared" si="0"/>
        <v>5713</v>
      </c>
      <c r="E14" s="468">
        <f t="shared" si="1"/>
        <v>2.9788939652974911E-4</v>
      </c>
    </row>
    <row r="15" spans="1:6" s="353" customFormat="1" ht="15" customHeight="1">
      <c r="A15" s="351"/>
      <c r="B15" s="376">
        <v>43847</v>
      </c>
      <c r="C15" s="456">
        <v>19162071</v>
      </c>
      <c r="D15" s="467">
        <f t="shared" si="0"/>
        <v>-21901</v>
      </c>
      <c r="E15" s="468">
        <f t="shared" si="1"/>
        <v>-1.1416301066328183E-3</v>
      </c>
    </row>
    <row r="16" spans="1:6" s="353" customFormat="1">
      <c r="A16" s="351"/>
      <c r="B16" s="376">
        <v>43850</v>
      </c>
      <c r="C16" s="456">
        <v>19180257</v>
      </c>
      <c r="D16" s="467">
        <f t="shared" si="0"/>
        <v>18186</v>
      </c>
      <c r="E16" s="468">
        <f t="shared" si="1"/>
        <v>9.4906234300040637E-4</v>
      </c>
    </row>
    <row r="17" spans="1:6" s="353" customFormat="1">
      <c r="A17" s="351"/>
      <c r="B17" s="376">
        <v>43851</v>
      </c>
      <c r="C17" s="456">
        <v>19181859</v>
      </c>
      <c r="D17" s="467">
        <f t="shared" si="0"/>
        <v>1602</v>
      </c>
      <c r="E17" s="468">
        <f t="shared" si="1"/>
        <v>8.3523385531192318E-5</v>
      </c>
    </row>
    <row r="18" spans="1:6" s="353" customFormat="1">
      <c r="A18" s="351"/>
      <c r="B18" s="376">
        <v>43852</v>
      </c>
      <c r="C18" s="456">
        <v>19188440</v>
      </c>
      <c r="D18" s="467">
        <f t="shared" si="0"/>
        <v>6581</v>
      </c>
      <c r="E18" s="468">
        <f t="shared" si="1"/>
        <v>3.4308457798593039E-4</v>
      </c>
      <c r="F18" s="366"/>
    </row>
    <row r="19" spans="1:6" s="353" customFormat="1">
      <c r="A19" s="351"/>
      <c r="B19" s="376">
        <v>43853</v>
      </c>
      <c r="C19" s="456">
        <v>19189141</v>
      </c>
      <c r="D19" s="467">
        <f t="shared" si="0"/>
        <v>701</v>
      </c>
      <c r="E19" s="468">
        <f t="shared" si="1"/>
        <v>3.6532412223122535E-5</v>
      </c>
    </row>
    <row r="20" spans="1:6" s="353" customFormat="1">
      <c r="A20" s="351"/>
      <c r="B20" s="376">
        <v>43854</v>
      </c>
      <c r="C20" s="456">
        <v>19176279</v>
      </c>
      <c r="D20" s="467">
        <f t="shared" si="0"/>
        <v>-12862</v>
      </c>
      <c r="E20" s="468">
        <f t="shared" si="1"/>
        <v>-6.7027492267635047E-4</v>
      </c>
      <c r="F20" s="366"/>
    </row>
    <row r="21" spans="1:6" s="353" customFormat="1">
      <c r="A21" s="351"/>
      <c r="B21" s="376">
        <v>43857</v>
      </c>
      <c r="C21" s="456">
        <v>19195488</v>
      </c>
      <c r="D21" s="467">
        <f t="shared" si="0"/>
        <v>19209</v>
      </c>
      <c r="E21" s="468">
        <f t="shared" si="1"/>
        <v>1.0017063268634718E-3</v>
      </c>
      <c r="F21" s="366"/>
    </row>
    <row r="22" spans="1:6" s="353" customFormat="1">
      <c r="A22" s="351"/>
      <c r="B22" s="376">
        <v>43858</v>
      </c>
      <c r="C22" s="456">
        <v>19199237</v>
      </c>
      <c r="D22" s="467">
        <f t="shared" si="0"/>
        <v>3749</v>
      </c>
      <c r="E22" s="468">
        <f t="shared" si="1"/>
        <v>1.9530631365038964E-4</v>
      </c>
    </row>
    <row r="23" spans="1:6" s="353" customFormat="1">
      <c r="A23" s="351"/>
      <c r="B23" s="376">
        <v>43859</v>
      </c>
      <c r="C23" s="456">
        <v>19201590</v>
      </c>
      <c r="D23" s="467">
        <f t="shared" si="0"/>
        <v>2353</v>
      </c>
      <c r="E23" s="468">
        <f t="shared" si="1"/>
        <v>1.2255695369556285E-4</v>
      </c>
      <c r="F23" s="366"/>
    </row>
    <row r="24" spans="1:6" s="353" customFormat="1">
      <c r="A24" s="351"/>
      <c r="B24" s="376">
        <v>43860</v>
      </c>
      <c r="C24" s="456">
        <v>19199383</v>
      </c>
      <c r="D24" s="467">
        <f t="shared" si="0"/>
        <v>-2207</v>
      </c>
      <c r="E24" s="468">
        <f t="shared" si="1"/>
        <v>-1.1493839833054409E-4</v>
      </c>
      <c r="F24" s="366"/>
    </row>
    <row r="25" spans="1:6" s="353" customFormat="1">
      <c r="A25" s="351"/>
      <c r="B25" s="422">
        <v>43861</v>
      </c>
      <c r="C25" s="457">
        <v>19041595</v>
      </c>
      <c r="D25" s="469">
        <f t="shared" si="0"/>
        <v>-157788</v>
      </c>
      <c r="E25" s="470">
        <f t="shared" si="1"/>
        <v>-8.2183891013580812E-3</v>
      </c>
    </row>
    <row r="26" spans="1:6" s="353" customFormat="1">
      <c r="A26" s="352"/>
      <c r="B26" s="376">
        <v>43864</v>
      </c>
      <c r="C26" s="456">
        <v>19166876</v>
      </c>
      <c r="D26" s="467">
        <f t="shared" si="0"/>
        <v>125281</v>
      </c>
      <c r="E26" s="468">
        <f t="shared" si="1"/>
        <v>6.5793332963965945E-3</v>
      </c>
      <c r="F26" s="366"/>
    </row>
    <row r="27" spans="1:6" s="353" customFormat="1">
      <c r="A27" s="246"/>
      <c r="B27" s="376">
        <v>43865</v>
      </c>
      <c r="C27" s="456">
        <v>19177908</v>
      </c>
      <c r="D27" s="467">
        <f t="shared" si="0"/>
        <v>11032</v>
      </c>
      <c r="E27" s="468">
        <f t="shared" si="1"/>
        <v>5.7557632240112788E-4</v>
      </c>
    </row>
    <row r="28" spans="1:6" s="353" customFormat="1">
      <c r="A28" s="246"/>
      <c r="B28" s="376">
        <v>43866</v>
      </c>
      <c r="C28" s="456">
        <v>19189372</v>
      </c>
      <c r="D28" s="467">
        <f t="shared" si="0"/>
        <v>11464</v>
      </c>
      <c r="E28" s="468">
        <f t="shared" si="1"/>
        <v>5.9777114375569873E-4</v>
      </c>
    </row>
    <row r="29" spans="1:6" s="353" customFormat="1">
      <c r="A29" s="246"/>
      <c r="B29" s="376">
        <v>43867</v>
      </c>
      <c r="C29" s="456">
        <v>19196858</v>
      </c>
      <c r="D29" s="467">
        <f t="shared" si="0"/>
        <v>7486</v>
      </c>
      <c r="E29" s="468">
        <f t="shared" si="1"/>
        <v>3.9011177645620343E-4</v>
      </c>
    </row>
    <row r="30" spans="1:6" s="353" customFormat="1">
      <c r="A30" s="246"/>
      <c r="B30" s="376">
        <v>43868</v>
      </c>
      <c r="C30" s="456">
        <v>19186030</v>
      </c>
      <c r="D30" s="467">
        <f t="shared" si="0"/>
        <v>-10828</v>
      </c>
      <c r="E30" s="468">
        <f t="shared" si="1"/>
        <v>-5.6405063787001719E-4</v>
      </c>
    </row>
    <row r="31" spans="1:6" s="353" customFormat="1">
      <c r="A31" s="246"/>
      <c r="B31" s="376">
        <v>43871</v>
      </c>
      <c r="C31" s="456">
        <v>19212891</v>
      </c>
      <c r="D31" s="467">
        <f t="shared" si="0"/>
        <v>26861</v>
      </c>
      <c r="E31" s="468">
        <f t="shared" si="1"/>
        <v>1.4000290836613249E-3</v>
      </c>
    </row>
    <row r="32" spans="1:6" s="353" customFormat="1">
      <c r="A32" s="246"/>
      <c r="B32" s="376">
        <v>43872</v>
      </c>
      <c r="C32" s="456">
        <v>19222688</v>
      </c>
      <c r="D32" s="467">
        <f t="shared" si="0"/>
        <v>9797</v>
      </c>
      <c r="E32" s="468">
        <f t="shared" si="1"/>
        <v>5.0991805449784877E-4</v>
      </c>
    </row>
    <row r="33" spans="1:5" s="353" customFormat="1">
      <c r="A33" s="246"/>
      <c r="B33" s="376">
        <v>43873</v>
      </c>
      <c r="C33" s="456">
        <v>19235712</v>
      </c>
      <c r="D33" s="467">
        <f t="shared" si="0"/>
        <v>13024</v>
      </c>
      <c r="E33" s="468">
        <f t="shared" si="1"/>
        <v>6.7753271550774485E-4</v>
      </c>
    </row>
    <row r="34" spans="1:5" s="353" customFormat="1">
      <c r="A34" s="246"/>
      <c r="B34" s="376">
        <v>43874</v>
      </c>
      <c r="C34" s="456">
        <v>19244730</v>
      </c>
      <c r="D34" s="467">
        <f t="shared" si="0"/>
        <v>9018</v>
      </c>
      <c r="E34" s="468">
        <f t="shared" si="1"/>
        <v>4.6881550316402176E-4</v>
      </c>
    </row>
    <row r="35" spans="1:5" s="353" customFormat="1">
      <c r="A35" s="246"/>
      <c r="B35" s="376">
        <v>43875</v>
      </c>
      <c r="C35" s="456">
        <v>19252285</v>
      </c>
      <c r="D35" s="467">
        <f t="shared" si="0"/>
        <v>7555</v>
      </c>
      <c r="E35" s="468">
        <f t="shared" si="1"/>
        <v>3.9257500624856334E-4</v>
      </c>
    </row>
    <row r="36" spans="1:5" s="353" customFormat="1">
      <c r="A36" s="246"/>
      <c r="B36" s="376">
        <v>43878</v>
      </c>
      <c r="C36" s="456">
        <v>19267062</v>
      </c>
      <c r="D36" s="467">
        <f t="shared" si="0"/>
        <v>14777</v>
      </c>
      <c r="E36" s="468">
        <f t="shared" si="1"/>
        <v>7.6754525501776527E-4</v>
      </c>
    </row>
    <row r="37" spans="1:5" s="353" customFormat="1">
      <c r="A37" s="246"/>
      <c r="B37" s="376">
        <v>43879</v>
      </c>
      <c r="C37" s="456">
        <v>19274117</v>
      </c>
      <c r="D37" s="467">
        <f t="shared" si="0"/>
        <v>7055</v>
      </c>
      <c r="E37" s="468">
        <f t="shared" si="1"/>
        <v>3.6616895715591014E-4</v>
      </c>
    </row>
    <row r="38" spans="1:5" s="353" customFormat="1">
      <c r="A38" s="246"/>
      <c r="B38" s="376">
        <v>43880</v>
      </c>
      <c r="C38" s="456">
        <v>19281182</v>
      </c>
      <c r="D38" s="467">
        <f t="shared" si="0"/>
        <v>7065</v>
      </c>
      <c r="E38" s="468">
        <f t="shared" si="1"/>
        <v>3.6655375704119919E-4</v>
      </c>
    </row>
    <row r="39" spans="1:5" s="353" customFormat="1">
      <c r="A39" s="246"/>
      <c r="B39" s="376">
        <v>43881</v>
      </c>
      <c r="C39" s="456">
        <v>19289207</v>
      </c>
      <c r="D39" s="467">
        <f t="shared" si="0"/>
        <v>8025</v>
      </c>
      <c r="E39" s="468">
        <f t="shared" si="1"/>
        <v>4.1620892329108372E-4</v>
      </c>
    </row>
    <row r="40" spans="1:5" s="353" customFormat="1">
      <c r="A40" s="246"/>
      <c r="B40" s="376">
        <v>43882</v>
      </c>
      <c r="C40" s="456">
        <v>19284446</v>
      </c>
      <c r="D40" s="467">
        <f t="shared" si="0"/>
        <v>-4761</v>
      </c>
      <c r="E40" s="468">
        <f t="shared" si="1"/>
        <v>-2.4682196629444153E-4</v>
      </c>
    </row>
    <row r="41" spans="1:5" s="353" customFormat="1">
      <c r="A41" s="246"/>
      <c r="B41" s="376">
        <v>43885</v>
      </c>
      <c r="C41" s="456">
        <v>19310504</v>
      </c>
      <c r="D41" s="467">
        <f t="shared" si="0"/>
        <v>26058</v>
      </c>
      <c r="E41" s="468">
        <f t="shared" si="1"/>
        <v>1.3512444173922056E-3</v>
      </c>
    </row>
    <row r="42" spans="1:5" s="353" customFormat="1">
      <c r="A42" s="246"/>
      <c r="B42" s="376">
        <v>43886</v>
      </c>
      <c r="C42" s="456">
        <v>19313498</v>
      </c>
      <c r="D42" s="467">
        <f t="shared" si="0"/>
        <v>2994</v>
      </c>
      <c r="E42" s="468">
        <f t="shared" si="1"/>
        <v>1.5504515055630996E-4</v>
      </c>
    </row>
    <row r="43" spans="1:5" s="353" customFormat="1">
      <c r="A43" s="246"/>
      <c r="B43" s="376">
        <v>43887</v>
      </c>
      <c r="C43" s="456">
        <v>19314949</v>
      </c>
      <c r="D43" s="467">
        <f t="shared" si="0"/>
        <v>1451</v>
      </c>
      <c r="E43" s="468">
        <f t="shared" si="1"/>
        <v>7.5128803699975322E-5</v>
      </c>
    </row>
    <row r="44" spans="1:5" s="353" customFormat="1">
      <c r="A44" s="246"/>
      <c r="B44" s="376">
        <v>43888</v>
      </c>
      <c r="C44" s="456">
        <v>19304849</v>
      </c>
      <c r="D44" s="467">
        <f t="shared" si="0"/>
        <v>-10100</v>
      </c>
      <c r="E44" s="468">
        <f t="shared" si="1"/>
        <v>-5.2291103642054804E-4</v>
      </c>
    </row>
    <row r="45" spans="1:5" s="353" customFormat="1">
      <c r="A45" s="246"/>
      <c r="B45" s="422">
        <v>43889</v>
      </c>
      <c r="C45" s="457">
        <v>19279415</v>
      </c>
      <c r="D45" s="469">
        <f t="shared" si="0"/>
        <v>-25434</v>
      </c>
      <c r="E45" s="470">
        <f t="shared" si="1"/>
        <v>-1.3174928226581395E-3</v>
      </c>
    </row>
    <row r="46" spans="1:5" s="353" customFormat="1">
      <c r="A46" s="246"/>
      <c r="B46" s="376">
        <v>43892</v>
      </c>
      <c r="C46" s="456">
        <v>19317663</v>
      </c>
      <c r="D46" s="467">
        <f t="shared" si="0"/>
        <v>38248</v>
      </c>
      <c r="E46" s="468">
        <f t="shared" si="1"/>
        <v>1.9838776228429111E-3</v>
      </c>
    </row>
    <row r="47" spans="1:5" s="353" customFormat="1">
      <c r="A47" s="246"/>
      <c r="B47" s="376">
        <v>43893</v>
      </c>
      <c r="C47" s="456">
        <v>19272866</v>
      </c>
      <c r="D47" s="467">
        <f t="shared" si="0"/>
        <v>-44797</v>
      </c>
      <c r="E47" s="468">
        <f t="shared" si="1"/>
        <v>-2.3189658086487652E-3</v>
      </c>
    </row>
    <row r="48" spans="1:5" s="353" customFormat="1">
      <c r="A48" s="246"/>
      <c r="B48" s="376">
        <v>43894</v>
      </c>
      <c r="C48" s="456">
        <v>19308608</v>
      </c>
      <c r="D48" s="467">
        <f t="shared" si="0"/>
        <v>35742</v>
      </c>
      <c r="E48" s="468">
        <f t="shared" si="1"/>
        <v>1.8545243867724714E-3</v>
      </c>
    </row>
    <row r="49" spans="1:5" s="353" customFormat="1">
      <c r="A49" s="246"/>
      <c r="B49" s="376">
        <v>43895</v>
      </c>
      <c r="C49" s="456">
        <v>19319589</v>
      </c>
      <c r="D49" s="467">
        <f t="shared" si="0"/>
        <v>10981</v>
      </c>
      <c r="E49" s="468">
        <f t="shared" si="1"/>
        <v>5.6871007998093859E-4</v>
      </c>
    </row>
    <row r="50" spans="1:5" s="353" customFormat="1">
      <c r="A50" s="246"/>
      <c r="B50" s="376">
        <v>43896</v>
      </c>
      <c r="C50" s="456">
        <v>19314068</v>
      </c>
      <c r="D50" s="467">
        <f t="shared" si="0"/>
        <v>-5521</v>
      </c>
      <c r="E50" s="468">
        <f t="shared" si="1"/>
        <v>-2.8577212486247117E-4</v>
      </c>
    </row>
    <row r="51" spans="1:5" s="353" customFormat="1">
      <c r="A51" s="246"/>
      <c r="B51" s="376">
        <v>43899</v>
      </c>
      <c r="C51" s="456">
        <v>19342767</v>
      </c>
      <c r="D51" s="467">
        <f t="shared" si="0"/>
        <v>28699</v>
      </c>
      <c r="E51" s="468">
        <f t="shared" si="1"/>
        <v>1.4859117198924299E-3</v>
      </c>
    </row>
    <row r="52" spans="1:5" s="353" customFormat="1">
      <c r="A52" s="246"/>
      <c r="B52" s="376">
        <v>43900</v>
      </c>
      <c r="C52" s="456">
        <v>19343026</v>
      </c>
      <c r="D52" s="467">
        <f t="shared" si="0"/>
        <v>259</v>
      </c>
      <c r="E52" s="468">
        <f t="shared" si="1"/>
        <v>1.3390018087866551E-5</v>
      </c>
    </row>
    <row r="53" spans="1:5" s="353" customFormat="1">
      <c r="A53" s="246"/>
      <c r="B53" s="376">
        <v>43901</v>
      </c>
      <c r="C53" s="456">
        <v>19344258</v>
      </c>
      <c r="D53" s="467">
        <f t="shared" si="0"/>
        <v>1232</v>
      </c>
      <c r="E53" s="468">
        <f t="shared" si="1"/>
        <v>6.3692206172971666E-5</v>
      </c>
    </row>
    <row r="54" spans="1:5" s="353" customFormat="1">
      <c r="A54" s="246"/>
      <c r="B54" s="376">
        <v>43902</v>
      </c>
      <c r="C54" s="456">
        <v>19336071</v>
      </c>
      <c r="D54" s="467">
        <f t="shared" si="0"/>
        <v>-8187</v>
      </c>
      <c r="E54" s="468">
        <f t="shared" si="1"/>
        <v>-4.2322636515701451E-4</v>
      </c>
    </row>
    <row r="55" spans="1:5" s="353" customFormat="1">
      <c r="A55" s="246"/>
      <c r="B55" s="376">
        <v>43903</v>
      </c>
      <c r="C55" s="456">
        <v>19259284</v>
      </c>
      <c r="D55" s="467">
        <f t="shared" si="0"/>
        <v>-76787</v>
      </c>
      <c r="E55" s="468">
        <f t="shared" si="1"/>
        <v>-3.9711790466636643E-3</v>
      </c>
    </row>
    <row r="56" spans="1:5" s="353" customFormat="1">
      <c r="A56" s="246"/>
      <c r="B56" s="376">
        <v>43906</v>
      </c>
      <c r="C56" s="456">
        <v>19080715</v>
      </c>
      <c r="D56" s="467">
        <f t="shared" si="0"/>
        <v>-178569</v>
      </c>
      <c r="E56" s="468">
        <f t="shared" si="1"/>
        <v>-9.2718400123286138E-3</v>
      </c>
    </row>
    <row r="57" spans="1:5" s="353" customFormat="1">
      <c r="A57" s="246"/>
      <c r="B57" s="376">
        <v>43907</v>
      </c>
      <c r="C57" s="456">
        <v>18995729</v>
      </c>
      <c r="D57" s="467">
        <f t="shared" si="0"/>
        <v>-84986</v>
      </c>
      <c r="E57" s="468">
        <f t="shared" si="1"/>
        <v>-4.4540259628635948E-3</v>
      </c>
    </row>
    <row r="58" spans="1:5" s="353" customFormat="1">
      <c r="A58" s="246"/>
      <c r="B58" s="376">
        <v>43908</v>
      </c>
      <c r="C58" s="456">
        <v>18920190</v>
      </c>
      <c r="D58" s="467">
        <f t="shared" si="0"/>
        <v>-75539</v>
      </c>
      <c r="E58" s="468">
        <f t="shared" si="1"/>
        <v>-3.9766307468378503E-3</v>
      </c>
    </row>
    <row r="59" spans="1:5" s="353" customFormat="1">
      <c r="A59" s="246"/>
      <c r="B59" s="376">
        <v>43909</v>
      </c>
      <c r="C59" s="456">
        <v>18864361</v>
      </c>
      <c r="D59" s="467">
        <f t="shared" si="0"/>
        <v>-55829</v>
      </c>
      <c r="E59" s="468">
        <f t="shared" si="1"/>
        <v>-2.9507631794395417E-3</v>
      </c>
    </row>
    <row r="60" spans="1:5" s="353" customFormat="1">
      <c r="A60" s="246"/>
      <c r="B60" s="376">
        <v>43910</v>
      </c>
      <c r="C60" s="456">
        <v>18788935</v>
      </c>
      <c r="D60" s="467">
        <f t="shared" si="0"/>
        <v>-75426</v>
      </c>
      <c r="E60" s="468">
        <f t="shared" si="1"/>
        <v>-3.9983331531876498E-3</v>
      </c>
    </row>
    <row r="61" spans="1:5" s="353" customFormat="1">
      <c r="A61" s="246"/>
      <c r="B61" s="376">
        <v>43913</v>
      </c>
      <c r="C61" s="456">
        <v>18719600</v>
      </c>
      <c r="D61" s="467">
        <f t="shared" si="0"/>
        <v>-69335</v>
      </c>
      <c r="E61" s="468">
        <f t="shared" si="1"/>
        <v>-3.6902038353956446E-3</v>
      </c>
    </row>
    <row r="62" spans="1:5" s="353" customFormat="1">
      <c r="A62" s="246"/>
      <c r="B62" s="376">
        <v>43914</v>
      </c>
      <c r="C62" s="456">
        <v>18686932</v>
      </c>
      <c r="D62" s="467">
        <f t="shared" si="0"/>
        <v>-32668</v>
      </c>
      <c r="E62" s="468">
        <f t="shared" si="1"/>
        <v>-1.7451227590332685E-3</v>
      </c>
    </row>
    <row r="63" spans="1:5" s="353" customFormat="1">
      <c r="A63" s="246"/>
      <c r="B63" s="376">
        <v>43915</v>
      </c>
      <c r="C63" s="456">
        <v>18664340</v>
      </c>
      <c r="D63" s="467">
        <f t="shared" si="0"/>
        <v>-22592</v>
      </c>
      <c r="E63" s="468">
        <f t="shared" si="1"/>
        <v>-1.2089732011654197E-3</v>
      </c>
    </row>
    <row r="64" spans="1:5" s="353" customFormat="1">
      <c r="A64" s="246"/>
      <c r="B64" s="376">
        <v>43916</v>
      </c>
      <c r="C64" s="456">
        <v>18645844</v>
      </c>
      <c r="D64" s="467">
        <f t="shared" si="0"/>
        <v>-18496</v>
      </c>
      <c r="E64" s="468">
        <f t="shared" si="1"/>
        <v>-9.9098066151814823E-4</v>
      </c>
    </row>
    <row r="65" spans="1:6" s="353" customFormat="1">
      <c r="A65" s="246"/>
      <c r="B65" s="376">
        <v>43917</v>
      </c>
      <c r="C65" s="456">
        <v>18612822</v>
      </c>
      <c r="D65" s="467">
        <f t="shared" si="0"/>
        <v>-33022</v>
      </c>
      <c r="E65" s="468">
        <f t="shared" si="1"/>
        <v>-1.771011277365564E-3</v>
      </c>
    </row>
    <row r="66" spans="1:6" s="353" customFormat="1">
      <c r="A66" s="246"/>
      <c r="B66" s="376">
        <v>43920</v>
      </c>
      <c r="C66" s="456">
        <v>18565607</v>
      </c>
      <c r="D66" s="467">
        <f t="shared" si="0"/>
        <v>-47215</v>
      </c>
      <c r="E66" s="468">
        <f t="shared" si="1"/>
        <v>-2.5366921791870611E-3</v>
      </c>
    </row>
    <row r="67" spans="1:6" s="353" customFormat="1">
      <c r="A67" s="246"/>
      <c r="B67" s="422">
        <v>43921</v>
      </c>
      <c r="C67" s="457">
        <v>18445436</v>
      </c>
      <c r="D67" s="469">
        <f t="shared" si="0"/>
        <v>-120171</v>
      </c>
      <c r="E67" s="470">
        <f t="shared" si="1"/>
        <v>-6.4727751696995739E-3</v>
      </c>
    </row>
    <row r="68" spans="1:6" s="353" customFormat="1">
      <c r="A68" s="246"/>
      <c r="B68" s="376">
        <v>43922</v>
      </c>
      <c r="C68" s="456">
        <v>18470660</v>
      </c>
      <c r="D68" s="467">
        <f t="shared" si="0"/>
        <v>25224</v>
      </c>
      <c r="E68" s="468">
        <f t="shared" si="1"/>
        <v>1.3674927499680578E-3</v>
      </c>
    </row>
    <row r="69" spans="1:6" s="353" customFormat="1">
      <c r="A69" s="246"/>
      <c r="B69" s="376">
        <v>43923</v>
      </c>
      <c r="C69" s="456">
        <v>18449957</v>
      </c>
      <c r="D69" s="467">
        <f t="shared" si="0"/>
        <v>-20703</v>
      </c>
      <c r="E69" s="468">
        <f t="shared" si="1"/>
        <v>-1.1208587023960881E-3</v>
      </c>
    </row>
    <row r="70" spans="1:6" s="353" customFormat="1">
      <c r="A70" s="246"/>
      <c r="B70" s="376">
        <v>43924</v>
      </c>
      <c r="C70" s="456">
        <v>18423850</v>
      </c>
      <c r="D70" s="467">
        <f t="shared" si="0"/>
        <v>-26107</v>
      </c>
      <c r="E70" s="468">
        <f t="shared" si="1"/>
        <v>-1.4150168480067116E-3</v>
      </c>
    </row>
    <row r="71" spans="1:6" s="353" customFormat="1">
      <c r="A71" s="246"/>
      <c r="B71" s="376">
        <v>43927</v>
      </c>
      <c r="C71" s="456">
        <v>18422371</v>
      </c>
      <c r="D71" s="467">
        <f t="shared" ref="D71:D134" si="2">C71-C70</f>
        <v>-1479</v>
      </c>
      <c r="E71" s="468">
        <f t="shared" ref="E71:E134" si="3">C71/C70-1</f>
        <v>-8.0276380886701304E-5</v>
      </c>
    </row>
    <row r="72" spans="1:6">
      <c r="B72" s="376">
        <v>43928</v>
      </c>
      <c r="C72" s="456">
        <v>18422101</v>
      </c>
      <c r="D72" s="467">
        <f t="shared" si="2"/>
        <v>-270</v>
      </c>
      <c r="E72" s="468">
        <f t="shared" si="3"/>
        <v>-1.4656093941467496E-5</v>
      </c>
    </row>
    <row r="73" spans="1:6">
      <c r="B73" s="376">
        <v>43929</v>
      </c>
      <c r="C73" s="456">
        <v>18413235</v>
      </c>
      <c r="D73" s="467">
        <f t="shared" si="2"/>
        <v>-8866</v>
      </c>
      <c r="E73" s="468">
        <f t="shared" si="3"/>
        <v>-4.8126975310791575E-4</v>
      </c>
    </row>
    <row r="74" spans="1:6" s="374" customFormat="1">
      <c r="A74" s="246"/>
      <c r="B74" s="376">
        <v>43934</v>
      </c>
      <c r="C74" s="456">
        <v>18423316</v>
      </c>
      <c r="D74" s="467">
        <f t="shared" si="2"/>
        <v>10081</v>
      </c>
      <c r="E74" s="468">
        <f t="shared" si="3"/>
        <v>5.47486631219396E-4</v>
      </c>
      <c r="F74" s="373"/>
    </row>
    <row r="75" spans="1:6">
      <c r="B75" s="376">
        <v>43935</v>
      </c>
      <c r="C75" s="456">
        <v>18455661</v>
      </c>
      <c r="D75" s="467">
        <f t="shared" si="2"/>
        <v>32345</v>
      </c>
      <c r="E75" s="468">
        <f t="shared" si="3"/>
        <v>1.7556557136619855E-3</v>
      </c>
    </row>
    <row r="76" spans="1:6">
      <c r="B76" s="376">
        <v>43936</v>
      </c>
      <c r="C76" s="456">
        <v>18463413</v>
      </c>
      <c r="D76" s="467">
        <f t="shared" si="2"/>
        <v>7752</v>
      </c>
      <c r="E76" s="468">
        <f t="shared" si="3"/>
        <v>4.2003372298604624E-4</v>
      </c>
    </row>
    <row r="77" spans="1:6">
      <c r="B77" s="376">
        <v>43937</v>
      </c>
      <c r="C77" s="456">
        <v>18466784</v>
      </c>
      <c r="D77" s="467">
        <f t="shared" si="2"/>
        <v>3371</v>
      </c>
      <c r="E77" s="468">
        <f t="shared" si="3"/>
        <v>1.8257729489135066E-4</v>
      </c>
    </row>
    <row r="78" spans="1:6">
      <c r="B78" s="376">
        <v>43938</v>
      </c>
      <c r="C78" s="456">
        <v>18456537</v>
      </c>
      <c r="D78" s="467">
        <f t="shared" si="2"/>
        <v>-10247</v>
      </c>
      <c r="E78" s="468">
        <f t="shared" si="3"/>
        <v>-5.5488817110760369E-4</v>
      </c>
    </row>
    <row r="79" spans="1:6">
      <c r="B79" s="376">
        <v>43941</v>
      </c>
      <c r="C79" s="456">
        <v>18476408</v>
      </c>
      <c r="D79" s="467">
        <f t="shared" si="2"/>
        <v>19871</v>
      </c>
      <c r="E79" s="468">
        <f t="shared" si="3"/>
        <v>1.0766375078921087E-3</v>
      </c>
    </row>
    <row r="80" spans="1:6">
      <c r="B80" s="376">
        <v>43942</v>
      </c>
      <c r="C80" s="456">
        <v>18482652</v>
      </c>
      <c r="D80" s="467">
        <f t="shared" si="2"/>
        <v>6244</v>
      </c>
      <c r="E80" s="468">
        <f t="shared" si="3"/>
        <v>3.3794447492185853E-4</v>
      </c>
    </row>
    <row r="81" spans="2:6">
      <c r="B81" s="376">
        <v>43943</v>
      </c>
      <c r="C81" s="456">
        <v>18486282</v>
      </c>
      <c r="D81" s="467">
        <f t="shared" si="2"/>
        <v>3630</v>
      </c>
      <c r="E81" s="468">
        <f t="shared" si="3"/>
        <v>1.9640038669765936E-4</v>
      </c>
    </row>
    <row r="82" spans="2:6">
      <c r="B82" s="376">
        <v>43944</v>
      </c>
      <c r="C82" s="456">
        <v>18490241</v>
      </c>
      <c r="D82" s="467">
        <f t="shared" si="2"/>
        <v>3959</v>
      </c>
      <c r="E82" s="468">
        <f t="shared" si="3"/>
        <v>2.1415880164554757E-4</v>
      </c>
    </row>
    <row r="83" spans="2:6">
      <c r="B83" s="376">
        <v>43945</v>
      </c>
      <c r="C83" s="456">
        <v>18480673</v>
      </c>
      <c r="D83" s="467">
        <f t="shared" si="2"/>
        <v>-9568</v>
      </c>
      <c r="E83" s="468">
        <f t="shared" si="3"/>
        <v>-5.1746215746995006E-4</v>
      </c>
    </row>
    <row r="84" spans="2:6">
      <c r="B84" s="376">
        <v>43948</v>
      </c>
      <c r="C84" s="456">
        <v>18494205</v>
      </c>
      <c r="D84" s="467">
        <f t="shared" si="2"/>
        <v>13532</v>
      </c>
      <c r="E84" s="468">
        <f t="shared" si="3"/>
        <v>7.3222441628617574E-4</v>
      </c>
    </row>
    <row r="85" spans="2:6">
      <c r="B85" s="376">
        <v>43949</v>
      </c>
      <c r="C85" s="456">
        <v>18498378</v>
      </c>
      <c r="D85" s="467">
        <f t="shared" si="2"/>
        <v>4173</v>
      </c>
      <c r="E85" s="468">
        <f t="shared" si="3"/>
        <v>2.2563824722388048E-4</v>
      </c>
    </row>
    <row r="86" spans="2:6">
      <c r="B86" s="376">
        <v>43950</v>
      </c>
      <c r="C86" s="456">
        <v>18500250</v>
      </c>
      <c r="D86" s="467">
        <f t="shared" si="2"/>
        <v>1872</v>
      </c>
      <c r="E86" s="468">
        <f t="shared" si="3"/>
        <v>1.011980617975361E-4</v>
      </c>
    </row>
    <row r="87" spans="2:6">
      <c r="B87" s="422">
        <v>43951</v>
      </c>
      <c r="C87" s="457">
        <v>18396362</v>
      </c>
      <c r="D87" s="469">
        <f t="shared" si="2"/>
        <v>-103888</v>
      </c>
      <c r="E87" s="470">
        <f t="shared" si="3"/>
        <v>-5.6154916825448264E-3</v>
      </c>
    </row>
    <row r="88" spans="2:6">
      <c r="B88" s="376">
        <v>43955</v>
      </c>
      <c r="C88" s="456">
        <v>18479862</v>
      </c>
      <c r="D88" s="467">
        <f t="shared" si="2"/>
        <v>83500</v>
      </c>
      <c r="E88" s="468">
        <f t="shared" si="3"/>
        <v>4.5389409058160801E-3</v>
      </c>
    </row>
    <row r="89" spans="2:6">
      <c r="B89" s="376">
        <v>43956</v>
      </c>
      <c r="C89" s="456">
        <v>18496586</v>
      </c>
      <c r="D89" s="467">
        <f t="shared" si="2"/>
        <v>16724</v>
      </c>
      <c r="E89" s="468">
        <f t="shared" si="3"/>
        <v>9.0498511298409134E-4</v>
      </c>
    </row>
    <row r="90" spans="2:6">
      <c r="B90" s="376">
        <v>43957</v>
      </c>
      <c r="C90" s="456">
        <v>18507039</v>
      </c>
      <c r="D90" s="467">
        <f t="shared" si="2"/>
        <v>10453</v>
      </c>
      <c r="E90" s="468">
        <f t="shared" si="3"/>
        <v>5.6513131666569016E-4</v>
      </c>
    </row>
    <row r="91" spans="2:6">
      <c r="B91" s="376">
        <v>43958</v>
      </c>
      <c r="C91" s="456">
        <v>18513251</v>
      </c>
      <c r="D91" s="467">
        <f t="shared" si="2"/>
        <v>6212</v>
      </c>
      <c r="E91" s="468">
        <f t="shared" si="3"/>
        <v>3.3565607118468677E-4</v>
      </c>
    </row>
    <row r="92" spans="2:6">
      <c r="B92" s="376">
        <v>43959</v>
      </c>
      <c r="C92" s="456">
        <v>18506641</v>
      </c>
      <c r="D92" s="467">
        <f t="shared" si="2"/>
        <v>-6610</v>
      </c>
      <c r="E92" s="468">
        <f t="shared" si="3"/>
        <v>-3.5704155904325852E-4</v>
      </c>
    </row>
    <row r="93" spans="2:6">
      <c r="B93" s="376">
        <v>43962</v>
      </c>
      <c r="C93" s="456">
        <v>18538144</v>
      </c>
      <c r="D93" s="467">
        <f t="shared" si="2"/>
        <v>31503</v>
      </c>
      <c r="E93" s="468">
        <f t="shared" si="3"/>
        <v>1.7022538017568145E-3</v>
      </c>
    </row>
    <row r="94" spans="2:6">
      <c r="B94" s="376">
        <v>43963</v>
      </c>
      <c r="C94" s="456">
        <v>18546658</v>
      </c>
      <c r="D94" s="467">
        <f t="shared" si="2"/>
        <v>8514</v>
      </c>
      <c r="E94" s="468">
        <f t="shared" si="3"/>
        <v>4.5926927744233126E-4</v>
      </c>
    </row>
    <row r="95" spans="2:6">
      <c r="B95" s="376">
        <v>43964</v>
      </c>
      <c r="C95" s="456">
        <v>18550346</v>
      </c>
      <c r="D95" s="467">
        <f t="shared" si="2"/>
        <v>3688</v>
      </c>
      <c r="E95" s="468">
        <f t="shared" si="3"/>
        <v>1.9884984130302819E-4</v>
      </c>
      <c r="F95" s="366"/>
    </row>
    <row r="96" spans="2:6">
      <c r="B96" s="376">
        <v>43965</v>
      </c>
      <c r="C96" s="456">
        <v>18550999</v>
      </c>
      <c r="D96" s="467">
        <f t="shared" si="2"/>
        <v>653</v>
      </c>
      <c r="E96" s="468">
        <f t="shared" si="3"/>
        <v>3.520149974556297E-5</v>
      </c>
      <c r="F96" s="377"/>
    </row>
    <row r="97" spans="2:6">
      <c r="B97" s="376">
        <v>43966</v>
      </c>
      <c r="C97" s="456">
        <v>18538117</v>
      </c>
      <c r="D97" s="467">
        <f t="shared" si="2"/>
        <v>-12882</v>
      </c>
      <c r="E97" s="468">
        <f t="shared" si="3"/>
        <v>-6.9441004228398828E-4</v>
      </c>
      <c r="F97" s="377"/>
    </row>
    <row r="98" spans="2:6">
      <c r="B98" s="376">
        <v>43969</v>
      </c>
      <c r="C98" s="456">
        <v>18567497</v>
      </c>
      <c r="D98" s="467">
        <f t="shared" si="2"/>
        <v>29380</v>
      </c>
      <c r="E98" s="468">
        <f t="shared" si="3"/>
        <v>1.5848427324092196E-3</v>
      </c>
      <c r="F98" s="377"/>
    </row>
    <row r="99" spans="2:6">
      <c r="B99" s="376">
        <v>43970</v>
      </c>
      <c r="C99" s="456">
        <v>18575845</v>
      </c>
      <c r="D99" s="467">
        <f t="shared" si="2"/>
        <v>8348</v>
      </c>
      <c r="E99" s="468">
        <f t="shared" si="3"/>
        <v>4.4960287323592141E-4</v>
      </c>
      <c r="F99" s="377"/>
    </row>
    <row r="100" spans="2:6">
      <c r="B100" s="376">
        <v>43971</v>
      </c>
      <c r="C100" s="456">
        <v>18581845</v>
      </c>
      <c r="D100" s="467">
        <f t="shared" si="2"/>
        <v>6000</v>
      </c>
      <c r="E100" s="468">
        <f t="shared" si="3"/>
        <v>3.2300011116581651E-4</v>
      </c>
      <c r="F100" s="377"/>
    </row>
    <row r="101" spans="2:6">
      <c r="B101" s="376">
        <v>43972</v>
      </c>
      <c r="C101" s="456">
        <v>18586088</v>
      </c>
      <c r="D101" s="467">
        <f t="shared" si="2"/>
        <v>4243</v>
      </c>
      <c r="E101" s="468">
        <f t="shared" si="3"/>
        <v>2.2834115772685237E-4</v>
      </c>
      <c r="F101" s="377"/>
    </row>
    <row r="102" spans="2:6">
      <c r="B102" s="376">
        <v>43973</v>
      </c>
      <c r="C102" s="456">
        <v>18577040</v>
      </c>
      <c r="D102" s="467">
        <f t="shared" si="2"/>
        <v>-9048</v>
      </c>
      <c r="E102" s="468">
        <f t="shared" si="3"/>
        <v>-4.8681573013109602E-4</v>
      </c>
      <c r="F102" s="377"/>
    </row>
    <row r="103" spans="2:6">
      <c r="B103" s="376">
        <v>43976</v>
      </c>
      <c r="C103" s="456">
        <v>18599696</v>
      </c>
      <c r="D103" s="467">
        <f t="shared" si="2"/>
        <v>22656</v>
      </c>
      <c r="E103" s="468">
        <f t="shared" si="3"/>
        <v>1.2195699637831403E-3</v>
      </c>
      <c r="F103" s="377"/>
    </row>
    <row r="104" spans="2:6">
      <c r="B104" s="376">
        <v>43977</v>
      </c>
      <c r="C104" s="456">
        <v>18606011</v>
      </c>
      <c r="D104" s="467">
        <f t="shared" si="2"/>
        <v>6315</v>
      </c>
      <c r="E104" s="468">
        <f t="shared" si="3"/>
        <v>3.3952167820383572E-4</v>
      </c>
      <c r="F104" s="377"/>
    </row>
    <row r="105" spans="2:6">
      <c r="B105" s="376">
        <v>43978</v>
      </c>
      <c r="C105" s="456">
        <v>18608596</v>
      </c>
      <c r="D105" s="467">
        <f t="shared" si="2"/>
        <v>2585</v>
      </c>
      <c r="E105" s="468">
        <f t="shared" si="3"/>
        <v>1.3893359516981008E-4</v>
      </c>
      <c r="F105" s="377"/>
    </row>
    <row r="106" spans="2:6">
      <c r="B106" s="376">
        <v>43979</v>
      </c>
      <c r="C106" s="456">
        <v>18608140</v>
      </c>
      <c r="D106" s="467">
        <f t="shared" si="2"/>
        <v>-456</v>
      </c>
      <c r="E106" s="468">
        <f t="shared" si="3"/>
        <v>-2.4504804123859358E-5</v>
      </c>
      <c r="F106" s="377"/>
    </row>
    <row r="107" spans="2:6">
      <c r="B107" s="423">
        <v>43980</v>
      </c>
      <c r="C107" s="458">
        <v>18584176</v>
      </c>
      <c r="D107" s="463">
        <f t="shared" si="2"/>
        <v>-23964</v>
      </c>
      <c r="E107" s="464">
        <f t="shared" si="3"/>
        <v>-1.2878235008979555E-3</v>
      </c>
      <c r="F107" s="377"/>
    </row>
    <row r="108" spans="2:6">
      <c r="B108" s="401">
        <v>43983</v>
      </c>
      <c r="C108" s="459">
        <v>18593260</v>
      </c>
      <c r="D108" s="461">
        <f t="shared" si="2"/>
        <v>9084</v>
      </c>
      <c r="E108" s="462">
        <f t="shared" si="3"/>
        <v>4.8880294719544359E-4</v>
      </c>
    </row>
    <row r="109" spans="2:6">
      <c r="B109" s="401">
        <v>43984</v>
      </c>
      <c r="C109" s="459">
        <v>18596186</v>
      </c>
      <c r="D109" s="461">
        <f t="shared" si="2"/>
        <v>2926</v>
      </c>
      <c r="E109" s="462">
        <f t="shared" si="3"/>
        <v>1.5736885301453896E-4</v>
      </c>
    </row>
    <row r="110" spans="2:6">
      <c r="B110" s="401">
        <v>43985</v>
      </c>
      <c r="C110" s="459">
        <v>18592623</v>
      </c>
      <c r="D110" s="461">
        <f t="shared" si="2"/>
        <v>-3563</v>
      </c>
      <c r="E110" s="462">
        <f t="shared" si="3"/>
        <v>-1.9159842776361735E-4</v>
      </c>
    </row>
    <row r="111" spans="2:6">
      <c r="B111" s="401">
        <v>43986</v>
      </c>
      <c r="C111" s="459">
        <v>18597021</v>
      </c>
      <c r="D111" s="461">
        <f t="shared" si="2"/>
        <v>4398</v>
      </c>
      <c r="E111" s="462">
        <f t="shared" si="3"/>
        <v>2.3654542987294747E-4</v>
      </c>
    </row>
    <row r="112" spans="2:6">
      <c r="B112" s="401">
        <v>43987</v>
      </c>
      <c r="C112" s="459">
        <v>18589284</v>
      </c>
      <c r="D112" s="461">
        <f t="shared" si="2"/>
        <v>-7737</v>
      </c>
      <c r="E112" s="462">
        <f t="shared" si="3"/>
        <v>-4.1603437453774372E-4</v>
      </c>
    </row>
    <row r="113" spans="2:5">
      <c r="B113" s="401">
        <v>43990</v>
      </c>
      <c r="C113" s="459">
        <v>18623071</v>
      </c>
      <c r="D113" s="461">
        <f t="shared" si="2"/>
        <v>33787</v>
      </c>
      <c r="E113" s="462">
        <f t="shared" si="3"/>
        <v>1.8175525211192589E-3</v>
      </c>
    </row>
    <row r="114" spans="2:5">
      <c r="B114" s="401">
        <v>43991</v>
      </c>
      <c r="C114" s="459">
        <v>18631548</v>
      </c>
      <c r="D114" s="461">
        <f t="shared" si="2"/>
        <v>8477</v>
      </c>
      <c r="E114" s="462">
        <f t="shared" si="3"/>
        <v>4.5518808364097829E-4</v>
      </c>
    </row>
    <row r="115" spans="2:5">
      <c r="B115" s="401">
        <v>43992</v>
      </c>
      <c r="C115" s="459">
        <v>18638993</v>
      </c>
      <c r="D115" s="461">
        <f t="shared" si="2"/>
        <v>7445</v>
      </c>
      <c r="E115" s="462">
        <f t="shared" si="3"/>
        <v>3.9959105920783777E-4</v>
      </c>
    </row>
    <row r="116" spans="2:5">
      <c r="B116" s="401">
        <v>43993</v>
      </c>
      <c r="C116" s="459">
        <v>18643383</v>
      </c>
      <c r="D116" s="461">
        <f t="shared" si="2"/>
        <v>4390</v>
      </c>
      <c r="E116" s="462">
        <f t="shared" si="3"/>
        <v>2.3552774551705014E-4</v>
      </c>
    </row>
    <row r="117" spans="2:5">
      <c r="B117" s="401">
        <v>43994</v>
      </c>
      <c r="C117" s="459">
        <v>18631814</v>
      </c>
      <c r="D117" s="461">
        <f t="shared" si="2"/>
        <v>-11569</v>
      </c>
      <c r="E117" s="462">
        <f t="shared" si="3"/>
        <v>-6.2054188341242877E-4</v>
      </c>
    </row>
    <row r="118" spans="2:5">
      <c r="B118" s="401">
        <v>43997</v>
      </c>
      <c r="C118" s="459">
        <v>18668725</v>
      </c>
      <c r="D118" s="461">
        <f t="shared" si="2"/>
        <v>36911</v>
      </c>
      <c r="E118" s="462">
        <f t="shared" si="3"/>
        <v>1.981073877186601E-3</v>
      </c>
    </row>
    <row r="119" spans="2:5">
      <c r="B119" s="401">
        <v>43998</v>
      </c>
      <c r="C119" s="459">
        <v>18684873</v>
      </c>
      <c r="D119" s="461">
        <f t="shared" si="2"/>
        <v>16148</v>
      </c>
      <c r="E119" s="462">
        <f t="shared" si="3"/>
        <v>8.6497604951607521E-4</v>
      </c>
    </row>
    <row r="120" spans="2:5">
      <c r="B120" s="401">
        <v>43999</v>
      </c>
      <c r="C120" s="459">
        <v>18684590</v>
      </c>
      <c r="D120" s="461">
        <f t="shared" si="2"/>
        <v>-283</v>
      </c>
      <c r="E120" s="462">
        <f t="shared" si="3"/>
        <v>-1.5145941853589306E-5</v>
      </c>
    </row>
    <row r="121" spans="2:5">
      <c r="B121" s="401">
        <v>44000</v>
      </c>
      <c r="C121" s="459">
        <v>18681594</v>
      </c>
      <c r="D121" s="461">
        <f t="shared" si="2"/>
        <v>-2996</v>
      </c>
      <c r="E121" s="462">
        <f t="shared" si="3"/>
        <v>-1.603460391691458E-4</v>
      </c>
    </row>
    <row r="122" spans="2:5">
      <c r="B122" s="401">
        <v>44001</v>
      </c>
      <c r="C122" s="459">
        <v>18634728</v>
      </c>
      <c r="D122" s="461">
        <f t="shared" si="2"/>
        <v>-46866</v>
      </c>
      <c r="E122" s="462">
        <f t="shared" si="3"/>
        <v>-2.5086724398356575E-3</v>
      </c>
    </row>
    <row r="123" spans="2:5">
      <c r="B123" s="401">
        <v>44004</v>
      </c>
      <c r="C123" s="459">
        <v>18633805</v>
      </c>
      <c r="D123" s="461">
        <f t="shared" si="2"/>
        <v>-923</v>
      </c>
      <c r="E123" s="462">
        <f t="shared" si="3"/>
        <v>-4.9531176414263633E-5</v>
      </c>
    </row>
    <row r="124" spans="2:5">
      <c r="B124" s="401">
        <v>44005</v>
      </c>
      <c r="C124" s="459">
        <v>18621455</v>
      </c>
      <c r="D124" s="461">
        <f t="shared" si="2"/>
        <v>-12350</v>
      </c>
      <c r="E124" s="462">
        <f t="shared" si="3"/>
        <v>-6.6277392083902154E-4</v>
      </c>
    </row>
    <row r="125" spans="2:5">
      <c r="B125" s="401">
        <v>44006</v>
      </c>
      <c r="C125" s="459">
        <v>18622765</v>
      </c>
      <c r="D125" s="461">
        <f t="shared" si="2"/>
        <v>1310</v>
      </c>
      <c r="E125" s="462">
        <f t="shared" si="3"/>
        <v>7.0348960379273962E-5</v>
      </c>
    </row>
    <row r="126" spans="2:5">
      <c r="B126" s="401">
        <v>44007</v>
      </c>
      <c r="C126" s="459">
        <v>18623083</v>
      </c>
      <c r="D126" s="461">
        <f t="shared" si="2"/>
        <v>318</v>
      </c>
      <c r="E126" s="462">
        <f t="shared" si="3"/>
        <v>1.7075874608307728E-5</v>
      </c>
    </row>
    <row r="127" spans="2:5">
      <c r="B127" s="401">
        <v>44008</v>
      </c>
      <c r="C127" s="459">
        <v>18612566</v>
      </c>
      <c r="D127" s="461">
        <f t="shared" si="2"/>
        <v>-10517</v>
      </c>
      <c r="E127" s="462">
        <f t="shared" si="3"/>
        <v>-5.647292663626402E-4</v>
      </c>
    </row>
    <row r="128" spans="2:5">
      <c r="B128" s="401">
        <v>44011</v>
      </c>
      <c r="C128" s="459">
        <v>18645770</v>
      </c>
      <c r="D128" s="461">
        <f t="shared" si="2"/>
        <v>33204</v>
      </c>
      <c r="E128" s="462">
        <f t="shared" si="3"/>
        <v>1.7839560649508535E-3</v>
      </c>
    </row>
    <row r="129" spans="2:13">
      <c r="B129" s="423">
        <v>44012</v>
      </c>
      <c r="C129" s="458">
        <v>18484270</v>
      </c>
      <c r="D129" s="463">
        <f t="shared" si="2"/>
        <v>-161500</v>
      </c>
      <c r="E129" s="464">
        <f t="shared" si="3"/>
        <v>-8.6614819339722038E-3</v>
      </c>
    </row>
    <row r="130" spans="2:13">
      <c r="B130" s="401">
        <v>44013</v>
      </c>
      <c r="C130" s="459">
        <v>18658421</v>
      </c>
      <c r="D130" s="461">
        <f t="shared" si="2"/>
        <v>174151</v>
      </c>
      <c r="E130" s="462">
        <f t="shared" si="3"/>
        <v>9.4215784556272997E-3</v>
      </c>
    </row>
    <row r="131" spans="2:13">
      <c r="B131" s="401">
        <v>44014</v>
      </c>
      <c r="C131" s="459">
        <v>18653210</v>
      </c>
      <c r="D131" s="461">
        <f t="shared" si="2"/>
        <v>-5211</v>
      </c>
      <c r="E131" s="462">
        <f t="shared" si="3"/>
        <v>-2.7928408304223051E-4</v>
      </c>
    </row>
    <row r="132" spans="2:13">
      <c r="B132" s="401">
        <v>44015</v>
      </c>
      <c r="C132" s="459">
        <v>18639231</v>
      </c>
      <c r="D132" s="461">
        <f t="shared" si="2"/>
        <v>-13979</v>
      </c>
      <c r="E132" s="462">
        <f t="shared" si="3"/>
        <v>-7.494152480993499E-4</v>
      </c>
    </row>
    <row r="133" spans="2:13">
      <c r="B133" s="401">
        <v>44018</v>
      </c>
      <c r="C133" s="459">
        <v>18713439</v>
      </c>
      <c r="D133" s="461">
        <f t="shared" si="2"/>
        <v>74208</v>
      </c>
      <c r="E133" s="462">
        <f t="shared" si="3"/>
        <v>3.9812801289924593E-3</v>
      </c>
    </row>
    <row r="134" spans="2:13">
      <c r="B134" s="401">
        <v>44019</v>
      </c>
      <c r="C134" s="459">
        <v>18725857</v>
      </c>
      <c r="D134" s="461">
        <f t="shared" si="2"/>
        <v>12418</v>
      </c>
      <c r="E134" s="462">
        <f t="shared" si="3"/>
        <v>6.6358727543347484E-4</v>
      </c>
    </row>
    <row r="135" spans="2:13">
      <c r="B135" s="401">
        <v>44020</v>
      </c>
      <c r="C135" s="459">
        <v>18746742</v>
      </c>
      <c r="D135" s="461">
        <f t="shared" ref="D135:D140" si="4">C135-C134</f>
        <v>20885</v>
      </c>
      <c r="E135" s="462">
        <f t="shared" ref="E135:E140" si="5">C135/C134-1</f>
        <v>1.1153027602421872E-3</v>
      </c>
    </row>
    <row r="136" spans="2:13">
      <c r="B136" s="401">
        <v>44021</v>
      </c>
      <c r="C136" s="459">
        <v>18745980</v>
      </c>
      <c r="D136" s="461">
        <f t="shared" si="4"/>
        <v>-762</v>
      </c>
      <c r="E136" s="462">
        <f t="shared" si="5"/>
        <v>-4.0647062833687464E-5</v>
      </c>
    </row>
    <row r="137" spans="2:13">
      <c r="B137" s="401">
        <v>44022</v>
      </c>
      <c r="C137" s="459">
        <v>18752251</v>
      </c>
      <c r="D137" s="461">
        <f t="shared" si="4"/>
        <v>6271</v>
      </c>
      <c r="E137" s="462">
        <f t="shared" si="5"/>
        <v>3.3452505550513045E-4</v>
      </c>
    </row>
    <row r="138" spans="2:13">
      <c r="B138" s="401">
        <v>44025</v>
      </c>
      <c r="C138" s="459">
        <v>18788383</v>
      </c>
      <c r="D138" s="461">
        <f t="shared" si="4"/>
        <v>36132</v>
      </c>
      <c r="E138" s="462">
        <f t="shared" si="5"/>
        <v>1.9268086801953466E-3</v>
      </c>
    </row>
    <row r="139" spans="2:13">
      <c r="B139" s="401">
        <v>44026</v>
      </c>
      <c r="C139" s="459">
        <v>18801972</v>
      </c>
      <c r="D139" s="461">
        <f t="shared" si="4"/>
        <v>13589</v>
      </c>
      <c r="E139" s="462">
        <f t="shared" si="5"/>
        <v>7.2326607350925443E-4</v>
      </c>
    </row>
    <row r="140" spans="2:13">
      <c r="B140" s="401">
        <v>44027</v>
      </c>
      <c r="C140" s="459">
        <v>18810078</v>
      </c>
      <c r="D140" s="461">
        <f t="shared" si="4"/>
        <v>8106</v>
      </c>
      <c r="E140" s="462">
        <f t="shared" si="5"/>
        <v>4.3112499050623754E-4</v>
      </c>
    </row>
    <row r="141" spans="2:13">
      <c r="B141" s="401">
        <v>44028</v>
      </c>
      <c r="C141" s="459">
        <v>18806595</v>
      </c>
      <c r="D141" s="461">
        <f t="shared" ref="D141:D173" si="6">C141-C140</f>
        <v>-3483</v>
      </c>
      <c r="E141" s="462">
        <f t="shared" ref="E141:E173" si="7">C141/C140-1</f>
        <v>-1.8516669627843818E-4</v>
      </c>
    </row>
    <row r="142" spans="2:13">
      <c r="B142" s="401">
        <v>44029</v>
      </c>
      <c r="C142" s="459">
        <v>18815564</v>
      </c>
      <c r="D142" s="461">
        <f t="shared" si="6"/>
        <v>8969</v>
      </c>
      <c r="E142" s="462">
        <f t="shared" si="7"/>
        <v>4.7690717006454442E-4</v>
      </c>
    </row>
    <row r="143" spans="2:13">
      <c r="B143" s="401">
        <v>44032</v>
      </c>
      <c r="C143" s="459">
        <v>18845698</v>
      </c>
      <c r="D143" s="461">
        <f t="shared" si="6"/>
        <v>30134</v>
      </c>
      <c r="E143" s="462">
        <f t="shared" si="7"/>
        <v>1.6015464644056898E-3</v>
      </c>
      <c r="J143" s="401"/>
      <c r="K143" s="471"/>
      <c r="L143" s="472"/>
      <c r="M143" s="473"/>
    </row>
    <row r="144" spans="2:13">
      <c r="B144" s="401">
        <v>44033</v>
      </c>
      <c r="C144" s="459">
        <v>18858871</v>
      </c>
      <c r="D144" s="461">
        <f t="shared" si="6"/>
        <v>13173</v>
      </c>
      <c r="E144" s="462">
        <f t="shared" si="7"/>
        <v>6.9899241726156802E-4</v>
      </c>
      <c r="J144" s="401"/>
      <c r="K144" s="471"/>
      <c r="L144" s="472"/>
      <c r="M144" s="473"/>
    </row>
    <row r="145" spans="2:13">
      <c r="B145" s="401">
        <v>44034</v>
      </c>
      <c r="C145" s="459">
        <v>18865077</v>
      </c>
      <c r="D145" s="461">
        <f t="shared" si="6"/>
        <v>6206</v>
      </c>
      <c r="E145" s="462">
        <f t="shared" si="7"/>
        <v>3.2907590279407373E-4</v>
      </c>
      <c r="J145" s="401"/>
      <c r="K145" s="471"/>
      <c r="L145" s="472"/>
      <c r="M145" s="473"/>
    </row>
    <row r="146" spans="2:13">
      <c r="B146" s="401">
        <v>44035</v>
      </c>
      <c r="C146" s="459">
        <v>18869125</v>
      </c>
      <c r="D146" s="461">
        <f t="shared" si="6"/>
        <v>4048</v>
      </c>
      <c r="E146" s="462">
        <f t="shared" si="7"/>
        <v>2.1457638365318665E-4</v>
      </c>
      <c r="J146" s="401"/>
      <c r="K146" s="471"/>
      <c r="L146" s="472"/>
      <c r="M146" s="473"/>
    </row>
    <row r="147" spans="2:13">
      <c r="B147" s="401">
        <v>44036</v>
      </c>
      <c r="C147" s="459">
        <v>18854492</v>
      </c>
      <c r="D147" s="461">
        <f t="shared" si="6"/>
        <v>-14633</v>
      </c>
      <c r="E147" s="462">
        <f t="shared" si="7"/>
        <v>-7.7549965883416672E-4</v>
      </c>
      <c r="J147" s="401"/>
      <c r="K147" s="471"/>
      <c r="L147" s="472"/>
      <c r="M147" s="473"/>
    </row>
    <row r="148" spans="2:13">
      <c r="B148" s="401">
        <v>44039</v>
      </c>
      <c r="C148" s="459">
        <v>18865622</v>
      </c>
      <c r="D148" s="461">
        <f t="shared" si="6"/>
        <v>11130</v>
      </c>
      <c r="E148" s="462">
        <f t="shared" si="7"/>
        <v>5.9031025603872855E-4</v>
      </c>
      <c r="J148" s="401"/>
      <c r="K148" s="471"/>
      <c r="L148" s="472"/>
      <c r="M148" s="473"/>
    </row>
    <row r="149" spans="2:13">
      <c r="B149" s="401">
        <v>44040</v>
      </c>
      <c r="C149" s="459">
        <v>18863231</v>
      </c>
      <c r="D149" s="461">
        <f t="shared" si="6"/>
        <v>-2391</v>
      </c>
      <c r="E149" s="462">
        <f t="shared" si="7"/>
        <v>-1.2673846640198771E-4</v>
      </c>
      <c r="J149" s="401"/>
      <c r="K149" s="471"/>
      <c r="L149" s="472"/>
      <c r="M149" s="473"/>
    </row>
    <row r="150" spans="2:13">
      <c r="B150" s="401">
        <v>44041</v>
      </c>
      <c r="C150" s="459">
        <v>18862234</v>
      </c>
      <c r="D150" s="461">
        <f t="shared" si="6"/>
        <v>-997</v>
      </c>
      <c r="E150" s="462">
        <f t="shared" si="7"/>
        <v>-5.2854147839287435E-5</v>
      </c>
    </row>
    <row r="151" spans="2:13">
      <c r="B151" s="401">
        <v>44042</v>
      </c>
      <c r="C151" s="459">
        <v>18851829</v>
      </c>
      <c r="D151" s="461">
        <f t="shared" si="6"/>
        <v>-10405</v>
      </c>
      <c r="E151" s="462">
        <f t="shared" si="7"/>
        <v>-5.5163137091818193E-4</v>
      </c>
    </row>
    <row r="152" spans="2:13">
      <c r="B152" s="423">
        <v>44043</v>
      </c>
      <c r="C152" s="458">
        <v>18673847</v>
      </c>
      <c r="D152" s="463">
        <f t="shared" si="6"/>
        <v>-177982</v>
      </c>
      <c r="E152" s="464">
        <f t="shared" si="7"/>
        <v>-9.441099852963819E-3</v>
      </c>
    </row>
    <row r="153" spans="2:13">
      <c r="B153" s="401">
        <v>44046</v>
      </c>
      <c r="C153" s="459">
        <v>18777103</v>
      </c>
      <c r="D153" s="461">
        <f t="shared" si="6"/>
        <v>103256</v>
      </c>
      <c r="E153" s="462">
        <f t="shared" si="7"/>
        <v>5.5294444685125566E-3</v>
      </c>
    </row>
    <row r="154" spans="2:13">
      <c r="B154" s="401">
        <v>44047</v>
      </c>
      <c r="C154" s="459">
        <v>18777462</v>
      </c>
      <c r="D154" s="461">
        <f t="shared" si="6"/>
        <v>359</v>
      </c>
      <c r="E154" s="462">
        <f t="shared" si="7"/>
        <v>1.911903023588124E-5</v>
      </c>
    </row>
    <row r="155" spans="2:13">
      <c r="B155" s="401">
        <v>44048</v>
      </c>
      <c r="C155" s="459">
        <v>18783395</v>
      </c>
      <c r="D155" s="461">
        <f t="shared" si="6"/>
        <v>5933</v>
      </c>
      <c r="E155" s="462">
        <f t="shared" si="7"/>
        <v>3.1596389330990071E-4</v>
      </c>
    </row>
    <row r="156" spans="2:13">
      <c r="B156" s="401">
        <v>44049</v>
      </c>
      <c r="C156" s="459">
        <v>18787859</v>
      </c>
      <c r="D156" s="461">
        <f t="shared" si="6"/>
        <v>4464</v>
      </c>
      <c r="E156" s="462">
        <f t="shared" si="7"/>
        <v>2.3765671754216733E-4</v>
      </c>
    </row>
    <row r="157" spans="2:13">
      <c r="B157" s="401">
        <v>44050</v>
      </c>
      <c r="C157" s="459">
        <v>18768445</v>
      </c>
      <c r="D157" s="461">
        <f t="shared" si="6"/>
        <v>-19414</v>
      </c>
      <c r="E157" s="462">
        <f t="shared" si="7"/>
        <v>-1.0333268947781971E-3</v>
      </c>
    </row>
    <row r="158" spans="2:13">
      <c r="B158" s="401">
        <v>44053</v>
      </c>
      <c r="C158" s="459">
        <v>18782091</v>
      </c>
      <c r="D158" s="461">
        <f t="shared" si="6"/>
        <v>13646</v>
      </c>
      <c r="E158" s="462">
        <f t="shared" si="7"/>
        <v>7.2707142227290689E-4</v>
      </c>
    </row>
    <row r="159" spans="2:13">
      <c r="B159" s="401">
        <v>44054</v>
      </c>
      <c r="C159" s="459">
        <v>18788387</v>
      </c>
      <c r="D159" s="461">
        <f t="shared" si="6"/>
        <v>6296</v>
      </c>
      <c r="E159" s="462">
        <f t="shared" si="7"/>
        <v>3.3521294301053217E-4</v>
      </c>
    </row>
    <row r="160" spans="2:13">
      <c r="B160" s="401">
        <v>44055</v>
      </c>
      <c r="C160" s="459">
        <v>18791947</v>
      </c>
      <c r="D160" s="461">
        <f t="shared" si="6"/>
        <v>3560</v>
      </c>
      <c r="E160" s="462">
        <f t="shared" si="7"/>
        <v>1.8947874556762834E-4</v>
      </c>
    </row>
    <row r="161" spans="2:5">
      <c r="B161" s="401">
        <v>44056</v>
      </c>
      <c r="C161" s="459">
        <v>18793248</v>
      </c>
      <c r="D161" s="461">
        <f t="shared" si="6"/>
        <v>1301</v>
      </c>
      <c r="E161" s="462">
        <f t="shared" si="7"/>
        <v>6.9231783167644778E-5</v>
      </c>
    </row>
    <row r="162" spans="2:5">
      <c r="B162" s="401">
        <v>44057</v>
      </c>
      <c r="C162" s="459">
        <v>18795882</v>
      </c>
      <c r="D162" s="461">
        <f t="shared" si="6"/>
        <v>2634</v>
      </c>
      <c r="E162" s="462">
        <f t="shared" si="7"/>
        <v>1.4015672011558067E-4</v>
      </c>
    </row>
    <row r="163" spans="2:5">
      <c r="B163" s="401">
        <v>44060</v>
      </c>
      <c r="C163" s="459">
        <v>18817729</v>
      </c>
      <c r="D163" s="461">
        <f t="shared" si="6"/>
        <v>21847</v>
      </c>
      <c r="E163" s="462">
        <f t="shared" si="7"/>
        <v>1.1623290676117115E-3</v>
      </c>
    </row>
    <row r="164" spans="2:5">
      <c r="B164" s="401">
        <v>44061</v>
      </c>
      <c r="C164" s="459">
        <v>18819170</v>
      </c>
      <c r="D164" s="461">
        <f t="shared" si="6"/>
        <v>1441</v>
      </c>
      <c r="E164" s="462">
        <f t="shared" si="7"/>
        <v>7.65767218775526E-5</v>
      </c>
    </row>
    <row r="165" spans="2:5">
      <c r="B165" s="401">
        <v>44062</v>
      </c>
      <c r="C165" s="459">
        <v>18820592</v>
      </c>
      <c r="D165" s="461">
        <f t="shared" si="6"/>
        <v>1422</v>
      </c>
      <c r="E165" s="462">
        <f t="shared" si="7"/>
        <v>7.5561249513134143E-5</v>
      </c>
    </row>
    <row r="166" spans="2:5">
      <c r="B166" s="401">
        <v>44063</v>
      </c>
      <c r="C166" s="459">
        <v>18821671</v>
      </c>
      <c r="D166" s="461">
        <f t="shared" si="6"/>
        <v>1079</v>
      </c>
      <c r="E166" s="462">
        <f t="shared" si="7"/>
        <v>5.7330821474632643E-5</v>
      </c>
    </row>
    <row r="167" spans="2:5">
      <c r="B167" s="401">
        <v>44064</v>
      </c>
      <c r="C167" s="459">
        <v>18806561</v>
      </c>
      <c r="D167" s="461">
        <f t="shared" si="6"/>
        <v>-15110</v>
      </c>
      <c r="E167" s="462">
        <f t="shared" si="7"/>
        <v>-8.0279800874216711E-4</v>
      </c>
    </row>
    <row r="168" spans="2:5">
      <c r="B168" s="401">
        <v>44067</v>
      </c>
      <c r="C168" s="459">
        <v>18827804</v>
      </c>
      <c r="D168" s="461">
        <f t="shared" si="6"/>
        <v>21243</v>
      </c>
      <c r="E168" s="462">
        <f t="shared" si="7"/>
        <v>1.1295526066674721E-3</v>
      </c>
    </row>
    <row r="169" spans="2:5">
      <c r="B169" s="401">
        <v>44068</v>
      </c>
      <c r="C169" s="459">
        <v>18827938</v>
      </c>
      <c r="D169" s="461">
        <f t="shared" si="6"/>
        <v>134</v>
      </c>
      <c r="E169" s="462">
        <f t="shared" si="7"/>
        <v>7.1171337878705998E-6</v>
      </c>
    </row>
    <row r="170" spans="2:5">
      <c r="B170" s="401">
        <v>44069</v>
      </c>
      <c r="C170" s="459">
        <v>18829729</v>
      </c>
      <c r="D170" s="461">
        <f t="shared" si="6"/>
        <v>1791</v>
      </c>
      <c r="E170" s="462">
        <f t="shared" si="7"/>
        <v>9.5124596225071301E-5</v>
      </c>
    </row>
    <row r="171" spans="2:5">
      <c r="B171" s="401">
        <v>44070</v>
      </c>
      <c r="C171" s="459">
        <v>18828708</v>
      </c>
      <c r="D171" s="461">
        <f t="shared" si="6"/>
        <v>-1021</v>
      </c>
      <c r="E171" s="462">
        <f t="shared" si="7"/>
        <v>-5.4222766562417313E-5</v>
      </c>
    </row>
    <row r="172" spans="2:5">
      <c r="B172" s="401">
        <v>44071</v>
      </c>
      <c r="C172" s="459">
        <v>18802872</v>
      </c>
      <c r="D172" s="461">
        <f t="shared" si="6"/>
        <v>-25836</v>
      </c>
      <c r="E172" s="462">
        <f t="shared" si="7"/>
        <v>-1.3721600016315394E-3</v>
      </c>
    </row>
    <row r="173" spans="2:5">
      <c r="B173" s="423">
        <v>44074</v>
      </c>
      <c r="C173" s="458">
        <v>18591306</v>
      </c>
      <c r="D173" s="463">
        <f t="shared" si="6"/>
        <v>-211566</v>
      </c>
      <c r="E173" s="464">
        <f t="shared" si="7"/>
        <v>-1.1251791747558526E-2</v>
      </c>
    </row>
    <row r="174" spans="2:5">
      <c r="B174" s="648">
        <v>44075</v>
      </c>
      <c r="C174" s="459">
        <v>18736462</v>
      </c>
      <c r="D174" s="649">
        <v>145156</v>
      </c>
      <c r="E174" s="650">
        <v>7.8077355081993538E-3</v>
      </c>
    </row>
    <row r="175" spans="2:5">
      <c r="B175" s="648">
        <v>44076</v>
      </c>
      <c r="C175" s="459">
        <v>18719291</v>
      </c>
      <c r="D175" s="649">
        <v>-17171</v>
      </c>
      <c r="E175" s="650">
        <v>-9.1644836682613917E-4</v>
      </c>
    </row>
    <row r="176" spans="2:5">
      <c r="B176" s="648">
        <v>44077</v>
      </c>
      <c r="C176" s="459">
        <v>18725807</v>
      </c>
      <c r="D176" s="649">
        <v>6516</v>
      </c>
      <c r="E176" s="650">
        <v>3.4809010661773776E-4</v>
      </c>
    </row>
    <row r="177" spans="2:5">
      <c r="B177" s="648">
        <v>44078</v>
      </c>
      <c r="C177" s="459">
        <v>18717975</v>
      </c>
      <c r="D177" s="649">
        <v>-7832</v>
      </c>
      <c r="E177" s="650">
        <v>-4.1824632711418008E-4</v>
      </c>
    </row>
    <row r="178" spans="2:5">
      <c r="B178" s="648">
        <v>44081</v>
      </c>
      <c r="C178" s="459">
        <v>18767815</v>
      </c>
      <c r="D178" s="649">
        <v>49840</v>
      </c>
      <c r="E178" s="650">
        <v>2.6626811928105454E-3</v>
      </c>
    </row>
    <row r="179" spans="2:5">
      <c r="B179" s="648">
        <v>44082</v>
      </c>
      <c r="C179" s="459">
        <v>18780953</v>
      </c>
      <c r="D179" s="649">
        <v>13138</v>
      </c>
      <c r="E179" s="650">
        <v>7.0002821319370412E-4</v>
      </c>
    </row>
    <row r="180" spans="2:5">
      <c r="B180" s="648">
        <v>44083</v>
      </c>
      <c r="C180" s="459">
        <v>18804019</v>
      </c>
      <c r="D180" s="649">
        <v>23066</v>
      </c>
      <c r="E180" s="650">
        <v>1.228159188727096E-3</v>
      </c>
    </row>
    <row r="181" spans="2:5">
      <c r="B181" s="648">
        <v>44084</v>
      </c>
      <c r="C181" s="459">
        <v>18829001</v>
      </c>
      <c r="D181" s="649">
        <v>24982</v>
      </c>
      <c r="E181" s="650">
        <v>1.3285457752409968E-3</v>
      </c>
    </row>
    <row r="182" spans="2:5">
      <c r="B182" s="648">
        <v>44085</v>
      </c>
      <c r="C182" s="459">
        <v>18835944</v>
      </c>
      <c r="D182" s="649">
        <v>6943</v>
      </c>
      <c r="E182" s="650">
        <v>3.6873969043815791E-4</v>
      </c>
    </row>
    <row r="183" spans="2:5">
      <c r="B183" s="648">
        <v>44088</v>
      </c>
      <c r="C183" s="459">
        <v>18892969</v>
      </c>
      <c r="D183" s="649">
        <v>57025</v>
      </c>
      <c r="E183" s="650">
        <v>3.027456441790255E-3</v>
      </c>
    </row>
    <row r="184" spans="2:5">
      <c r="B184" s="648">
        <v>44089</v>
      </c>
      <c r="C184" s="459">
        <v>18902590</v>
      </c>
      <c r="D184" s="649">
        <v>9621</v>
      </c>
      <c r="E184" s="650">
        <v>5.0923706062300234E-4</v>
      </c>
    </row>
    <row r="185" spans="2:5">
      <c r="B185" s="648">
        <v>44090</v>
      </c>
      <c r="C185" s="459">
        <v>18924567</v>
      </c>
      <c r="D185" s="649">
        <v>21977</v>
      </c>
      <c r="E185" s="650">
        <v>1.1626449073909306E-3</v>
      </c>
    </row>
    <row r="186" spans="2:5">
      <c r="B186" s="648">
        <v>44091</v>
      </c>
      <c r="C186" s="459">
        <v>18944002</v>
      </c>
      <c r="D186" s="649">
        <v>19435</v>
      </c>
      <c r="E186" s="650">
        <v>1.0269719777471487E-3</v>
      </c>
    </row>
    <row r="187" spans="2:5">
      <c r="B187" s="648">
        <v>44092</v>
      </c>
      <c r="C187" s="459">
        <v>18928956</v>
      </c>
      <c r="D187" s="649">
        <v>-15046</v>
      </c>
      <c r="E187" s="650">
        <v>-7.942355580410343E-4</v>
      </c>
    </row>
    <row r="188" spans="2:5">
      <c r="B188" s="648">
        <v>44095</v>
      </c>
      <c r="C188" s="459">
        <v>18969455</v>
      </c>
      <c r="D188" s="649">
        <v>40499</v>
      </c>
      <c r="E188" s="650">
        <v>2.139526342604503E-3</v>
      </c>
    </row>
    <row r="189" spans="2:5">
      <c r="B189" s="648">
        <v>44096</v>
      </c>
      <c r="C189" s="459">
        <v>18980284</v>
      </c>
      <c r="D189" s="649">
        <v>10829</v>
      </c>
      <c r="E189" s="650">
        <v>5.7086510919801547E-4</v>
      </c>
    </row>
    <row r="190" spans="2:5">
      <c r="B190" s="648">
        <v>44097</v>
      </c>
      <c r="C190" s="459">
        <v>18991053</v>
      </c>
      <c r="D190" s="649">
        <v>10769</v>
      </c>
      <c r="E190" s="650">
        <v>5.6737823311814317E-4</v>
      </c>
    </row>
    <row r="191" spans="2:5">
      <c r="B191" s="648">
        <v>44098</v>
      </c>
      <c r="C191" s="459">
        <v>18999355</v>
      </c>
      <c r="D191" s="649">
        <v>8302</v>
      </c>
      <c r="E191" s="650">
        <v>4.3715322157233949E-4</v>
      </c>
    </row>
    <row r="192" spans="2:5">
      <c r="B192" s="648">
        <v>44099</v>
      </c>
      <c r="C192" s="459">
        <v>18963805</v>
      </c>
      <c r="D192" s="649">
        <v>-35550</v>
      </c>
      <c r="E192" s="650">
        <v>-1.871116151048291E-3</v>
      </c>
    </row>
    <row r="193" spans="2:5">
      <c r="B193" s="648">
        <v>44102</v>
      </c>
      <c r="C193" s="459">
        <v>19011115</v>
      </c>
      <c r="D193" s="649">
        <v>47310</v>
      </c>
      <c r="E193" s="650">
        <v>2.4947525035192708E-3</v>
      </c>
    </row>
    <row r="194" spans="2:5">
      <c r="B194" s="648">
        <v>44103</v>
      </c>
      <c r="C194" s="459">
        <v>19011416</v>
      </c>
      <c r="D194" s="649">
        <v>301</v>
      </c>
      <c r="E194" s="650">
        <v>1.583284304995658E-5</v>
      </c>
    </row>
    <row r="195" spans="2:5">
      <c r="B195" s="423">
        <v>44104</v>
      </c>
      <c r="C195" s="458">
        <v>18843729</v>
      </c>
      <c r="D195" s="463">
        <v>-167687</v>
      </c>
      <c r="E195" s="464">
        <v>-8.8203319521281687E-3</v>
      </c>
    </row>
    <row r="196" spans="2:5">
      <c r="B196" s="648">
        <v>44105</v>
      </c>
      <c r="C196" s="459">
        <v>18974379</v>
      </c>
      <c r="D196" s="649">
        <v>130650</v>
      </c>
      <c r="E196" s="701">
        <v>6.9333410600418421E-3</v>
      </c>
    </row>
    <row r="197" spans="2:5">
      <c r="B197" s="648">
        <v>44106</v>
      </c>
      <c r="C197" s="459">
        <v>18911612</v>
      </c>
      <c r="D197" s="649">
        <v>-62767</v>
      </c>
      <c r="E197" s="701">
        <v>-3.3079870492731533E-3</v>
      </c>
    </row>
    <row r="198" spans="2:5">
      <c r="B198" s="648">
        <v>44109</v>
      </c>
      <c r="C198" s="459">
        <v>18942630</v>
      </c>
      <c r="D198" s="649">
        <v>31018</v>
      </c>
      <c r="E198" s="701">
        <v>1.6401563230041827E-3</v>
      </c>
    </row>
    <row r="199" spans="2:5">
      <c r="B199" s="648">
        <v>44110</v>
      </c>
      <c r="C199" s="459">
        <v>18954337</v>
      </c>
      <c r="D199" s="649">
        <v>11707</v>
      </c>
      <c r="E199" s="701">
        <v>6.180240019468819E-4</v>
      </c>
    </row>
    <row r="200" spans="2:5">
      <c r="B200" s="648">
        <v>44111</v>
      </c>
      <c r="C200" s="459">
        <v>18966931</v>
      </c>
      <c r="D200" s="649">
        <v>12594</v>
      </c>
      <c r="E200" s="701">
        <v>6.6443896191148433E-4</v>
      </c>
    </row>
    <row r="201" spans="2:5">
      <c r="B201" s="648">
        <v>44112</v>
      </c>
      <c r="C201" s="459">
        <v>18967914</v>
      </c>
      <c r="D201" s="649">
        <v>983</v>
      </c>
      <c r="E201" s="701">
        <v>5.1827045714381015E-5</v>
      </c>
    </row>
    <row r="202" spans="2:5">
      <c r="B202" s="648">
        <v>44113</v>
      </c>
      <c r="C202" s="459">
        <v>18950789</v>
      </c>
      <c r="D202" s="649">
        <v>-17125</v>
      </c>
      <c r="E202" s="701">
        <v>-9.0284044940314168E-4</v>
      </c>
    </row>
    <row r="203" spans="2:5">
      <c r="B203" s="648">
        <v>44117</v>
      </c>
      <c r="C203" s="459">
        <v>18989620</v>
      </c>
      <c r="D203" s="649">
        <v>38831</v>
      </c>
      <c r="E203" s="701">
        <v>2.0490439738418686E-3</v>
      </c>
    </row>
    <row r="204" spans="2:5">
      <c r="B204" s="648">
        <v>44118</v>
      </c>
      <c r="C204" s="459">
        <v>18996397</v>
      </c>
      <c r="D204" s="649">
        <v>6777</v>
      </c>
      <c r="E204" s="701">
        <v>3.5687917925697477E-4</v>
      </c>
    </row>
    <row r="205" spans="2:5">
      <c r="B205" s="648">
        <v>44119</v>
      </c>
      <c r="C205" s="459">
        <v>19005328</v>
      </c>
      <c r="D205" s="649">
        <v>8931</v>
      </c>
      <c r="E205" s="701">
        <v>4.7014178530813133E-4</v>
      </c>
    </row>
    <row r="206" spans="2:5">
      <c r="B206" s="648">
        <v>44120</v>
      </c>
      <c r="C206" s="459">
        <v>18986888</v>
      </c>
      <c r="D206" s="649">
        <v>-18440</v>
      </c>
      <c r="E206" s="701">
        <v>-9.7025423607521866E-4</v>
      </c>
    </row>
    <row r="207" spans="2:5">
      <c r="B207" s="648">
        <v>44123</v>
      </c>
      <c r="C207" s="459">
        <v>19010754</v>
      </c>
      <c r="D207" s="649">
        <v>23866</v>
      </c>
      <c r="E207" s="701">
        <v>1.2569727066384928E-3</v>
      </c>
    </row>
    <row r="208" spans="2:5">
      <c r="B208" s="648">
        <v>44124</v>
      </c>
      <c r="C208" s="459">
        <v>19010133</v>
      </c>
      <c r="D208" s="649">
        <v>-621</v>
      </c>
      <c r="E208" s="701">
        <v>-3.2665721727775932E-5</v>
      </c>
    </row>
    <row r="209" spans="2:5">
      <c r="B209" s="648">
        <v>44125</v>
      </c>
      <c r="C209" s="459">
        <v>19014454</v>
      </c>
      <c r="D209" s="649">
        <v>4321</v>
      </c>
      <c r="E209" s="701">
        <v>2.2729983004321497E-4</v>
      </c>
    </row>
    <row r="210" spans="2:5">
      <c r="B210" s="648">
        <v>44126</v>
      </c>
      <c r="C210" s="459">
        <v>19016833</v>
      </c>
      <c r="D210" s="649">
        <v>2379</v>
      </c>
      <c r="E210" s="701">
        <v>1.2511534646231226E-4</v>
      </c>
    </row>
    <row r="211" spans="2:5">
      <c r="B211" s="648">
        <v>44127</v>
      </c>
      <c r="C211" s="459">
        <v>19000768</v>
      </c>
      <c r="D211" s="649">
        <v>-16065</v>
      </c>
      <c r="E211" s="701">
        <v>-8.4477788704351298E-4</v>
      </c>
    </row>
    <row r="212" spans="2:5">
      <c r="B212" s="648">
        <v>44130</v>
      </c>
      <c r="C212" s="459">
        <v>19023053</v>
      </c>
      <c r="D212" s="649">
        <v>22285</v>
      </c>
      <c r="E212" s="701">
        <v>1.1728473291183761E-3</v>
      </c>
    </row>
    <row r="213" spans="2:5">
      <c r="B213" s="648">
        <v>44131</v>
      </c>
      <c r="C213" s="459">
        <v>19025783</v>
      </c>
      <c r="D213" s="649">
        <v>2730</v>
      </c>
      <c r="E213" s="701">
        <v>1.4351008747115479E-4</v>
      </c>
    </row>
    <row r="214" spans="2:5">
      <c r="B214" s="648">
        <v>44132</v>
      </c>
      <c r="C214" s="459">
        <v>19030903</v>
      </c>
      <c r="D214" s="649">
        <v>5120</v>
      </c>
      <c r="E214" s="701">
        <v>2.6910850397054986E-4</v>
      </c>
    </row>
    <row r="215" spans="2:5">
      <c r="B215" s="648">
        <v>44133</v>
      </c>
      <c r="C215" s="459">
        <v>19031853</v>
      </c>
      <c r="D215" s="649">
        <v>950</v>
      </c>
      <c r="E215" s="701">
        <v>4.9918808371796075E-5</v>
      </c>
    </row>
    <row r="216" spans="2:5">
      <c r="B216" s="423">
        <v>44134</v>
      </c>
      <c r="C216" s="458">
        <v>18986284</v>
      </c>
      <c r="D216" s="463">
        <v>-45569</v>
      </c>
      <c r="E216" s="702">
        <v>-2.3943543489958197E-3</v>
      </c>
    </row>
    <row r="217" spans="2:5">
      <c r="B217" s="648">
        <v>44137</v>
      </c>
      <c r="C217" s="459">
        <v>18969309</v>
      </c>
      <c r="D217" s="649">
        <v>-16975</v>
      </c>
      <c r="E217" s="650">
        <v>-8.9406647451395482E-4</v>
      </c>
    </row>
    <row r="218" spans="2:5">
      <c r="B218" s="648">
        <v>44138</v>
      </c>
      <c r="C218" s="459">
        <v>18978803</v>
      </c>
      <c r="D218" s="649">
        <v>9494</v>
      </c>
      <c r="E218" s="650">
        <v>5.0049266422935723E-4</v>
      </c>
    </row>
    <row r="219" spans="2:5">
      <c r="B219" s="648">
        <v>44139</v>
      </c>
      <c r="C219" s="459">
        <v>18983462</v>
      </c>
      <c r="D219" s="649">
        <v>4659</v>
      </c>
      <c r="E219" s="650">
        <v>2.4548439646054909E-4</v>
      </c>
    </row>
    <row r="220" spans="2:5">
      <c r="B220" s="648">
        <v>44140</v>
      </c>
      <c r="C220" s="459">
        <v>18985044</v>
      </c>
      <c r="D220" s="649">
        <v>1582</v>
      </c>
      <c r="E220" s="650">
        <v>8.3335695038044832E-5</v>
      </c>
    </row>
    <row r="221" spans="2:5">
      <c r="B221" s="648">
        <v>44141</v>
      </c>
      <c r="C221" s="459">
        <v>18964208</v>
      </c>
      <c r="D221" s="649">
        <v>-20836</v>
      </c>
      <c r="E221" s="650">
        <v>-1.0974954811797666E-3</v>
      </c>
    </row>
    <row r="222" spans="2:5">
      <c r="B222" s="648">
        <v>44144</v>
      </c>
      <c r="C222" s="459">
        <v>18989386</v>
      </c>
      <c r="D222" s="649">
        <v>25178</v>
      </c>
      <c r="E222" s="650">
        <v>1.3276589246438153E-3</v>
      </c>
    </row>
    <row r="223" spans="2:5">
      <c r="B223" s="648">
        <v>44145</v>
      </c>
      <c r="C223" s="459">
        <v>19000483</v>
      </c>
      <c r="D223" s="649">
        <v>11097</v>
      </c>
      <c r="E223" s="650">
        <v>5.8437908418951245E-4</v>
      </c>
    </row>
    <row r="224" spans="2:5">
      <c r="B224" s="648">
        <v>44146</v>
      </c>
      <c r="C224" s="459">
        <v>19011157</v>
      </c>
      <c r="D224" s="649">
        <v>10674</v>
      </c>
      <c r="E224" s="650">
        <v>5.6177519276756627E-4</v>
      </c>
    </row>
    <row r="225" spans="2:7">
      <c r="B225" s="648">
        <v>44147</v>
      </c>
      <c r="C225" s="459">
        <v>19017247</v>
      </c>
      <c r="D225" s="649">
        <v>6090</v>
      </c>
      <c r="E225" s="650">
        <v>3.2033820982069194E-4</v>
      </c>
    </row>
    <row r="226" spans="2:7">
      <c r="B226" s="648">
        <v>44148</v>
      </c>
      <c r="C226" s="459">
        <v>18997310</v>
      </c>
      <c r="D226" s="649">
        <v>-19937</v>
      </c>
      <c r="E226" s="650">
        <v>-1.0483641507101904E-3</v>
      </c>
    </row>
    <row r="227" spans="2:7">
      <c r="B227" s="648">
        <v>44151</v>
      </c>
      <c r="C227" s="459">
        <v>19035042</v>
      </c>
      <c r="D227" s="649">
        <v>37732</v>
      </c>
      <c r="E227" s="650">
        <v>1.9861759375405796E-3</v>
      </c>
    </row>
    <row r="228" spans="2:7">
      <c r="B228" s="648">
        <v>44152</v>
      </c>
      <c r="C228" s="459">
        <v>19042238</v>
      </c>
      <c r="D228" s="649">
        <v>7196</v>
      </c>
      <c r="E228" s="650">
        <v>3.7803961766935679E-4</v>
      </c>
      <c r="G228" s="773"/>
    </row>
    <row r="229" spans="2:7">
      <c r="B229" s="648">
        <v>44153</v>
      </c>
      <c r="C229" s="459">
        <v>19049700</v>
      </c>
      <c r="D229" s="649">
        <v>7462</v>
      </c>
      <c r="E229" s="650">
        <v>3.9186570402072185E-4</v>
      </c>
      <c r="G229" s="524"/>
    </row>
    <row r="230" spans="2:7">
      <c r="B230" s="648">
        <v>44154</v>
      </c>
      <c r="C230" s="459">
        <v>19053619</v>
      </c>
      <c r="D230" s="649">
        <v>3919</v>
      </c>
      <c r="E230" s="650">
        <v>2.0572502454108132E-4</v>
      </c>
      <c r="G230" s="524"/>
    </row>
    <row r="231" spans="2:7">
      <c r="B231" s="648">
        <v>44155</v>
      </c>
      <c r="C231" s="459">
        <v>19037758</v>
      </c>
      <c r="D231" s="649">
        <v>-15861</v>
      </c>
      <c r="E231" s="650">
        <v>-8.3244028339179987E-4</v>
      </c>
      <c r="G231" s="524"/>
    </row>
    <row r="232" spans="2:7">
      <c r="B232" s="648">
        <v>44158</v>
      </c>
      <c r="C232" s="459">
        <v>19067870</v>
      </c>
      <c r="D232" s="649">
        <v>30112</v>
      </c>
      <c r="E232" s="650">
        <v>1.5816988534049781E-3</v>
      </c>
      <c r="G232" s="524"/>
    </row>
    <row r="233" spans="2:7">
      <c r="B233" s="648">
        <v>44159</v>
      </c>
      <c r="C233" s="459">
        <v>19076725</v>
      </c>
      <c r="D233" s="649">
        <v>8855</v>
      </c>
      <c r="E233" s="650">
        <v>4.6439376815543554E-4</v>
      </c>
      <c r="G233" s="524"/>
    </row>
    <row r="234" spans="2:7">
      <c r="B234" s="648">
        <v>44160</v>
      </c>
      <c r="C234" s="459">
        <v>19081935</v>
      </c>
      <c r="D234" s="649">
        <v>5210</v>
      </c>
      <c r="E234" s="650">
        <v>2.7310767440424932E-4</v>
      </c>
      <c r="G234" s="524"/>
    </row>
    <row r="235" spans="2:7">
      <c r="B235" s="648">
        <v>44161</v>
      </c>
      <c r="C235" s="459">
        <v>19083670</v>
      </c>
      <c r="D235" s="649">
        <v>1735</v>
      </c>
      <c r="E235" s="650">
        <v>9.0923693011113471E-5</v>
      </c>
      <c r="G235" s="524"/>
    </row>
    <row r="236" spans="2:7">
      <c r="B236" s="648">
        <v>44162</v>
      </c>
      <c r="C236" s="459">
        <v>19062615</v>
      </c>
      <c r="D236" s="649">
        <v>-21055</v>
      </c>
      <c r="E236" s="650">
        <v>-1.1032993129728164E-3</v>
      </c>
      <c r="G236" s="524"/>
    </row>
    <row r="237" spans="2:7">
      <c r="B237" s="423">
        <v>44165</v>
      </c>
      <c r="C237" s="458">
        <v>18974452</v>
      </c>
      <c r="D237" s="463">
        <v>-88163</v>
      </c>
      <c r="E237" s="464">
        <v>-4.6249163611603583E-3</v>
      </c>
      <c r="G237" s="773"/>
    </row>
    <row r="238" spans="2:7">
      <c r="B238" s="648">
        <v>44166</v>
      </c>
      <c r="C238" s="459">
        <v>19069489</v>
      </c>
      <c r="D238" s="649">
        <v>95037</v>
      </c>
      <c r="E238" s="650">
        <v>5.0086822006769616E-3</v>
      </c>
    </row>
    <row r="239" spans="2:7">
      <c r="B239" s="648">
        <v>44167</v>
      </c>
      <c r="C239" s="459">
        <v>19068945</v>
      </c>
      <c r="D239" s="649">
        <v>-544</v>
      </c>
      <c r="E239" s="650">
        <v>-2.8527245800824552E-5</v>
      </c>
    </row>
    <row r="240" spans="2:7">
      <c r="B240" s="648">
        <v>44168</v>
      </c>
      <c r="C240" s="459">
        <v>19069029</v>
      </c>
      <c r="D240" s="649">
        <v>84</v>
      </c>
      <c r="E240" s="650">
        <v>4.4050680307883283E-6</v>
      </c>
    </row>
    <row r="241" spans="2:9">
      <c r="B241" s="648">
        <v>44169</v>
      </c>
      <c r="C241" s="459">
        <v>19037628</v>
      </c>
      <c r="D241" s="649">
        <v>-31401</v>
      </c>
      <c r="E241" s="650">
        <v>-1.646701570384157E-3</v>
      </c>
    </row>
    <row r="242" spans="2:9">
      <c r="B242" s="648">
        <v>44172</v>
      </c>
      <c r="C242" s="459">
        <v>19035657</v>
      </c>
      <c r="D242" s="649">
        <v>-1971</v>
      </c>
      <c r="E242" s="650">
        <v>-1.035318055379042E-4</v>
      </c>
    </row>
    <row r="243" spans="2:9">
      <c r="B243" s="648">
        <v>44174</v>
      </c>
      <c r="C243" s="459">
        <v>19071350</v>
      </c>
      <c r="D243" s="649">
        <v>35693</v>
      </c>
      <c r="E243" s="650">
        <v>1.8750600517754012E-3</v>
      </c>
    </row>
    <row r="244" spans="2:9">
      <c r="B244" s="648">
        <v>44175</v>
      </c>
      <c r="C244" s="459">
        <v>19078525</v>
      </c>
      <c r="D244" s="649">
        <v>7175</v>
      </c>
      <c r="E244" s="650">
        <v>3.7621877842952678E-4</v>
      </c>
    </row>
    <row r="245" spans="2:9">
      <c r="B245" s="648">
        <v>44176</v>
      </c>
      <c r="C245" s="459">
        <v>19062299</v>
      </c>
      <c r="D245" s="649">
        <v>-16226</v>
      </c>
      <c r="E245" s="650">
        <v>-8.5048503487561433E-4</v>
      </c>
    </row>
    <row r="246" spans="2:9">
      <c r="B246" s="648">
        <v>44179</v>
      </c>
      <c r="C246" s="459">
        <v>19094211</v>
      </c>
      <c r="D246" s="649">
        <v>31912</v>
      </c>
      <c r="E246" s="650">
        <v>1.6740897831892809E-3</v>
      </c>
    </row>
    <row r="247" spans="2:9">
      <c r="B247" s="648">
        <v>44180</v>
      </c>
      <c r="C247" s="459">
        <v>19096622</v>
      </c>
      <c r="D247" s="649">
        <v>2411</v>
      </c>
      <c r="E247" s="650">
        <v>1.262686371277244E-4</v>
      </c>
    </row>
    <row r="248" spans="2:9">
      <c r="B248" s="648">
        <v>44181</v>
      </c>
      <c r="C248" s="459">
        <v>19103982</v>
      </c>
      <c r="D248" s="649">
        <v>7360</v>
      </c>
      <c r="E248" s="650">
        <v>3.8540847695478497E-4</v>
      </c>
    </row>
    <row r="249" spans="2:9">
      <c r="B249" s="648">
        <v>44182</v>
      </c>
      <c r="C249" s="459">
        <v>19108814</v>
      </c>
      <c r="D249" s="649">
        <v>4832</v>
      </c>
      <c r="E249" s="650">
        <v>2.5293156159800212E-4</v>
      </c>
    </row>
    <row r="250" spans="2:9">
      <c r="B250" s="648">
        <v>44183</v>
      </c>
      <c r="C250" s="459">
        <v>19085796</v>
      </c>
      <c r="D250" s="649">
        <v>-23018</v>
      </c>
      <c r="E250" s="650">
        <v>-1.2045750196741922E-3</v>
      </c>
    </row>
    <row r="251" spans="2:9">
      <c r="B251" s="648">
        <v>44186</v>
      </c>
      <c r="C251" s="459">
        <v>19077532</v>
      </c>
      <c r="D251" s="649">
        <v>-8264</v>
      </c>
      <c r="E251" s="650">
        <v>-4.3299215814729397E-4</v>
      </c>
    </row>
    <row r="252" spans="2:9">
      <c r="B252" s="648">
        <v>44187</v>
      </c>
      <c r="C252" s="459">
        <v>19052115</v>
      </c>
      <c r="D252" s="649">
        <v>-25417</v>
      </c>
      <c r="E252" s="650">
        <v>-1.3323002157721309E-3</v>
      </c>
    </row>
    <row r="253" spans="2:9">
      <c r="B253" s="648">
        <v>44188</v>
      </c>
      <c r="C253" s="459">
        <v>18996569</v>
      </c>
      <c r="D253" s="649">
        <v>-55546</v>
      </c>
      <c r="E253" s="650">
        <v>-2.9154768381358664E-3</v>
      </c>
    </row>
    <row r="254" spans="2:9">
      <c r="B254" s="648">
        <v>44193</v>
      </c>
      <c r="C254" s="459">
        <v>18965696</v>
      </c>
      <c r="D254" s="649">
        <v>-30873</v>
      </c>
      <c r="E254" s="650">
        <v>-1.6251882116186112E-3</v>
      </c>
    </row>
    <row r="255" spans="2:9">
      <c r="B255" s="648">
        <v>44194</v>
      </c>
      <c r="C255" s="459">
        <v>18941122</v>
      </c>
      <c r="D255" s="649">
        <v>-24574</v>
      </c>
      <c r="E255" s="650">
        <v>-1.2957077873650968E-3</v>
      </c>
      <c r="F255" s="366"/>
      <c r="G255" s="773"/>
      <c r="H255" s="773"/>
      <c r="I255" s="773"/>
    </row>
    <row r="256" spans="2:9">
      <c r="B256" s="423">
        <v>44195</v>
      </c>
      <c r="C256" s="458">
        <v>18904852</v>
      </c>
      <c r="D256" s="463">
        <v>-36270</v>
      </c>
      <c r="E256" s="464">
        <v>-1.9148812831679685E-3</v>
      </c>
      <c r="F256" s="366"/>
      <c r="G256" s="1041"/>
      <c r="H256" s="863"/>
      <c r="I256" s="773"/>
    </row>
    <row r="257" spans="2:10">
      <c r="B257" s="648">
        <v>43834</v>
      </c>
      <c r="C257" s="459">
        <v>18787369</v>
      </c>
      <c r="D257" s="649">
        <v>-117483</v>
      </c>
      <c r="E257" s="650">
        <v>-6.2144363785551215E-3</v>
      </c>
      <c r="F257" s="366"/>
      <c r="G257" s="1041"/>
      <c r="H257" s="863"/>
      <c r="I257" s="773"/>
    </row>
    <row r="258" spans="2:10">
      <c r="B258" s="648">
        <v>43835</v>
      </c>
      <c r="C258" s="459">
        <v>18777159</v>
      </c>
      <c r="D258" s="649">
        <v>-10210</v>
      </c>
      <c r="E258" s="650">
        <v>-5.4345022977941859E-4</v>
      </c>
      <c r="F258" s="366"/>
      <c r="G258" s="1041"/>
      <c r="H258" s="863"/>
      <c r="I258" s="773"/>
    </row>
    <row r="259" spans="2:10">
      <c r="B259" s="648">
        <v>43837</v>
      </c>
      <c r="C259" s="459">
        <v>18797302</v>
      </c>
      <c r="D259" s="649">
        <v>20143</v>
      </c>
      <c r="E259" s="650">
        <v>1.0727394916345556E-3</v>
      </c>
      <c r="F259" s="366"/>
      <c r="G259" s="1041"/>
      <c r="H259" s="863"/>
      <c r="I259" s="773"/>
    </row>
    <row r="260" spans="2:10">
      <c r="B260" s="648">
        <v>43838</v>
      </c>
      <c r="C260" s="459">
        <v>18768982</v>
      </c>
      <c r="D260" s="649">
        <v>-28320</v>
      </c>
      <c r="E260" s="650">
        <v>-1.5065991917350141E-3</v>
      </c>
      <c r="F260" s="366"/>
      <c r="G260" s="1041"/>
      <c r="H260" s="863"/>
      <c r="I260" s="1042"/>
      <c r="J260" s="1043"/>
    </row>
    <row r="261" spans="2:10">
      <c r="B261" s="648">
        <v>43841</v>
      </c>
      <c r="C261" s="459">
        <v>18824831</v>
      </c>
      <c r="D261" s="649">
        <v>55849</v>
      </c>
      <c r="E261" s="650">
        <v>2.9756009143171447E-3</v>
      </c>
      <c r="F261" s="366"/>
      <c r="G261" s="1041"/>
      <c r="H261" s="863"/>
      <c r="I261" s="1042"/>
      <c r="J261" s="1043"/>
    </row>
    <row r="262" spans="2:10">
      <c r="B262" s="648">
        <v>43842</v>
      </c>
      <c r="C262" s="459">
        <v>18830930</v>
      </c>
      <c r="D262" s="649">
        <v>6099</v>
      </c>
      <c r="E262" s="650">
        <v>3.2398697231328377E-4</v>
      </c>
      <c r="F262" s="366"/>
      <c r="G262" s="1041"/>
      <c r="H262" s="863"/>
      <c r="I262" s="1042"/>
      <c r="J262" s="1043"/>
    </row>
    <row r="263" spans="2:10">
      <c r="B263" s="648">
        <v>43843</v>
      </c>
      <c r="C263" s="459">
        <v>18829487</v>
      </c>
      <c r="D263" s="649">
        <v>-1443</v>
      </c>
      <c r="E263" s="650">
        <v>-7.6629247732329375E-5</v>
      </c>
      <c r="F263" s="366"/>
      <c r="G263" s="1041"/>
      <c r="H263" s="863"/>
      <c r="I263" s="1042"/>
      <c r="J263" s="1043"/>
    </row>
    <row r="264" spans="2:10">
      <c r="B264" s="648">
        <v>43844</v>
      </c>
      <c r="C264" s="459">
        <v>18842602</v>
      </c>
      <c r="D264" s="649">
        <v>13115</v>
      </c>
      <c r="E264" s="650">
        <v>6.965139305175061E-4</v>
      </c>
      <c r="F264" s="366"/>
      <c r="G264" s="1041"/>
      <c r="H264" s="863"/>
      <c r="I264" s="1042"/>
      <c r="J264" s="1043"/>
    </row>
    <row r="265" spans="2:10">
      <c r="B265" s="648">
        <v>43845</v>
      </c>
      <c r="C265" s="459">
        <v>18816207</v>
      </c>
      <c r="D265" s="649">
        <v>-26395</v>
      </c>
      <c r="E265" s="650">
        <v>-1.4008150254407603E-3</v>
      </c>
      <c r="F265" s="366"/>
      <c r="G265" s="1041"/>
      <c r="H265" s="863"/>
      <c r="I265" s="1042"/>
      <c r="J265" s="1043"/>
    </row>
    <row r="266" spans="2:10">
      <c r="B266" s="648">
        <v>43848</v>
      </c>
      <c r="C266" s="459">
        <v>18845258</v>
      </c>
      <c r="D266" s="649">
        <v>29051</v>
      </c>
      <c r="E266" s="650">
        <v>1.5439349705284044E-3</v>
      </c>
      <c r="F266" s="366"/>
      <c r="G266" s="1041"/>
      <c r="H266" s="863"/>
      <c r="I266" s="1042"/>
      <c r="J266" s="1043"/>
    </row>
    <row r="267" spans="2:10">
      <c r="B267" s="648">
        <v>43849</v>
      </c>
      <c r="C267" s="459">
        <v>18850726</v>
      </c>
      <c r="D267" s="649">
        <v>5468</v>
      </c>
      <c r="E267" s="650">
        <v>2.9015256782360943E-4</v>
      </c>
      <c r="F267" s="366"/>
      <c r="G267" s="1041"/>
      <c r="H267" s="863"/>
      <c r="I267" s="1042"/>
      <c r="J267" s="1043"/>
    </row>
    <row r="268" spans="2:10">
      <c r="B268" s="648">
        <v>43850</v>
      </c>
      <c r="C268" s="459">
        <v>18853588</v>
      </c>
      <c r="D268" s="649">
        <v>2862</v>
      </c>
      <c r="E268" s="650">
        <v>1.5182439127281455E-4</v>
      </c>
      <c r="F268" s="366"/>
      <c r="G268" s="1041"/>
      <c r="H268" s="863"/>
      <c r="I268" s="1042"/>
      <c r="J268" s="1043"/>
    </row>
    <row r="269" spans="2:10">
      <c r="B269" s="648">
        <v>43851</v>
      </c>
      <c r="C269" s="459">
        <v>18851517</v>
      </c>
      <c r="D269" s="649">
        <v>-2071</v>
      </c>
      <c r="E269" s="650">
        <v>-1.0984646529876851E-4</v>
      </c>
      <c r="F269" s="366"/>
      <c r="G269" s="1041"/>
      <c r="H269" s="863"/>
      <c r="I269" s="1042"/>
      <c r="J269" s="1043"/>
    </row>
    <row r="270" spans="2:10">
      <c r="B270" s="648">
        <v>43852</v>
      </c>
      <c r="C270" s="459">
        <v>18832000</v>
      </c>
      <c r="D270" s="649">
        <v>-19517</v>
      </c>
      <c r="E270" s="650">
        <v>-1.0353012969724906E-3</v>
      </c>
      <c r="F270" s="366"/>
      <c r="G270" s="1041"/>
      <c r="H270" s="863"/>
      <c r="I270" s="1042"/>
      <c r="J270" s="1043"/>
    </row>
    <row r="271" spans="2:10">
      <c r="B271" s="648">
        <v>43855</v>
      </c>
      <c r="C271" s="459">
        <v>18850405</v>
      </c>
      <c r="D271" s="649">
        <v>18405</v>
      </c>
      <c r="E271" s="650">
        <v>9.7732582837717352E-4</v>
      </c>
      <c r="F271" s="366"/>
      <c r="G271" s="1041"/>
      <c r="H271" s="863"/>
      <c r="I271" s="1042"/>
      <c r="J271" s="1043"/>
    </row>
    <row r="272" spans="2:10">
      <c r="B272" s="648">
        <v>43856</v>
      </c>
      <c r="C272" s="459">
        <v>18856544</v>
      </c>
      <c r="D272" s="649">
        <v>6139</v>
      </c>
      <c r="E272" s="650">
        <v>3.2566939543210438E-4</v>
      </c>
      <c r="F272" s="366"/>
      <c r="G272" s="1041"/>
      <c r="H272" s="863"/>
      <c r="I272" s="773"/>
    </row>
    <row r="273" spans="2:9">
      <c r="B273" s="648">
        <v>43857</v>
      </c>
      <c r="C273" s="459">
        <v>18860137</v>
      </c>
      <c r="D273" s="649">
        <v>3593</v>
      </c>
      <c r="E273" s="650">
        <v>1.9054393000117464E-4</v>
      </c>
      <c r="F273" s="366"/>
      <c r="G273" s="1041"/>
      <c r="H273" s="863"/>
      <c r="I273" s="773"/>
    </row>
    <row r="274" spans="2:9">
      <c r="B274" s="648">
        <v>43858</v>
      </c>
      <c r="C274" s="459">
        <v>18858448</v>
      </c>
      <c r="D274" s="649">
        <v>-1689</v>
      </c>
      <c r="E274" s="650">
        <v>-8.9553962412947108E-5</v>
      </c>
      <c r="F274" s="366"/>
      <c r="G274" s="1041"/>
      <c r="H274" s="863"/>
      <c r="I274" s="773"/>
    </row>
    <row r="275" spans="2:9">
      <c r="B275" s="423">
        <v>43859</v>
      </c>
      <c r="C275" s="458">
        <v>18826631</v>
      </c>
      <c r="D275" s="463">
        <v>-31817</v>
      </c>
      <c r="E275" s="464">
        <v>-1.6871483803969634E-3</v>
      </c>
      <c r="F275" s="366"/>
      <c r="G275" s="1041"/>
      <c r="H275" s="863"/>
      <c r="I275" s="773"/>
    </row>
    <row r="276" spans="2:9">
      <c r="B276" s="378"/>
      <c r="C276" s="459"/>
      <c r="D276" s="460"/>
      <c r="E276" s="465"/>
      <c r="F276" s="366"/>
      <c r="G276" s="1041"/>
      <c r="H276" s="863"/>
      <c r="I276" s="773"/>
    </row>
    <row r="277" spans="2:9">
      <c r="B277" s="378"/>
      <c r="C277" s="459"/>
      <c r="D277" s="460"/>
      <c r="E277" s="465"/>
      <c r="F277" s="366"/>
      <c r="G277" s="773"/>
      <c r="H277" s="773"/>
      <c r="I277" s="773"/>
    </row>
    <row r="278" spans="2:9">
      <c r="B278" s="378"/>
      <c r="C278" s="459"/>
      <c r="D278" s="460"/>
      <c r="E278" s="465"/>
    </row>
    <row r="279" spans="2:9">
      <c r="B279" s="378"/>
      <c r="C279" s="459"/>
      <c r="D279" s="460"/>
      <c r="E279" s="465"/>
    </row>
    <row r="280" spans="2:9">
      <c r="B280" s="378"/>
      <c r="C280" s="459"/>
      <c r="D280" s="460"/>
      <c r="E280" s="465"/>
    </row>
    <row r="281" spans="2:9">
      <c r="B281" s="378"/>
      <c r="C281" s="459"/>
      <c r="D281" s="460"/>
      <c r="E281" s="465"/>
    </row>
    <row r="282" spans="2:9">
      <c r="B282" s="378"/>
      <c r="D282" s="460"/>
      <c r="E282" s="465"/>
    </row>
    <row r="283" spans="2:9">
      <c r="B283" s="378"/>
      <c r="D283" s="460"/>
      <c r="E283" s="465"/>
    </row>
    <row r="284" spans="2:9">
      <c r="B284" s="378"/>
      <c r="D284" s="460"/>
      <c r="E284" s="465"/>
    </row>
    <row r="285" spans="2:9">
      <c r="B285" s="379"/>
      <c r="D285" s="460"/>
      <c r="E285" s="465"/>
    </row>
    <row r="286" spans="2:9">
      <c r="B286" s="379"/>
      <c r="D286" s="460"/>
      <c r="E286" s="465"/>
    </row>
  </sheetData>
  <mergeCells count="5">
    <mergeCell ref="B1:E1"/>
    <mergeCell ref="B2:E2"/>
    <mergeCell ref="D3:E3"/>
    <mergeCell ref="C3:C4"/>
    <mergeCell ref="B3:B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pageSetUpPr autoPageBreaks="0" fitToPage="1"/>
  </sheetPr>
  <dimension ref="A2:W226"/>
  <sheetViews>
    <sheetView showGridLines="0" showRowColHeaders="0" topLeftCell="B1" zoomScaleNormal="100" workbookViewId="0">
      <selection activeCell="C4" sqref="C4"/>
    </sheetView>
  </sheetViews>
  <sheetFormatPr baseColWidth="10" defaultRowHeight="15"/>
  <cols>
    <col min="1" max="1" width="15.28515625" style="510" customWidth="1"/>
    <col min="2" max="2" width="11.42578125" style="500" customWidth="1"/>
    <col min="3" max="19" width="11.42578125" style="500"/>
    <col min="20" max="20" width="2.85546875" style="542" customWidth="1"/>
    <col min="21" max="21" width="15.5703125" style="509" customWidth="1"/>
    <col min="22" max="22" width="13.7109375" style="500" customWidth="1"/>
    <col min="23" max="23" width="20" style="509" customWidth="1"/>
    <col min="24" max="16384" width="11.42578125" style="500"/>
  </cols>
  <sheetData>
    <row r="2" spans="1:23" ht="33" customHeight="1">
      <c r="A2" s="502"/>
      <c r="T2" s="502"/>
      <c r="U2" s="559" t="s">
        <v>570</v>
      </c>
      <c r="V2" s="559" t="s">
        <v>72</v>
      </c>
      <c r="W2" s="560" t="s">
        <v>558</v>
      </c>
    </row>
    <row r="3" spans="1:23" hidden="1">
      <c r="A3" s="506"/>
      <c r="U3" s="503">
        <v>43901</v>
      </c>
      <c r="V3" s="504">
        <v>19344258</v>
      </c>
      <c r="W3" s="505"/>
    </row>
    <row r="4" spans="1:23">
      <c r="A4" s="507"/>
      <c r="T4" s="542" t="s">
        <v>559</v>
      </c>
      <c r="U4" s="561">
        <v>43902</v>
      </c>
      <c r="V4" s="507">
        <v>19336069</v>
      </c>
      <c r="W4" s="507">
        <f>V4-V3</f>
        <v>-8189</v>
      </c>
    </row>
    <row r="5" spans="1:23">
      <c r="A5" s="507"/>
      <c r="U5" s="561">
        <v>43903</v>
      </c>
      <c r="V5" s="507">
        <v>19259284</v>
      </c>
      <c r="W5" s="507">
        <f t="shared" ref="W5:W68" si="0">V5-V4</f>
        <v>-76785</v>
      </c>
    </row>
    <row r="6" spans="1:23">
      <c r="A6" s="507"/>
      <c r="U6" s="561">
        <v>43906</v>
      </c>
      <c r="V6" s="507">
        <v>19080715</v>
      </c>
      <c r="W6" s="507">
        <f t="shared" si="0"/>
        <v>-178569</v>
      </c>
    </row>
    <row r="7" spans="1:23">
      <c r="A7" s="507"/>
      <c r="U7" s="561">
        <v>43907</v>
      </c>
      <c r="V7" s="507">
        <v>18995727</v>
      </c>
      <c r="W7" s="507">
        <f t="shared" si="0"/>
        <v>-84988</v>
      </c>
    </row>
    <row r="8" spans="1:23">
      <c r="A8" s="507"/>
      <c r="U8" s="561">
        <v>43908</v>
      </c>
      <c r="V8" s="507">
        <v>18920195</v>
      </c>
      <c r="W8" s="507">
        <f t="shared" si="0"/>
        <v>-75532</v>
      </c>
    </row>
    <row r="9" spans="1:23">
      <c r="A9" s="507"/>
      <c r="U9" s="561">
        <v>43909</v>
      </c>
      <c r="V9" s="507">
        <v>18864361</v>
      </c>
      <c r="W9" s="507">
        <f t="shared" si="0"/>
        <v>-55834</v>
      </c>
    </row>
    <row r="10" spans="1:23">
      <c r="A10" s="507"/>
      <c r="U10" s="561">
        <v>43910</v>
      </c>
      <c r="V10" s="507">
        <v>18788935</v>
      </c>
      <c r="W10" s="507">
        <f t="shared" si="0"/>
        <v>-75426</v>
      </c>
    </row>
    <row r="11" spans="1:23">
      <c r="A11" s="507"/>
      <c r="U11" s="561">
        <v>43913</v>
      </c>
      <c r="V11" s="507">
        <v>18719600</v>
      </c>
      <c r="W11" s="507">
        <f t="shared" si="0"/>
        <v>-69335</v>
      </c>
    </row>
    <row r="12" spans="1:23">
      <c r="A12" s="507"/>
      <c r="U12" s="561">
        <v>43914</v>
      </c>
      <c r="V12" s="507">
        <v>18686932</v>
      </c>
      <c r="W12" s="507">
        <f t="shared" si="0"/>
        <v>-32668</v>
      </c>
    </row>
    <row r="13" spans="1:23">
      <c r="A13" s="507"/>
      <c r="U13" s="561">
        <v>43915</v>
      </c>
      <c r="V13" s="507">
        <v>18664340</v>
      </c>
      <c r="W13" s="507">
        <f t="shared" si="0"/>
        <v>-22592</v>
      </c>
    </row>
    <row r="14" spans="1:23">
      <c r="A14" s="507"/>
      <c r="U14" s="561">
        <v>43916</v>
      </c>
      <c r="V14" s="507">
        <v>18645844</v>
      </c>
      <c r="W14" s="507">
        <f t="shared" si="0"/>
        <v>-18496</v>
      </c>
    </row>
    <row r="15" spans="1:23">
      <c r="A15" s="507"/>
      <c r="U15" s="561">
        <v>43917</v>
      </c>
      <c r="V15" s="507">
        <v>18612822</v>
      </c>
      <c r="W15" s="507">
        <f t="shared" si="0"/>
        <v>-33022</v>
      </c>
    </row>
    <row r="16" spans="1:23">
      <c r="A16" s="507"/>
      <c r="U16" s="561">
        <v>43920</v>
      </c>
      <c r="V16" s="507">
        <v>18565607</v>
      </c>
      <c r="W16" s="507">
        <f t="shared" si="0"/>
        <v>-47215</v>
      </c>
    </row>
    <row r="17" spans="1:23">
      <c r="A17" s="507"/>
      <c r="U17" s="585">
        <v>43921</v>
      </c>
      <c r="V17" s="586">
        <v>18445436</v>
      </c>
      <c r="W17" s="586">
        <f t="shared" si="0"/>
        <v>-120171</v>
      </c>
    </row>
    <row r="18" spans="1:23">
      <c r="A18" s="507"/>
      <c r="T18" s="542" t="s">
        <v>560</v>
      </c>
      <c r="U18" s="561">
        <v>43922</v>
      </c>
      <c r="V18" s="507">
        <v>18470660</v>
      </c>
      <c r="W18" s="507">
        <f t="shared" si="0"/>
        <v>25224</v>
      </c>
    </row>
    <row r="19" spans="1:23">
      <c r="A19" s="507"/>
      <c r="U19" s="561">
        <v>43923</v>
      </c>
      <c r="V19" s="507">
        <v>18449957</v>
      </c>
      <c r="W19" s="507">
        <f t="shared" si="0"/>
        <v>-20703</v>
      </c>
    </row>
    <row r="20" spans="1:23">
      <c r="A20" s="507"/>
      <c r="U20" s="561">
        <v>43924</v>
      </c>
      <c r="V20" s="507">
        <v>18423850</v>
      </c>
      <c r="W20" s="507">
        <f t="shared" si="0"/>
        <v>-26107</v>
      </c>
    </row>
    <row r="21" spans="1:23">
      <c r="A21" s="507"/>
      <c r="U21" s="561">
        <v>43927</v>
      </c>
      <c r="V21" s="507">
        <v>18422371</v>
      </c>
      <c r="W21" s="507">
        <f t="shared" si="0"/>
        <v>-1479</v>
      </c>
    </row>
    <row r="22" spans="1:23">
      <c r="A22" s="507"/>
      <c r="U22" s="561">
        <v>43928</v>
      </c>
      <c r="V22" s="507">
        <v>18422101</v>
      </c>
      <c r="W22" s="507">
        <f t="shared" si="0"/>
        <v>-270</v>
      </c>
    </row>
    <row r="23" spans="1:23">
      <c r="A23" s="507"/>
      <c r="U23" s="561">
        <v>43929</v>
      </c>
      <c r="V23" s="507">
        <v>18413235</v>
      </c>
      <c r="W23" s="507">
        <f t="shared" si="0"/>
        <v>-8866</v>
      </c>
    </row>
    <row r="24" spans="1:23">
      <c r="A24" s="507"/>
      <c r="U24" s="561">
        <v>43934</v>
      </c>
      <c r="V24" s="507">
        <v>18423316</v>
      </c>
      <c r="W24" s="507">
        <f t="shared" si="0"/>
        <v>10081</v>
      </c>
    </row>
    <row r="25" spans="1:23">
      <c r="A25" s="507"/>
      <c r="U25" s="561">
        <v>43935</v>
      </c>
      <c r="V25" s="507">
        <v>18455661</v>
      </c>
      <c r="W25" s="507">
        <f t="shared" si="0"/>
        <v>32345</v>
      </c>
    </row>
    <row r="26" spans="1:23">
      <c r="A26" s="507"/>
      <c r="U26" s="561">
        <v>43936</v>
      </c>
      <c r="V26" s="507">
        <v>18463413</v>
      </c>
      <c r="W26" s="507">
        <f t="shared" si="0"/>
        <v>7752</v>
      </c>
    </row>
    <row r="27" spans="1:23">
      <c r="A27" s="507"/>
      <c r="U27" s="561">
        <v>43937</v>
      </c>
      <c r="V27" s="507">
        <v>18466784</v>
      </c>
      <c r="W27" s="507">
        <f t="shared" si="0"/>
        <v>3371</v>
      </c>
    </row>
    <row r="28" spans="1:23">
      <c r="A28" s="507"/>
      <c r="U28" s="561">
        <v>43938</v>
      </c>
      <c r="V28" s="507">
        <v>18456537</v>
      </c>
      <c r="W28" s="507">
        <f t="shared" si="0"/>
        <v>-10247</v>
      </c>
    </row>
    <row r="29" spans="1:23">
      <c r="A29" s="507"/>
      <c r="U29" s="561">
        <v>43941</v>
      </c>
      <c r="V29" s="507">
        <v>18476408</v>
      </c>
      <c r="W29" s="507">
        <f t="shared" si="0"/>
        <v>19871</v>
      </c>
    </row>
    <row r="30" spans="1:23">
      <c r="A30" s="507"/>
      <c r="U30" s="561">
        <v>43942</v>
      </c>
      <c r="V30" s="507">
        <v>18482652</v>
      </c>
      <c r="W30" s="507">
        <f t="shared" si="0"/>
        <v>6244</v>
      </c>
    </row>
    <row r="31" spans="1:23">
      <c r="A31" s="507"/>
      <c r="U31" s="561">
        <v>43943</v>
      </c>
      <c r="V31" s="507">
        <v>18486282</v>
      </c>
      <c r="W31" s="507">
        <f t="shared" si="0"/>
        <v>3630</v>
      </c>
    </row>
    <row r="32" spans="1:23">
      <c r="A32" s="507"/>
      <c r="U32" s="561">
        <v>43944</v>
      </c>
      <c r="V32" s="507">
        <v>18490241</v>
      </c>
      <c r="W32" s="507">
        <f t="shared" si="0"/>
        <v>3959</v>
      </c>
    </row>
    <row r="33" spans="1:23">
      <c r="A33" s="507"/>
      <c r="U33" s="561">
        <v>43945</v>
      </c>
      <c r="V33" s="507">
        <v>18480673</v>
      </c>
      <c r="W33" s="507">
        <f t="shared" si="0"/>
        <v>-9568</v>
      </c>
    </row>
    <row r="34" spans="1:23">
      <c r="A34" s="507"/>
      <c r="U34" s="561">
        <v>43948</v>
      </c>
      <c r="V34" s="507">
        <v>18494205</v>
      </c>
      <c r="W34" s="507">
        <f t="shared" si="0"/>
        <v>13532</v>
      </c>
    </row>
    <row r="35" spans="1:23">
      <c r="A35" s="507"/>
      <c r="U35" s="561">
        <v>43949</v>
      </c>
      <c r="V35" s="507">
        <v>18498378</v>
      </c>
      <c r="W35" s="507">
        <f t="shared" si="0"/>
        <v>4173</v>
      </c>
    </row>
    <row r="36" spans="1:23">
      <c r="A36" s="507"/>
      <c r="U36" s="561">
        <v>43950</v>
      </c>
      <c r="V36" s="507">
        <v>18500250</v>
      </c>
      <c r="W36" s="507">
        <f t="shared" si="0"/>
        <v>1872</v>
      </c>
    </row>
    <row r="37" spans="1:23">
      <c r="A37" s="507"/>
      <c r="U37" s="585">
        <v>43951</v>
      </c>
      <c r="V37" s="586">
        <v>18396362</v>
      </c>
      <c r="W37" s="586">
        <f t="shared" si="0"/>
        <v>-103888</v>
      </c>
    </row>
    <row r="38" spans="1:23">
      <c r="A38" s="507"/>
      <c r="T38" s="542" t="s">
        <v>561</v>
      </c>
      <c r="U38" s="561">
        <v>43955</v>
      </c>
      <c r="V38" s="507">
        <v>18479862</v>
      </c>
      <c r="W38" s="507">
        <f t="shared" si="0"/>
        <v>83500</v>
      </c>
    </row>
    <row r="39" spans="1:23">
      <c r="A39" s="507"/>
      <c r="U39" s="561">
        <v>43956</v>
      </c>
      <c r="V39" s="507">
        <v>18496586</v>
      </c>
      <c r="W39" s="507">
        <f t="shared" si="0"/>
        <v>16724</v>
      </c>
    </row>
    <row r="40" spans="1:23">
      <c r="A40" s="507"/>
      <c r="U40" s="561">
        <v>43957</v>
      </c>
      <c r="V40" s="507">
        <v>18507039</v>
      </c>
      <c r="W40" s="507">
        <f t="shared" si="0"/>
        <v>10453</v>
      </c>
    </row>
    <row r="41" spans="1:23">
      <c r="A41" s="507"/>
      <c r="U41" s="561">
        <v>43958</v>
      </c>
      <c r="V41" s="507">
        <v>18513251</v>
      </c>
      <c r="W41" s="507">
        <f t="shared" si="0"/>
        <v>6212</v>
      </c>
    </row>
    <row r="42" spans="1:23">
      <c r="A42" s="507"/>
      <c r="U42" s="561">
        <v>43959</v>
      </c>
      <c r="V42" s="507">
        <v>18506641</v>
      </c>
      <c r="W42" s="507">
        <f t="shared" si="0"/>
        <v>-6610</v>
      </c>
    </row>
    <row r="43" spans="1:23">
      <c r="A43" s="507"/>
      <c r="U43" s="561">
        <v>43962</v>
      </c>
      <c r="V43" s="507">
        <v>18538144</v>
      </c>
      <c r="W43" s="507">
        <f t="shared" si="0"/>
        <v>31503</v>
      </c>
    </row>
    <row r="44" spans="1:23">
      <c r="A44" s="507"/>
      <c r="U44" s="561">
        <v>43963</v>
      </c>
      <c r="V44" s="507">
        <v>18546658</v>
      </c>
      <c r="W44" s="507">
        <f t="shared" si="0"/>
        <v>8514</v>
      </c>
    </row>
    <row r="45" spans="1:23">
      <c r="A45" s="507"/>
      <c r="U45" s="561">
        <v>43964</v>
      </c>
      <c r="V45" s="507">
        <v>18550346</v>
      </c>
      <c r="W45" s="507">
        <f t="shared" si="0"/>
        <v>3688</v>
      </c>
    </row>
    <row r="46" spans="1:23">
      <c r="A46" s="507"/>
      <c r="U46" s="561">
        <v>43965</v>
      </c>
      <c r="V46" s="507">
        <v>18550999</v>
      </c>
      <c r="W46" s="507">
        <f t="shared" si="0"/>
        <v>653</v>
      </c>
    </row>
    <row r="47" spans="1:23">
      <c r="A47" s="507"/>
      <c r="U47" s="561">
        <v>43966</v>
      </c>
      <c r="V47" s="507">
        <v>18538117</v>
      </c>
      <c r="W47" s="507">
        <f t="shared" si="0"/>
        <v>-12882</v>
      </c>
    </row>
    <row r="48" spans="1:23">
      <c r="A48" s="507"/>
      <c r="U48" s="561">
        <v>43969</v>
      </c>
      <c r="V48" s="507">
        <v>18567497</v>
      </c>
      <c r="W48" s="507">
        <f t="shared" si="0"/>
        <v>29380</v>
      </c>
    </row>
    <row r="49" spans="1:23">
      <c r="A49" s="507"/>
      <c r="U49" s="561">
        <v>43970</v>
      </c>
      <c r="V49" s="507">
        <v>18575845</v>
      </c>
      <c r="W49" s="507">
        <f t="shared" si="0"/>
        <v>8348</v>
      </c>
    </row>
    <row r="50" spans="1:23">
      <c r="A50" s="507"/>
      <c r="U50" s="561">
        <v>43971</v>
      </c>
      <c r="V50" s="507">
        <v>18581845</v>
      </c>
      <c r="W50" s="507">
        <f t="shared" si="0"/>
        <v>6000</v>
      </c>
    </row>
    <row r="51" spans="1:23">
      <c r="A51" s="507"/>
      <c r="U51" s="561">
        <v>43972</v>
      </c>
      <c r="V51" s="507">
        <v>18586088</v>
      </c>
      <c r="W51" s="507">
        <f t="shared" si="0"/>
        <v>4243</v>
      </c>
    </row>
    <row r="52" spans="1:23">
      <c r="A52" s="507"/>
      <c r="U52" s="561">
        <v>43973</v>
      </c>
      <c r="V52" s="507">
        <v>18577040</v>
      </c>
      <c r="W52" s="507">
        <f t="shared" si="0"/>
        <v>-9048</v>
      </c>
    </row>
    <row r="53" spans="1:23">
      <c r="A53" s="507"/>
      <c r="U53" s="561">
        <v>43976</v>
      </c>
      <c r="V53" s="507">
        <v>18599696</v>
      </c>
      <c r="W53" s="507">
        <f t="shared" si="0"/>
        <v>22656</v>
      </c>
    </row>
    <row r="54" spans="1:23">
      <c r="A54" s="507"/>
      <c r="U54" s="561">
        <v>43977</v>
      </c>
      <c r="V54" s="507">
        <v>18606011</v>
      </c>
      <c r="W54" s="507">
        <f t="shared" si="0"/>
        <v>6315</v>
      </c>
    </row>
    <row r="55" spans="1:23">
      <c r="A55" s="507"/>
      <c r="U55" s="561">
        <v>43978</v>
      </c>
      <c r="V55" s="507">
        <v>18608596</v>
      </c>
      <c r="W55" s="507">
        <f t="shared" si="0"/>
        <v>2585</v>
      </c>
    </row>
    <row r="56" spans="1:23">
      <c r="A56" s="507"/>
      <c r="U56" s="561">
        <v>43979</v>
      </c>
      <c r="V56" s="507">
        <v>18608140</v>
      </c>
      <c r="W56" s="507">
        <f t="shared" si="0"/>
        <v>-456</v>
      </c>
    </row>
    <row r="57" spans="1:23">
      <c r="A57" s="507"/>
      <c r="U57" s="585">
        <v>43980</v>
      </c>
      <c r="V57" s="586">
        <v>18584176</v>
      </c>
      <c r="W57" s="586">
        <f t="shared" si="0"/>
        <v>-23964</v>
      </c>
    </row>
    <row r="58" spans="1:23">
      <c r="A58" s="507"/>
      <c r="T58" s="542" t="s">
        <v>562</v>
      </c>
      <c r="U58" s="561">
        <v>43983</v>
      </c>
      <c r="V58" s="507">
        <v>18593260</v>
      </c>
      <c r="W58" s="507">
        <f t="shared" si="0"/>
        <v>9084</v>
      </c>
    </row>
    <row r="59" spans="1:23">
      <c r="A59" s="507"/>
      <c r="U59" s="561">
        <v>43984</v>
      </c>
      <c r="V59" s="507">
        <v>18596186</v>
      </c>
      <c r="W59" s="507">
        <f t="shared" si="0"/>
        <v>2926</v>
      </c>
    </row>
    <row r="60" spans="1:23">
      <c r="A60" s="507"/>
      <c r="U60" s="561">
        <v>43985</v>
      </c>
      <c r="V60" s="507">
        <v>18592623</v>
      </c>
      <c r="W60" s="507">
        <f t="shared" si="0"/>
        <v>-3563</v>
      </c>
    </row>
    <row r="61" spans="1:23">
      <c r="A61" s="507"/>
      <c r="U61" s="561">
        <v>43986</v>
      </c>
      <c r="V61" s="507">
        <v>18597021</v>
      </c>
      <c r="W61" s="507">
        <f t="shared" si="0"/>
        <v>4398</v>
      </c>
    </row>
    <row r="62" spans="1:23">
      <c r="A62" s="507"/>
      <c r="U62" s="561">
        <v>43987</v>
      </c>
      <c r="V62" s="507">
        <v>18589284</v>
      </c>
      <c r="W62" s="507">
        <f t="shared" si="0"/>
        <v>-7737</v>
      </c>
    </row>
    <row r="63" spans="1:23">
      <c r="A63" s="507"/>
      <c r="U63" s="561">
        <v>43990</v>
      </c>
      <c r="V63" s="507">
        <v>18623071</v>
      </c>
      <c r="W63" s="507">
        <f t="shared" si="0"/>
        <v>33787</v>
      </c>
    </row>
    <row r="64" spans="1:23">
      <c r="A64" s="507"/>
      <c r="U64" s="561">
        <v>43991</v>
      </c>
      <c r="V64" s="507">
        <v>18631548</v>
      </c>
      <c r="W64" s="507">
        <f t="shared" si="0"/>
        <v>8477</v>
      </c>
    </row>
    <row r="65" spans="1:23">
      <c r="A65" s="507"/>
      <c r="U65" s="561">
        <v>43992</v>
      </c>
      <c r="V65" s="507">
        <v>18638993</v>
      </c>
      <c r="W65" s="507">
        <f t="shared" si="0"/>
        <v>7445</v>
      </c>
    </row>
    <row r="66" spans="1:23">
      <c r="A66" s="507"/>
      <c r="U66" s="561">
        <v>43993</v>
      </c>
      <c r="V66" s="507">
        <v>18643383</v>
      </c>
      <c r="W66" s="507">
        <f t="shared" si="0"/>
        <v>4390</v>
      </c>
    </row>
    <row r="67" spans="1:23">
      <c r="A67" s="507"/>
      <c r="U67" s="561">
        <v>43994</v>
      </c>
      <c r="V67" s="507">
        <v>18631814</v>
      </c>
      <c r="W67" s="507">
        <f t="shared" si="0"/>
        <v>-11569</v>
      </c>
    </row>
    <row r="68" spans="1:23">
      <c r="A68" s="507"/>
      <c r="U68" s="561">
        <v>43997</v>
      </c>
      <c r="V68" s="507">
        <v>18668725</v>
      </c>
      <c r="W68" s="507">
        <f t="shared" si="0"/>
        <v>36911</v>
      </c>
    </row>
    <row r="69" spans="1:23">
      <c r="A69" s="507"/>
      <c r="U69" s="561">
        <v>43998</v>
      </c>
      <c r="V69" s="507">
        <v>18684873</v>
      </c>
      <c r="W69" s="507">
        <f t="shared" ref="W69:W132" si="1">V69-V68</f>
        <v>16148</v>
      </c>
    </row>
    <row r="70" spans="1:23">
      <c r="A70" s="507"/>
      <c r="U70" s="561">
        <v>43999</v>
      </c>
      <c r="V70" s="507">
        <v>18684590</v>
      </c>
      <c r="W70" s="507">
        <f t="shared" si="1"/>
        <v>-283</v>
      </c>
    </row>
    <row r="71" spans="1:23">
      <c r="A71" s="507"/>
      <c r="U71" s="561">
        <v>44000</v>
      </c>
      <c r="V71" s="507">
        <v>18681594</v>
      </c>
      <c r="W71" s="507">
        <f t="shared" si="1"/>
        <v>-2996</v>
      </c>
    </row>
    <row r="72" spans="1:23">
      <c r="A72" s="507"/>
      <c r="U72" s="561">
        <v>44001</v>
      </c>
      <c r="V72" s="507">
        <v>18634728</v>
      </c>
      <c r="W72" s="507">
        <f t="shared" si="1"/>
        <v>-46866</v>
      </c>
    </row>
    <row r="73" spans="1:23">
      <c r="A73" s="507"/>
      <c r="U73" s="561">
        <v>44002</v>
      </c>
      <c r="V73" s="507">
        <v>18633805</v>
      </c>
      <c r="W73" s="507">
        <f t="shared" si="1"/>
        <v>-923</v>
      </c>
    </row>
    <row r="74" spans="1:23">
      <c r="A74" s="507"/>
      <c r="U74" s="561">
        <v>44005</v>
      </c>
      <c r="V74" s="507">
        <v>18621455</v>
      </c>
      <c r="W74" s="507">
        <f t="shared" si="1"/>
        <v>-12350</v>
      </c>
    </row>
    <row r="75" spans="1:23">
      <c r="A75" s="507"/>
      <c r="U75" s="561">
        <v>44006</v>
      </c>
      <c r="V75" s="507">
        <v>18622765</v>
      </c>
      <c r="W75" s="507">
        <f t="shared" si="1"/>
        <v>1310</v>
      </c>
    </row>
    <row r="76" spans="1:23">
      <c r="A76" s="507"/>
      <c r="U76" s="561">
        <v>44007</v>
      </c>
      <c r="V76" s="507">
        <v>18623083</v>
      </c>
      <c r="W76" s="507">
        <f t="shared" si="1"/>
        <v>318</v>
      </c>
    </row>
    <row r="77" spans="1:23">
      <c r="A77" s="507"/>
      <c r="U77" s="561">
        <v>44008</v>
      </c>
      <c r="V77" s="507">
        <v>18612566</v>
      </c>
      <c r="W77" s="507">
        <f t="shared" si="1"/>
        <v>-10517</v>
      </c>
    </row>
    <row r="78" spans="1:23">
      <c r="A78" s="507"/>
      <c r="U78" s="561">
        <v>44011</v>
      </c>
      <c r="V78" s="507">
        <v>18645770</v>
      </c>
      <c r="W78" s="507">
        <f t="shared" si="1"/>
        <v>33204</v>
      </c>
    </row>
    <row r="79" spans="1:23">
      <c r="A79" s="507"/>
      <c r="U79" s="585">
        <v>44012</v>
      </c>
      <c r="V79" s="586">
        <v>18484270</v>
      </c>
      <c r="W79" s="586">
        <f t="shared" si="1"/>
        <v>-161500</v>
      </c>
    </row>
    <row r="80" spans="1:23">
      <c r="A80" s="507"/>
      <c r="T80" s="542" t="s">
        <v>563</v>
      </c>
      <c r="U80" s="561">
        <v>44013</v>
      </c>
      <c r="V80" s="507">
        <v>18658421</v>
      </c>
      <c r="W80" s="652">
        <f t="shared" si="1"/>
        <v>174151</v>
      </c>
    </row>
    <row r="81" spans="1:23">
      <c r="A81" s="507"/>
      <c r="U81" s="561">
        <v>44014</v>
      </c>
      <c r="V81" s="507">
        <v>18653210</v>
      </c>
      <c r="W81" s="652">
        <f t="shared" si="1"/>
        <v>-5211</v>
      </c>
    </row>
    <row r="82" spans="1:23">
      <c r="A82" s="507"/>
      <c r="U82" s="561">
        <v>44015</v>
      </c>
      <c r="V82" s="507">
        <v>18639231</v>
      </c>
      <c r="W82" s="652">
        <f t="shared" si="1"/>
        <v>-13979</v>
      </c>
    </row>
    <row r="83" spans="1:23">
      <c r="A83" s="507"/>
      <c r="U83" s="561">
        <v>44018</v>
      </c>
      <c r="V83" s="507">
        <v>18713439</v>
      </c>
      <c r="W83" s="652">
        <f t="shared" si="1"/>
        <v>74208</v>
      </c>
    </row>
    <row r="84" spans="1:23">
      <c r="A84" s="507"/>
      <c r="U84" s="561">
        <v>44019</v>
      </c>
      <c r="V84" s="507">
        <v>18725857</v>
      </c>
      <c r="W84" s="652">
        <f t="shared" si="1"/>
        <v>12418</v>
      </c>
    </row>
    <row r="85" spans="1:23">
      <c r="A85" s="507"/>
      <c r="U85" s="561">
        <v>44020</v>
      </c>
      <c r="V85" s="507">
        <v>18746742</v>
      </c>
      <c r="W85" s="652">
        <f t="shared" si="1"/>
        <v>20885</v>
      </c>
    </row>
    <row r="86" spans="1:23">
      <c r="A86" s="507"/>
      <c r="U86" s="561">
        <v>44021</v>
      </c>
      <c r="V86" s="507">
        <v>18745980</v>
      </c>
      <c r="W86" s="652">
        <f t="shared" si="1"/>
        <v>-762</v>
      </c>
    </row>
    <row r="87" spans="1:23">
      <c r="A87" s="507"/>
      <c r="U87" s="561">
        <v>44022</v>
      </c>
      <c r="V87" s="507">
        <v>18752251</v>
      </c>
      <c r="W87" s="652">
        <f t="shared" si="1"/>
        <v>6271</v>
      </c>
    </row>
    <row r="88" spans="1:23">
      <c r="A88" s="507"/>
      <c r="U88" s="561">
        <v>44025</v>
      </c>
      <c r="V88" s="507">
        <v>18788383</v>
      </c>
      <c r="W88" s="652">
        <f t="shared" si="1"/>
        <v>36132</v>
      </c>
    </row>
    <row r="89" spans="1:23">
      <c r="A89" s="507"/>
      <c r="U89" s="561">
        <v>44026</v>
      </c>
      <c r="V89" s="507">
        <v>18801972</v>
      </c>
      <c r="W89" s="652">
        <f t="shared" si="1"/>
        <v>13589</v>
      </c>
    </row>
    <row r="90" spans="1:23">
      <c r="A90" s="507"/>
      <c r="U90" s="561">
        <v>44027</v>
      </c>
      <c r="V90" s="507">
        <v>18810078</v>
      </c>
      <c r="W90" s="652">
        <f t="shared" si="1"/>
        <v>8106</v>
      </c>
    </row>
    <row r="91" spans="1:23">
      <c r="A91" s="507"/>
      <c r="U91" s="561">
        <v>44028</v>
      </c>
      <c r="V91" s="507">
        <v>18806595</v>
      </c>
      <c r="W91" s="652">
        <f t="shared" si="1"/>
        <v>-3483</v>
      </c>
    </row>
    <row r="92" spans="1:23">
      <c r="A92" s="507"/>
      <c r="U92" s="561">
        <v>44029</v>
      </c>
      <c r="V92" s="507">
        <v>18815564</v>
      </c>
      <c r="W92" s="652">
        <f t="shared" si="1"/>
        <v>8969</v>
      </c>
    </row>
    <row r="93" spans="1:23">
      <c r="A93" s="507"/>
      <c r="U93" s="561">
        <v>44032</v>
      </c>
      <c r="V93" s="507">
        <v>18845698</v>
      </c>
      <c r="W93" s="652">
        <f t="shared" si="1"/>
        <v>30134</v>
      </c>
    </row>
    <row r="94" spans="1:23">
      <c r="A94" s="507"/>
      <c r="U94" s="561">
        <v>44033</v>
      </c>
      <c r="V94" s="507">
        <v>18858871</v>
      </c>
      <c r="W94" s="652">
        <f t="shared" si="1"/>
        <v>13173</v>
      </c>
    </row>
    <row r="95" spans="1:23">
      <c r="A95" s="507"/>
      <c r="U95" s="561">
        <v>44034</v>
      </c>
      <c r="V95" s="507">
        <v>18865077</v>
      </c>
      <c r="W95" s="652">
        <f t="shared" si="1"/>
        <v>6206</v>
      </c>
    </row>
    <row r="96" spans="1:23">
      <c r="A96" s="507"/>
      <c r="U96" s="561">
        <v>44035</v>
      </c>
      <c r="V96" s="507">
        <v>18869125</v>
      </c>
      <c r="W96" s="652">
        <f t="shared" si="1"/>
        <v>4048</v>
      </c>
    </row>
    <row r="97" spans="1:23">
      <c r="A97" s="507"/>
      <c r="U97" s="561">
        <v>44036</v>
      </c>
      <c r="V97" s="507">
        <v>18854492</v>
      </c>
      <c r="W97" s="652">
        <f t="shared" si="1"/>
        <v>-14633</v>
      </c>
    </row>
    <row r="98" spans="1:23">
      <c r="A98" s="507"/>
      <c r="U98" s="561">
        <v>44039</v>
      </c>
      <c r="V98" s="507">
        <v>18865622</v>
      </c>
      <c r="W98" s="652">
        <f t="shared" si="1"/>
        <v>11130</v>
      </c>
    </row>
    <row r="99" spans="1:23">
      <c r="A99" s="507"/>
      <c r="U99" s="561">
        <v>44040</v>
      </c>
      <c r="V99" s="507">
        <v>18863231</v>
      </c>
      <c r="W99" s="652">
        <f t="shared" si="1"/>
        <v>-2391</v>
      </c>
    </row>
    <row r="100" spans="1:23">
      <c r="A100" s="507"/>
      <c r="U100" s="561">
        <v>44041</v>
      </c>
      <c r="V100" s="507">
        <v>18862234</v>
      </c>
      <c r="W100" s="652">
        <f t="shared" si="1"/>
        <v>-997</v>
      </c>
    </row>
    <row r="101" spans="1:23">
      <c r="A101" s="507"/>
      <c r="U101" s="561">
        <v>44042</v>
      </c>
      <c r="V101" s="507">
        <v>18851829</v>
      </c>
      <c r="W101" s="652">
        <f t="shared" si="1"/>
        <v>-10405</v>
      </c>
    </row>
    <row r="102" spans="1:23">
      <c r="A102" s="507"/>
      <c r="U102" s="585">
        <v>44043</v>
      </c>
      <c r="V102" s="586">
        <v>18673847</v>
      </c>
      <c r="W102" s="653">
        <f t="shared" si="1"/>
        <v>-177982</v>
      </c>
    </row>
    <row r="103" spans="1:23">
      <c r="A103" s="507"/>
      <c r="T103" s="542" t="s">
        <v>564</v>
      </c>
      <c r="U103" s="561">
        <v>44046</v>
      </c>
      <c r="V103" s="507">
        <v>18777103</v>
      </c>
      <c r="W103" s="652">
        <f t="shared" si="1"/>
        <v>103256</v>
      </c>
    </row>
    <row r="104" spans="1:23">
      <c r="A104" s="507"/>
      <c r="U104" s="561">
        <v>44047</v>
      </c>
      <c r="V104" s="507">
        <v>18777462</v>
      </c>
      <c r="W104" s="652">
        <f t="shared" si="1"/>
        <v>359</v>
      </c>
    </row>
    <row r="105" spans="1:23">
      <c r="A105" s="507"/>
      <c r="U105" s="561">
        <v>44048</v>
      </c>
      <c r="V105" s="507">
        <v>18783395</v>
      </c>
      <c r="W105" s="652">
        <f t="shared" si="1"/>
        <v>5933</v>
      </c>
    </row>
    <row r="106" spans="1:23">
      <c r="A106" s="507"/>
      <c r="U106" s="561">
        <v>44049</v>
      </c>
      <c r="V106" s="507">
        <v>18787859</v>
      </c>
      <c r="W106" s="652">
        <f t="shared" si="1"/>
        <v>4464</v>
      </c>
    </row>
    <row r="107" spans="1:23">
      <c r="A107" s="507"/>
      <c r="U107" s="561">
        <v>44050</v>
      </c>
      <c r="V107" s="507">
        <v>18768445</v>
      </c>
      <c r="W107" s="652">
        <f t="shared" si="1"/>
        <v>-19414</v>
      </c>
    </row>
    <row r="108" spans="1:23">
      <c r="A108" s="507"/>
      <c r="U108" s="561">
        <v>44053</v>
      </c>
      <c r="V108" s="507">
        <v>18782091</v>
      </c>
      <c r="W108" s="652">
        <f t="shared" si="1"/>
        <v>13646</v>
      </c>
    </row>
    <row r="109" spans="1:23">
      <c r="A109" s="507"/>
      <c r="U109" s="561">
        <v>44054</v>
      </c>
      <c r="V109" s="507">
        <v>18788387</v>
      </c>
      <c r="W109" s="652">
        <f t="shared" si="1"/>
        <v>6296</v>
      </c>
    </row>
    <row r="110" spans="1:23">
      <c r="A110" s="507"/>
      <c r="U110" s="561">
        <v>44055</v>
      </c>
      <c r="V110" s="507">
        <v>18791947</v>
      </c>
      <c r="W110" s="652">
        <f t="shared" si="1"/>
        <v>3560</v>
      </c>
    </row>
    <row r="111" spans="1:23">
      <c r="A111" s="507"/>
      <c r="U111" s="561">
        <v>44056</v>
      </c>
      <c r="V111" s="507">
        <v>18793248</v>
      </c>
      <c r="W111" s="652">
        <f t="shared" si="1"/>
        <v>1301</v>
      </c>
    </row>
    <row r="112" spans="1:23">
      <c r="A112" s="507"/>
      <c r="U112" s="561">
        <v>44057</v>
      </c>
      <c r="V112" s="507">
        <v>18795882</v>
      </c>
      <c r="W112" s="652">
        <f t="shared" si="1"/>
        <v>2634</v>
      </c>
    </row>
    <row r="113" spans="1:23">
      <c r="A113" s="507"/>
      <c r="U113" s="561">
        <v>44060</v>
      </c>
      <c r="V113" s="507">
        <v>18817729</v>
      </c>
      <c r="W113" s="652">
        <f t="shared" si="1"/>
        <v>21847</v>
      </c>
    </row>
    <row r="114" spans="1:23">
      <c r="A114" s="507"/>
      <c r="U114" s="561">
        <v>44061</v>
      </c>
      <c r="V114" s="507">
        <v>18819170</v>
      </c>
      <c r="W114" s="652">
        <f t="shared" si="1"/>
        <v>1441</v>
      </c>
    </row>
    <row r="115" spans="1:23">
      <c r="A115" s="507"/>
      <c r="U115" s="561">
        <v>44062</v>
      </c>
      <c r="V115" s="507">
        <v>18820592</v>
      </c>
      <c r="W115" s="652">
        <f t="shared" si="1"/>
        <v>1422</v>
      </c>
    </row>
    <row r="116" spans="1:23">
      <c r="A116" s="507"/>
      <c r="U116" s="561">
        <v>44063</v>
      </c>
      <c r="V116" s="507">
        <v>18821671</v>
      </c>
      <c r="W116" s="652">
        <f t="shared" si="1"/>
        <v>1079</v>
      </c>
    </row>
    <row r="117" spans="1:23">
      <c r="A117" s="507"/>
      <c r="U117" s="561">
        <v>44064</v>
      </c>
      <c r="V117" s="507">
        <v>18806561</v>
      </c>
      <c r="W117" s="652">
        <f t="shared" si="1"/>
        <v>-15110</v>
      </c>
    </row>
    <row r="118" spans="1:23">
      <c r="A118" s="507"/>
      <c r="U118" s="561">
        <v>44067</v>
      </c>
      <c r="V118" s="507">
        <v>18827804</v>
      </c>
      <c r="W118" s="652">
        <f t="shared" si="1"/>
        <v>21243</v>
      </c>
    </row>
    <row r="119" spans="1:23">
      <c r="A119" s="507"/>
      <c r="U119" s="561">
        <v>44068</v>
      </c>
      <c r="V119" s="507">
        <v>18827938</v>
      </c>
      <c r="W119" s="652">
        <f t="shared" si="1"/>
        <v>134</v>
      </c>
    </row>
    <row r="120" spans="1:23">
      <c r="A120" s="508"/>
      <c r="U120" s="561">
        <v>44069</v>
      </c>
      <c r="V120" s="507">
        <v>18829729</v>
      </c>
      <c r="W120" s="652">
        <f t="shared" si="1"/>
        <v>1791</v>
      </c>
    </row>
    <row r="121" spans="1:23">
      <c r="A121" s="508"/>
      <c r="U121" s="561">
        <v>44070</v>
      </c>
      <c r="V121" s="507">
        <v>18828708</v>
      </c>
      <c r="W121" s="652">
        <f t="shared" si="1"/>
        <v>-1021</v>
      </c>
    </row>
    <row r="122" spans="1:23">
      <c r="A122" s="508"/>
      <c r="E122" s="501"/>
      <c r="F122" s="501"/>
      <c r="G122" s="501"/>
      <c r="H122" s="501"/>
      <c r="I122" s="501"/>
      <c r="J122" s="501"/>
      <c r="K122" s="501"/>
      <c r="L122" s="501"/>
      <c r="M122" s="501"/>
      <c r="N122" s="501"/>
      <c r="O122" s="501"/>
      <c r="P122" s="501"/>
      <c r="Q122" s="501"/>
      <c r="U122" s="561">
        <v>44071</v>
      </c>
      <c r="V122" s="507">
        <v>18802872</v>
      </c>
      <c r="W122" s="652">
        <f t="shared" si="1"/>
        <v>-25836</v>
      </c>
    </row>
    <row r="123" spans="1:23">
      <c r="A123" s="508"/>
      <c r="E123" s="501"/>
      <c r="F123" s="501"/>
      <c r="G123" s="501"/>
      <c r="H123" s="501"/>
      <c r="I123" s="501"/>
      <c r="J123" s="501"/>
      <c r="K123" s="501"/>
      <c r="L123" s="501"/>
      <c r="M123" s="501"/>
      <c r="N123" s="501"/>
      <c r="O123" s="501"/>
      <c r="P123" s="501"/>
      <c r="Q123" s="501"/>
      <c r="U123" s="585">
        <v>44074</v>
      </c>
      <c r="V123" s="586">
        <v>18591306</v>
      </c>
      <c r="W123" s="653">
        <f t="shared" si="1"/>
        <v>-211566</v>
      </c>
    </row>
    <row r="124" spans="1:23">
      <c r="E124" s="501"/>
      <c r="F124" s="511" t="str">
        <f t="shared" ref="F124:G124" si="2">IF(SUM(F113:F123)=0,"",SUM(F113:F123))</f>
        <v/>
      </c>
      <c r="G124" s="512" t="str">
        <f t="shared" si="2"/>
        <v/>
      </c>
      <c r="H124" s="513" t="str">
        <f t="shared" ref="H124" si="3">IF(F124="","",(F124/C124-1))</f>
        <v/>
      </c>
      <c r="I124" s="511" t="str">
        <f t="shared" ref="I124:J124" si="4">IF(SUM(I113:I123)=0,"",SUM(I113:I123))</f>
        <v/>
      </c>
      <c r="J124" s="512" t="str">
        <f t="shared" si="4"/>
        <v/>
      </c>
      <c r="K124" s="513" t="str">
        <f t="shared" ref="K124" si="5">IF(I124="","",(I124/F124-1))</f>
        <v/>
      </c>
      <c r="L124" s="511" t="str">
        <f t="shared" ref="L124:M124" si="6">IF(SUM(L113:L123)=0,"",SUM(L113:L123))</f>
        <v/>
      </c>
      <c r="M124" s="512" t="str">
        <f t="shared" si="6"/>
        <v/>
      </c>
      <c r="N124" s="513" t="str">
        <f t="shared" ref="N124" si="7">IF(L124="","",(L124/I124-1))</f>
        <v/>
      </c>
      <c r="O124" s="511" t="str">
        <f t="shared" ref="O124" si="8">IF(SUM(O113:O123)=0,"",SUM(O113:O123))</f>
        <v/>
      </c>
      <c r="P124" s="501"/>
      <c r="Q124" s="501"/>
      <c r="T124" s="542" t="s">
        <v>587</v>
      </c>
      <c r="U124" s="561">
        <v>44075</v>
      </c>
      <c r="V124" s="507">
        <v>18736462</v>
      </c>
      <c r="W124" s="652">
        <f t="shared" si="1"/>
        <v>145156</v>
      </c>
    </row>
    <row r="125" spans="1:23"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  <c r="P125" s="501"/>
      <c r="Q125" s="501"/>
      <c r="U125" s="561">
        <v>44076</v>
      </c>
      <c r="V125" s="507">
        <v>18719291</v>
      </c>
      <c r="W125" s="652">
        <f t="shared" si="1"/>
        <v>-17171</v>
      </c>
    </row>
    <row r="126" spans="1:23">
      <c r="U126" s="561">
        <v>44077</v>
      </c>
      <c r="V126" s="507">
        <v>18725807</v>
      </c>
      <c r="W126" s="652">
        <f t="shared" si="1"/>
        <v>6516</v>
      </c>
    </row>
    <row r="127" spans="1:23">
      <c r="N127" s="501"/>
      <c r="O127" s="501"/>
      <c r="P127" s="501"/>
      <c r="Q127" s="501"/>
      <c r="U127" s="561">
        <v>44078</v>
      </c>
      <c r="V127" s="507">
        <v>18717975</v>
      </c>
      <c r="W127" s="652">
        <f t="shared" si="1"/>
        <v>-7832</v>
      </c>
    </row>
    <row r="128" spans="1:23">
      <c r="N128" s="501"/>
      <c r="O128" s="600"/>
      <c r="P128" s="600"/>
      <c r="Q128" s="501"/>
      <c r="U128" s="561">
        <v>44081</v>
      </c>
      <c r="V128" s="507">
        <v>18767815</v>
      </c>
      <c r="W128" s="652">
        <f t="shared" si="1"/>
        <v>49840</v>
      </c>
    </row>
    <row r="129" spans="14:23">
      <c r="N129" s="501"/>
      <c r="O129" s="600"/>
      <c r="P129" s="600"/>
      <c r="Q129" s="501"/>
      <c r="U129" s="561">
        <v>44082</v>
      </c>
      <c r="V129" s="507">
        <v>18780953</v>
      </c>
      <c r="W129" s="652">
        <f t="shared" si="1"/>
        <v>13138</v>
      </c>
    </row>
    <row r="130" spans="14:23">
      <c r="N130" s="501"/>
      <c r="O130" s="600"/>
      <c r="P130" s="600"/>
      <c r="Q130" s="501"/>
      <c r="U130" s="561">
        <v>44083</v>
      </c>
      <c r="V130" s="507">
        <v>18804019</v>
      </c>
      <c r="W130" s="652">
        <f t="shared" si="1"/>
        <v>23066</v>
      </c>
    </row>
    <row r="131" spans="14:23">
      <c r="N131" s="501"/>
      <c r="O131" s="600"/>
      <c r="P131" s="600"/>
      <c r="Q131" s="501"/>
      <c r="U131" s="561">
        <v>44084</v>
      </c>
      <c r="V131" s="507">
        <v>18829001</v>
      </c>
      <c r="W131" s="652">
        <f t="shared" si="1"/>
        <v>24982</v>
      </c>
    </row>
    <row r="132" spans="14:23">
      <c r="N132" s="501"/>
      <c r="O132" s="600"/>
      <c r="P132" s="600"/>
      <c r="Q132" s="501"/>
      <c r="U132" s="561">
        <v>44085</v>
      </c>
      <c r="V132" s="507">
        <v>18835944</v>
      </c>
      <c r="W132" s="652">
        <f t="shared" si="1"/>
        <v>6943</v>
      </c>
    </row>
    <row r="133" spans="14:23">
      <c r="N133" s="501"/>
      <c r="O133" s="501"/>
      <c r="P133" s="501"/>
      <c r="Q133" s="501"/>
      <c r="U133" s="561">
        <v>44088</v>
      </c>
      <c r="V133" s="507">
        <v>18892969</v>
      </c>
      <c r="W133" s="652">
        <f t="shared" ref="W133:W166" si="9">V133-V132</f>
        <v>57025</v>
      </c>
    </row>
    <row r="134" spans="14:23">
      <c r="U134" s="561">
        <v>44089</v>
      </c>
      <c r="V134" s="507">
        <v>18902590</v>
      </c>
      <c r="W134" s="652">
        <f t="shared" si="9"/>
        <v>9621</v>
      </c>
    </row>
    <row r="135" spans="14:23">
      <c r="U135" s="561">
        <v>44090</v>
      </c>
      <c r="V135" s="507">
        <v>18924567</v>
      </c>
      <c r="W135" s="652">
        <f t="shared" si="9"/>
        <v>21977</v>
      </c>
    </row>
    <row r="136" spans="14:23">
      <c r="U136" s="561">
        <v>44091</v>
      </c>
      <c r="V136" s="507">
        <v>18944002</v>
      </c>
      <c r="W136" s="652">
        <f t="shared" si="9"/>
        <v>19435</v>
      </c>
    </row>
    <row r="137" spans="14:23">
      <c r="U137" s="561">
        <v>44092</v>
      </c>
      <c r="V137" s="507">
        <v>18928956</v>
      </c>
      <c r="W137" s="652">
        <f t="shared" si="9"/>
        <v>-15046</v>
      </c>
    </row>
    <row r="138" spans="14:23">
      <c r="U138" s="561">
        <v>44095</v>
      </c>
      <c r="V138" s="507">
        <v>18969455</v>
      </c>
      <c r="W138" s="652">
        <f t="shared" si="9"/>
        <v>40499</v>
      </c>
    </row>
    <row r="139" spans="14:23">
      <c r="U139" s="561">
        <v>44096</v>
      </c>
      <c r="V139" s="507">
        <v>18980284</v>
      </c>
      <c r="W139" s="652">
        <f t="shared" si="9"/>
        <v>10829</v>
      </c>
    </row>
    <row r="140" spans="14:23">
      <c r="U140" s="561">
        <v>44097</v>
      </c>
      <c r="V140" s="507">
        <v>18991053</v>
      </c>
      <c r="W140" s="652">
        <f t="shared" si="9"/>
        <v>10769</v>
      </c>
    </row>
    <row r="141" spans="14:23">
      <c r="U141" s="561">
        <v>44098</v>
      </c>
      <c r="V141" s="507">
        <v>18999355</v>
      </c>
      <c r="W141" s="652">
        <f t="shared" si="9"/>
        <v>8302</v>
      </c>
    </row>
    <row r="142" spans="14:23">
      <c r="U142" s="561">
        <v>44099</v>
      </c>
      <c r="V142" s="507">
        <v>18963805</v>
      </c>
      <c r="W142" s="652">
        <f t="shared" si="9"/>
        <v>-35550</v>
      </c>
    </row>
    <row r="143" spans="14:23">
      <c r="U143" s="561">
        <v>44102</v>
      </c>
      <c r="V143" s="507">
        <v>19011115</v>
      </c>
      <c r="W143" s="652">
        <f t="shared" si="9"/>
        <v>47310</v>
      </c>
    </row>
    <row r="144" spans="14:23">
      <c r="U144" s="561">
        <v>44103</v>
      </c>
      <c r="V144" s="507">
        <v>19011416</v>
      </c>
      <c r="W144" s="652">
        <f t="shared" si="9"/>
        <v>301</v>
      </c>
    </row>
    <row r="145" spans="21:23">
      <c r="U145" s="651">
        <v>44104</v>
      </c>
      <c r="V145" s="586">
        <v>18843729</v>
      </c>
      <c r="W145" s="653">
        <f t="shared" si="9"/>
        <v>-167687</v>
      </c>
    </row>
    <row r="146" spans="21:23">
      <c r="U146" s="561">
        <v>44105</v>
      </c>
      <c r="V146" s="507">
        <v>18974379</v>
      </c>
      <c r="W146" s="652">
        <f t="shared" si="9"/>
        <v>130650</v>
      </c>
    </row>
    <row r="147" spans="21:23">
      <c r="U147" s="561">
        <v>44106</v>
      </c>
      <c r="V147" s="507">
        <v>18911612</v>
      </c>
      <c r="W147" s="652">
        <f t="shared" si="9"/>
        <v>-62767</v>
      </c>
    </row>
    <row r="148" spans="21:23">
      <c r="U148" s="561">
        <v>44109</v>
      </c>
      <c r="V148" s="507">
        <v>18942630</v>
      </c>
      <c r="W148" s="652">
        <f t="shared" si="9"/>
        <v>31018</v>
      </c>
    </row>
    <row r="149" spans="21:23">
      <c r="U149" s="561">
        <v>44110</v>
      </c>
      <c r="V149" s="507">
        <v>18954337</v>
      </c>
      <c r="W149" s="652">
        <f t="shared" si="9"/>
        <v>11707</v>
      </c>
    </row>
    <row r="150" spans="21:23">
      <c r="U150" s="561">
        <v>44111</v>
      </c>
      <c r="V150" s="507">
        <v>18966931</v>
      </c>
      <c r="W150" s="652">
        <f t="shared" si="9"/>
        <v>12594</v>
      </c>
    </row>
    <row r="151" spans="21:23">
      <c r="U151" s="561">
        <v>44112</v>
      </c>
      <c r="V151" s="507">
        <v>18967914</v>
      </c>
      <c r="W151" s="652">
        <f t="shared" si="9"/>
        <v>983</v>
      </c>
    </row>
    <row r="152" spans="21:23">
      <c r="U152" s="561">
        <v>44113</v>
      </c>
      <c r="V152" s="507">
        <v>18950789</v>
      </c>
      <c r="W152" s="652">
        <f t="shared" si="9"/>
        <v>-17125</v>
      </c>
    </row>
    <row r="153" spans="21:23">
      <c r="U153" s="561">
        <v>44117</v>
      </c>
      <c r="V153" s="507">
        <v>18989620</v>
      </c>
      <c r="W153" s="652">
        <f t="shared" si="9"/>
        <v>38831</v>
      </c>
    </row>
    <row r="154" spans="21:23">
      <c r="U154" s="561">
        <v>44118</v>
      </c>
      <c r="V154" s="507">
        <v>18996397</v>
      </c>
      <c r="W154" s="652">
        <f t="shared" si="9"/>
        <v>6777</v>
      </c>
    </row>
    <row r="155" spans="21:23">
      <c r="U155" s="561">
        <v>44119</v>
      </c>
      <c r="V155" s="507">
        <v>19005328</v>
      </c>
      <c r="W155" s="652">
        <f t="shared" si="9"/>
        <v>8931</v>
      </c>
    </row>
    <row r="156" spans="21:23">
      <c r="U156" s="561">
        <v>44120</v>
      </c>
      <c r="V156" s="507">
        <v>18986888</v>
      </c>
      <c r="W156" s="652">
        <f t="shared" si="9"/>
        <v>-18440</v>
      </c>
    </row>
    <row r="157" spans="21:23">
      <c r="U157" s="561">
        <v>44123</v>
      </c>
      <c r="V157" s="507">
        <v>19010754</v>
      </c>
      <c r="W157" s="652">
        <f t="shared" si="9"/>
        <v>23866</v>
      </c>
    </row>
    <row r="158" spans="21:23">
      <c r="U158" s="561">
        <v>44124</v>
      </c>
      <c r="V158" s="507">
        <v>19010133</v>
      </c>
      <c r="W158" s="652">
        <f t="shared" si="9"/>
        <v>-621</v>
      </c>
    </row>
    <row r="159" spans="21:23">
      <c r="U159" s="561">
        <v>44125</v>
      </c>
      <c r="V159" s="507">
        <v>19014454</v>
      </c>
      <c r="W159" s="652">
        <f t="shared" si="9"/>
        <v>4321</v>
      </c>
    </row>
    <row r="160" spans="21:23">
      <c r="U160" s="561">
        <v>44126</v>
      </c>
      <c r="V160" s="507">
        <v>19016833</v>
      </c>
      <c r="W160" s="652">
        <f t="shared" si="9"/>
        <v>2379</v>
      </c>
    </row>
    <row r="161" spans="9:23">
      <c r="U161" s="561">
        <v>44127</v>
      </c>
      <c r="V161" s="507">
        <v>19000768</v>
      </c>
      <c r="W161" s="652">
        <f t="shared" si="9"/>
        <v>-16065</v>
      </c>
    </row>
    <row r="162" spans="9:23">
      <c r="U162" s="561">
        <v>44130</v>
      </c>
      <c r="V162" s="507">
        <v>19023053</v>
      </c>
      <c r="W162" s="652">
        <f t="shared" si="9"/>
        <v>22285</v>
      </c>
    </row>
    <row r="163" spans="9:23">
      <c r="U163" s="561">
        <v>44131</v>
      </c>
      <c r="V163" s="507">
        <v>19025783</v>
      </c>
      <c r="W163" s="652">
        <f t="shared" si="9"/>
        <v>2730</v>
      </c>
    </row>
    <row r="164" spans="9:23">
      <c r="I164" s="527"/>
      <c r="J164" s="527"/>
      <c r="K164" s="527"/>
      <c r="L164" s="527"/>
      <c r="M164" s="527"/>
      <c r="N164" s="527"/>
      <c r="U164" s="561">
        <v>44132</v>
      </c>
      <c r="V164" s="507">
        <v>19030903</v>
      </c>
      <c r="W164" s="652">
        <f t="shared" si="9"/>
        <v>5120</v>
      </c>
    </row>
    <row r="165" spans="9:23">
      <c r="I165" s="527"/>
      <c r="J165" s="527"/>
      <c r="K165" s="527"/>
      <c r="L165" s="527"/>
      <c r="M165" s="527"/>
      <c r="N165" s="527"/>
      <c r="U165" s="561">
        <v>44133</v>
      </c>
      <c r="V165" s="507">
        <v>19031853</v>
      </c>
      <c r="W165" s="652">
        <f t="shared" si="9"/>
        <v>950</v>
      </c>
    </row>
    <row r="166" spans="9:23">
      <c r="I166" s="527"/>
      <c r="J166" s="818"/>
      <c r="K166" s="819"/>
      <c r="L166" s="820"/>
      <c r="M166" s="821"/>
      <c r="N166" s="366"/>
      <c r="U166" s="651">
        <v>44134</v>
      </c>
      <c r="V166" s="586">
        <v>18986284</v>
      </c>
      <c r="W166" s="703">
        <f t="shared" si="9"/>
        <v>-45569</v>
      </c>
    </row>
    <row r="167" spans="9:23">
      <c r="I167" s="527"/>
      <c r="J167" s="818"/>
      <c r="K167" s="819"/>
      <c r="L167" s="820"/>
      <c r="M167" s="821"/>
      <c r="N167" s="366"/>
      <c r="U167" s="561">
        <v>44137</v>
      </c>
      <c r="V167" s="507">
        <v>18969309</v>
      </c>
      <c r="W167" s="652">
        <v>-16975</v>
      </c>
    </row>
    <row r="168" spans="9:23">
      <c r="I168" s="527"/>
      <c r="J168" s="818"/>
      <c r="K168" s="819"/>
      <c r="L168" s="820"/>
      <c r="M168" s="821"/>
      <c r="N168" s="366"/>
      <c r="U168" s="561">
        <v>44138</v>
      </c>
      <c r="V168" s="507">
        <v>18978803</v>
      </c>
      <c r="W168" s="652">
        <v>9494</v>
      </c>
    </row>
    <row r="169" spans="9:23">
      <c r="I169" s="527"/>
      <c r="J169" s="818"/>
      <c r="K169" s="819"/>
      <c r="L169" s="820"/>
      <c r="M169" s="821"/>
      <c r="N169" s="366"/>
      <c r="U169" s="561">
        <v>44139</v>
      </c>
      <c r="V169" s="507">
        <v>18983462</v>
      </c>
      <c r="W169" s="652">
        <v>4659</v>
      </c>
    </row>
    <row r="170" spans="9:23">
      <c r="I170" s="527"/>
      <c r="J170" s="818"/>
      <c r="K170" s="819"/>
      <c r="L170" s="820"/>
      <c r="M170" s="821"/>
      <c r="N170" s="366"/>
      <c r="U170" s="561">
        <v>44140</v>
      </c>
      <c r="V170" s="507">
        <v>18985044</v>
      </c>
      <c r="W170" s="652">
        <v>1582</v>
      </c>
    </row>
    <row r="171" spans="9:23">
      <c r="I171" s="527"/>
      <c r="J171" s="818"/>
      <c r="K171" s="819"/>
      <c r="L171" s="820"/>
      <c r="M171" s="821"/>
      <c r="N171" s="366"/>
      <c r="U171" s="561">
        <v>44141</v>
      </c>
      <c r="V171" s="507">
        <v>18964208</v>
      </c>
      <c r="W171" s="652">
        <v>-20836</v>
      </c>
    </row>
    <row r="172" spans="9:23">
      <c r="I172" s="527"/>
      <c r="J172" s="818"/>
      <c r="K172" s="819"/>
      <c r="L172" s="820"/>
      <c r="M172" s="821"/>
      <c r="N172" s="366"/>
      <c r="U172" s="561">
        <v>44144</v>
      </c>
      <c r="V172" s="507">
        <v>18989386</v>
      </c>
      <c r="W172" s="652">
        <v>25178</v>
      </c>
    </row>
    <row r="173" spans="9:23">
      <c r="I173" s="527"/>
      <c r="J173" s="818"/>
      <c r="K173" s="819"/>
      <c r="L173" s="820"/>
      <c r="M173" s="821"/>
      <c r="N173" s="366"/>
      <c r="U173" s="561">
        <v>44145</v>
      </c>
      <c r="V173" s="507">
        <v>19000483</v>
      </c>
      <c r="W173" s="652">
        <v>11097</v>
      </c>
    </row>
    <row r="174" spans="9:23">
      <c r="I174" s="527"/>
      <c r="J174" s="818"/>
      <c r="K174" s="819"/>
      <c r="L174" s="820"/>
      <c r="M174" s="821"/>
      <c r="N174" s="366"/>
      <c r="U174" s="561">
        <v>44146</v>
      </c>
      <c r="V174" s="507">
        <v>19011157</v>
      </c>
      <c r="W174" s="652">
        <v>10674</v>
      </c>
    </row>
    <row r="175" spans="9:23">
      <c r="I175" s="527"/>
      <c r="J175" s="818"/>
      <c r="K175" s="819"/>
      <c r="L175" s="820"/>
      <c r="M175" s="821"/>
      <c r="N175" s="366"/>
      <c r="U175" s="561">
        <v>44147</v>
      </c>
      <c r="V175" s="507">
        <v>19017247</v>
      </c>
      <c r="W175" s="652">
        <v>6090</v>
      </c>
    </row>
    <row r="176" spans="9:23">
      <c r="I176" s="527"/>
      <c r="J176" s="818"/>
      <c r="K176" s="819"/>
      <c r="L176" s="820"/>
      <c r="M176" s="821"/>
      <c r="N176" s="366"/>
      <c r="U176" s="561">
        <v>44148</v>
      </c>
      <c r="V176" s="507">
        <v>18997310</v>
      </c>
      <c r="W176" s="652">
        <v>-19937</v>
      </c>
    </row>
    <row r="177" spans="9:23">
      <c r="I177" s="527"/>
      <c r="J177" s="818"/>
      <c r="K177" s="819"/>
      <c r="L177" s="820"/>
      <c r="M177" s="821"/>
      <c r="N177" s="366"/>
      <c r="U177" s="561">
        <v>44151</v>
      </c>
      <c r="V177" s="507">
        <v>19035042</v>
      </c>
      <c r="W177" s="652">
        <v>37732</v>
      </c>
    </row>
    <row r="178" spans="9:23">
      <c r="I178" s="527"/>
      <c r="J178" s="818"/>
      <c r="K178" s="819"/>
      <c r="L178" s="820"/>
      <c r="M178" s="821"/>
      <c r="N178" s="366"/>
      <c r="U178" s="561">
        <v>44152</v>
      </c>
      <c r="V178" s="507">
        <v>19042238</v>
      </c>
      <c r="W178" s="652">
        <v>7196</v>
      </c>
    </row>
    <row r="179" spans="9:23">
      <c r="I179" s="527"/>
      <c r="J179" s="818"/>
      <c r="K179" s="819"/>
      <c r="L179" s="820"/>
      <c r="M179" s="821"/>
      <c r="N179" s="366"/>
      <c r="U179" s="561">
        <v>44153</v>
      </c>
      <c r="V179" s="507">
        <v>19049700</v>
      </c>
      <c r="W179" s="652">
        <v>7462</v>
      </c>
    </row>
    <row r="180" spans="9:23">
      <c r="I180" s="527"/>
      <c r="J180" s="818"/>
      <c r="K180" s="819"/>
      <c r="L180" s="820"/>
      <c r="M180" s="821"/>
      <c r="N180" s="366"/>
      <c r="U180" s="561">
        <v>44154</v>
      </c>
      <c r="V180" s="507">
        <v>19053619</v>
      </c>
      <c r="W180" s="652">
        <v>3919</v>
      </c>
    </row>
    <row r="181" spans="9:23">
      <c r="I181" s="527"/>
      <c r="J181" s="818"/>
      <c r="K181" s="823"/>
      <c r="L181" s="824"/>
      <c r="M181" s="822"/>
      <c r="N181" s="366"/>
      <c r="U181" s="561">
        <v>44155</v>
      </c>
      <c r="V181" s="507">
        <v>19037758</v>
      </c>
      <c r="W181" s="652">
        <v>-15861</v>
      </c>
    </row>
    <row r="182" spans="9:23">
      <c r="I182" s="527"/>
      <c r="J182" s="818"/>
      <c r="K182" s="823"/>
      <c r="L182" s="824"/>
      <c r="M182" s="822"/>
      <c r="N182" s="366"/>
      <c r="U182" s="561">
        <v>44158</v>
      </c>
      <c r="V182" s="507">
        <v>19067870</v>
      </c>
      <c r="W182" s="652">
        <v>30112</v>
      </c>
    </row>
    <row r="183" spans="9:23">
      <c r="I183" s="527"/>
      <c r="J183" s="818"/>
      <c r="K183" s="823"/>
      <c r="L183" s="824"/>
      <c r="M183" s="822"/>
      <c r="N183" s="366"/>
      <c r="U183" s="561">
        <v>44159</v>
      </c>
      <c r="V183" s="507">
        <v>19076725</v>
      </c>
      <c r="W183" s="652">
        <v>8855</v>
      </c>
    </row>
    <row r="184" spans="9:23">
      <c r="I184" s="527"/>
      <c r="J184" s="527"/>
      <c r="K184" s="527"/>
      <c r="L184" s="527"/>
      <c r="M184" s="527"/>
      <c r="N184" s="527"/>
      <c r="U184" s="561">
        <v>44160</v>
      </c>
      <c r="V184" s="507">
        <v>19081935</v>
      </c>
      <c r="W184" s="652">
        <v>5210</v>
      </c>
    </row>
    <row r="185" spans="9:23">
      <c r="U185" s="561">
        <v>44161</v>
      </c>
      <c r="V185" s="507">
        <v>19083670</v>
      </c>
      <c r="W185" s="652">
        <v>1735</v>
      </c>
    </row>
    <row r="186" spans="9:23">
      <c r="U186" s="561">
        <v>44162</v>
      </c>
      <c r="V186" s="507">
        <v>19062615</v>
      </c>
      <c r="W186" s="652">
        <v>-21055</v>
      </c>
    </row>
    <row r="187" spans="9:23">
      <c r="U187" s="651">
        <v>44165</v>
      </c>
      <c r="V187" s="586">
        <v>18974452</v>
      </c>
      <c r="W187" s="703">
        <v>-88163</v>
      </c>
    </row>
    <row r="188" spans="9:23">
      <c r="U188" s="561">
        <v>44166</v>
      </c>
      <c r="V188" s="507">
        <v>19069489</v>
      </c>
      <c r="W188" s="652">
        <v>95037</v>
      </c>
    </row>
    <row r="189" spans="9:23">
      <c r="U189" s="561">
        <v>44167</v>
      </c>
      <c r="V189" s="507">
        <v>19068945</v>
      </c>
      <c r="W189" s="652">
        <v>-544</v>
      </c>
    </row>
    <row r="190" spans="9:23">
      <c r="J190" s="648"/>
      <c r="K190" s="459"/>
      <c r="L190" s="649"/>
      <c r="M190" s="650"/>
      <c r="U190" s="561">
        <v>44168</v>
      </c>
      <c r="V190" s="507">
        <v>19069029</v>
      </c>
      <c r="W190" s="652">
        <v>84</v>
      </c>
    </row>
    <row r="191" spans="9:23">
      <c r="J191" s="648"/>
      <c r="K191" s="459"/>
      <c r="L191" s="649"/>
      <c r="M191" s="650"/>
      <c r="U191" s="561">
        <v>44169</v>
      </c>
      <c r="V191" s="507">
        <v>19037628</v>
      </c>
      <c r="W191" s="652">
        <v>-31401</v>
      </c>
    </row>
    <row r="192" spans="9:23">
      <c r="J192" s="648"/>
      <c r="K192" s="459"/>
      <c r="L192" s="649"/>
      <c r="M192" s="650"/>
      <c r="U192" s="561">
        <v>44172</v>
      </c>
      <c r="V192" s="507">
        <v>19035657</v>
      </c>
      <c r="W192" s="652">
        <v>-1971</v>
      </c>
    </row>
    <row r="193" spans="10:23">
      <c r="J193" s="648"/>
      <c r="K193" s="459"/>
      <c r="L193" s="649"/>
      <c r="M193" s="650"/>
      <c r="U193" s="561">
        <v>44174</v>
      </c>
      <c r="V193" s="507">
        <v>19071350</v>
      </c>
      <c r="W193" s="652">
        <v>35693</v>
      </c>
    </row>
    <row r="194" spans="10:23">
      <c r="J194" s="648"/>
      <c r="K194" s="459"/>
      <c r="L194" s="649"/>
      <c r="M194" s="650"/>
      <c r="U194" s="561">
        <v>44175</v>
      </c>
      <c r="V194" s="507">
        <v>19078525</v>
      </c>
      <c r="W194" s="652">
        <v>7175</v>
      </c>
    </row>
    <row r="195" spans="10:23">
      <c r="J195" s="648"/>
      <c r="K195" s="459"/>
      <c r="L195" s="649"/>
      <c r="M195" s="650"/>
      <c r="U195" s="561">
        <v>44176</v>
      </c>
      <c r="V195" s="507">
        <v>19062299</v>
      </c>
      <c r="W195" s="652">
        <v>-16226</v>
      </c>
    </row>
    <row r="196" spans="10:23">
      <c r="J196" s="648"/>
      <c r="K196" s="459"/>
      <c r="L196" s="649"/>
      <c r="M196" s="650"/>
      <c r="U196" s="561">
        <v>44179</v>
      </c>
      <c r="V196" s="507">
        <v>19094211</v>
      </c>
      <c r="W196" s="652">
        <v>31912</v>
      </c>
    </row>
    <row r="197" spans="10:23">
      <c r="J197" s="648"/>
      <c r="K197" s="459"/>
      <c r="L197" s="649"/>
      <c r="M197" s="650"/>
      <c r="U197" s="561">
        <v>44180</v>
      </c>
      <c r="V197" s="507">
        <v>19096622</v>
      </c>
      <c r="W197" s="652">
        <v>2411</v>
      </c>
    </row>
    <row r="198" spans="10:23">
      <c r="J198" s="648"/>
      <c r="K198" s="459"/>
      <c r="L198" s="649"/>
      <c r="M198" s="650"/>
      <c r="U198" s="561">
        <v>44181</v>
      </c>
      <c r="V198" s="507">
        <v>19103982</v>
      </c>
      <c r="W198" s="652">
        <v>7360</v>
      </c>
    </row>
    <row r="199" spans="10:23">
      <c r="J199" s="648"/>
      <c r="K199" s="459"/>
      <c r="L199" s="649"/>
      <c r="M199" s="650"/>
      <c r="U199" s="561">
        <v>44182</v>
      </c>
      <c r="V199" s="507">
        <v>19108814</v>
      </c>
      <c r="W199" s="652">
        <v>4832</v>
      </c>
    </row>
    <row r="200" spans="10:23">
      <c r="J200" s="648"/>
      <c r="K200" s="459"/>
      <c r="L200" s="649"/>
      <c r="M200" s="650"/>
      <c r="U200" s="561">
        <v>44183</v>
      </c>
      <c r="V200" s="507">
        <v>19085796</v>
      </c>
      <c r="W200" s="652">
        <v>-23018</v>
      </c>
    </row>
    <row r="201" spans="10:23">
      <c r="J201" s="648"/>
      <c r="K201" s="459"/>
      <c r="L201" s="649"/>
      <c r="M201" s="650"/>
      <c r="U201" s="561">
        <v>44186</v>
      </c>
      <c r="V201" s="507">
        <v>19077532</v>
      </c>
      <c r="W201" s="652">
        <v>-8264</v>
      </c>
    </row>
    <row r="202" spans="10:23">
      <c r="J202" s="648"/>
      <c r="K202" s="459"/>
      <c r="L202" s="649"/>
      <c r="M202" s="650"/>
      <c r="U202" s="561">
        <v>44187</v>
      </c>
      <c r="V202" s="507">
        <v>19052115</v>
      </c>
      <c r="W202" s="652">
        <v>-25417</v>
      </c>
    </row>
    <row r="203" spans="10:23">
      <c r="J203" s="648"/>
      <c r="K203" s="459"/>
      <c r="L203" s="649"/>
      <c r="M203" s="650"/>
      <c r="U203" s="561">
        <v>44188</v>
      </c>
      <c r="V203" s="507">
        <v>18996569</v>
      </c>
      <c r="W203" s="652">
        <v>-55546</v>
      </c>
    </row>
    <row r="204" spans="10:23">
      <c r="J204" s="648"/>
      <c r="K204" s="459"/>
      <c r="L204" s="649"/>
      <c r="M204" s="650"/>
      <c r="U204" s="561">
        <v>44193</v>
      </c>
      <c r="V204" s="507">
        <v>18965696</v>
      </c>
      <c r="W204" s="652">
        <v>-30873</v>
      </c>
    </row>
    <row r="205" spans="10:23">
      <c r="J205" s="648"/>
      <c r="K205" s="459"/>
      <c r="L205" s="649"/>
      <c r="M205" s="650"/>
      <c r="U205" s="561">
        <v>44194</v>
      </c>
      <c r="V205" s="507">
        <v>18941122</v>
      </c>
      <c r="W205" s="500">
        <v>-24574</v>
      </c>
    </row>
    <row r="206" spans="10:23">
      <c r="J206" s="648"/>
      <c r="K206" s="459"/>
      <c r="L206" s="649"/>
      <c r="M206" s="650"/>
      <c r="U206" s="651">
        <v>44195</v>
      </c>
      <c r="V206" s="586">
        <v>18904852</v>
      </c>
      <c r="W206" s="703">
        <v>-36270</v>
      </c>
    </row>
    <row r="207" spans="10:23">
      <c r="J207" s="648"/>
      <c r="K207" s="459"/>
      <c r="L207" s="649"/>
      <c r="M207" s="650"/>
      <c r="U207" s="561">
        <v>43834</v>
      </c>
      <c r="V207" s="507">
        <v>18787369</v>
      </c>
      <c r="W207" s="652">
        <v>-117483</v>
      </c>
    </row>
    <row r="208" spans="10:23">
      <c r="J208" s="648"/>
      <c r="K208" s="459"/>
      <c r="L208" s="649"/>
      <c r="M208" s="650"/>
      <c r="U208" s="561">
        <v>43835</v>
      </c>
      <c r="V208" s="507">
        <v>18777159</v>
      </c>
      <c r="W208" s="652">
        <v>-10210</v>
      </c>
    </row>
    <row r="209" spans="21:23">
      <c r="U209" s="561">
        <v>43837</v>
      </c>
      <c r="V209" s="507">
        <v>18797302</v>
      </c>
      <c r="W209" s="652">
        <v>20143</v>
      </c>
    </row>
    <row r="210" spans="21:23">
      <c r="U210" s="561">
        <v>43838</v>
      </c>
      <c r="V210" s="507">
        <v>18768982</v>
      </c>
      <c r="W210" s="652">
        <v>-28320</v>
      </c>
    </row>
    <row r="211" spans="21:23">
      <c r="U211" s="561">
        <v>43841</v>
      </c>
      <c r="V211" s="507">
        <v>18824831</v>
      </c>
      <c r="W211" s="652">
        <v>55849</v>
      </c>
    </row>
    <row r="212" spans="21:23">
      <c r="U212" s="561">
        <v>43842</v>
      </c>
      <c r="V212" s="507">
        <v>18830930</v>
      </c>
      <c r="W212" s="652">
        <v>6099</v>
      </c>
    </row>
    <row r="213" spans="21:23">
      <c r="U213" s="561">
        <v>43843</v>
      </c>
      <c r="V213" s="507">
        <v>18829487</v>
      </c>
      <c r="W213" s="652">
        <v>-1443</v>
      </c>
    </row>
    <row r="214" spans="21:23">
      <c r="U214" s="561">
        <v>43844</v>
      </c>
      <c r="V214" s="507">
        <v>18842602</v>
      </c>
      <c r="W214" s="652">
        <v>13115</v>
      </c>
    </row>
    <row r="215" spans="21:23">
      <c r="U215" s="561">
        <v>43845</v>
      </c>
      <c r="V215" s="507">
        <v>18816207</v>
      </c>
      <c r="W215" s="652">
        <v>-26395</v>
      </c>
    </row>
    <row r="216" spans="21:23">
      <c r="U216" s="561">
        <v>43848</v>
      </c>
      <c r="V216" s="507">
        <v>18845258</v>
      </c>
      <c r="W216" s="652">
        <v>29051</v>
      </c>
    </row>
    <row r="217" spans="21:23">
      <c r="U217" s="561">
        <v>43849</v>
      </c>
      <c r="V217" s="507">
        <v>18850726</v>
      </c>
      <c r="W217" s="652">
        <v>5468</v>
      </c>
    </row>
    <row r="218" spans="21:23">
      <c r="U218" s="561">
        <v>43850</v>
      </c>
      <c r="V218" s="507">
        <v>18853588</v>
      </c>
      <c r="W218" s="652">
        <v>2862</v>
      </c>
    </row>
    <row r="219" spans="21:23">
      <c r="U219" s="561">
        <v>43851</v>
      </c>
      <c r="V219" s="507">
        <v>18851517</v>
      </c>
      <c r="W219" s="652">
        <v>-2071</v>
      </c>
    </row>
    <row r="220" spans="21:23">
      <c r="U220" s="561">
        <v>43852</v>
      </c>
      <c r="V220" s="507">
        <v>18832000</v>
      </c>
      <c r="W220" s="652">
        <v>-19517</v>
      </c>
    </row>
    <row r="221" spans="21:23">
      <c r="U221" s="561">
        <v>43855</v>
      </c>
      <c r="V221" s="507">
        <v>18850405</v>
      </c>
      <c r="W221" s="652">
        <v>18405</v>
      </c>
    </row>
    <row r="222" spans="21:23">
      <c r="U222" s="561">
        <v>43856</v>
      </c>
      <c r="V222" s="507">
        <v>18856544</v>
      </c>
      <c r="W222" s="652">
        <v>6139</v>
      </c>
    </row>
    <row r="223" spans="21:23">
      <c r="U223" s="561">
        <v>43857</v>
      </c>
      <c r="V223" s="507">
        <v>18860137</v>
      </c>
      <c r="W223" s="652">
        <v>3593</v>
      </c>
    </row>
    <row r="224" spans="21:23">
      <c r="U224" s="561">
        <v>43858</v>
      </c>
      <c r="V224" s="507">
        <v>18858448</v>
      </c>
      <c r="W224" s="652">
        <v>-1689</v>
      </c>
    </row>
    <row r="225" spans="21:23">
      <c r="U225" s="651">
        <v>43859</v>
      </c>
      <c r="V225" s="586">
        <v>18826631</v>
      </c>
      <c r="W225" s="703">
        <v>-31817</v>
      </c>
    </row>
    <row r="226" spans="21:23">
      <c r="W226" s="652"/>
    </row>
  </sheetData>
  <pageMargins left="0.7" right="0.7" top="0.75" bottom="0.75" header="0.3" footer="0.3"/>
  <pageSetup paperSize="9" scale="68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3">
    <pageSetUpPr fitToPage="1"/>
  </sheetPr>
  <dimension ref="A1:U75"/>
  <sheetViews>
    <sheetView showGridLines="0" showRowColHeaders="0" topLeftCell="A19" zoomScale="85" zoomScaleNormal="85" workbookViewId="0">
      <selection activeCell="K62" sqref="K62"/>
    </sheetView>
  </sheetViews>
  <sheetFormatPr baseColWidth="10" defaultRowHeight="15"/>
  <cols>
    <col min="1" max="1" width="4.42578125" style="500" customWidth="1"/>
    <col min="2" max="8" width="11.42578125" style="500"/>
    <col min="9" max="11" width="16.140625" style="500" customWidth="1"/>
    <col min="12" max="12" width="11.42578125" style="500" customWidth="1"/>
    <col min="13" max="13" width="17.28515625" style="500" customWidth="1"/>
    <col min="14" max="14" width="27.140625" style="514" customWidth="1"/>
    <col min="15" max="15" width="16.140625" style="500" customWidth="1"/>
    <col min="16" max="18" width="11.42578125" style="500" customWidth="1"/>
    <col min="19" max="19" width="11.42578125" style="500"/>
    <col min="20" max="20" width="13.140625" style="500" customWidth="1"/>
    <col min="21" max="16384" width="11.42578125" style="500"/>
  </cols>
  <sheetData>
    <row r="1" spans="13:21">
      <c r="P1" s="510"/>
      <c r="Q1" s="510"/>
      <c r="R1" s="510"/>
      <c r="S1" s="510"/>
      <c r="T1" s="510"/>
      <c r="U1" s="510"/>
    </row>
    <row r="4" spans="13:21">
      <c r="M4" s="501"/>
      <c r="N4" s="515"/>
      <c r="O4" s="512"/>
      <c r="P4" s="501"/>
      <c r="Q4" s="501"/>
      <c r="R4" s="501"/>
      <c r="S4" s="501"/>
    </row>
    <row r="5" spans="13:21" ht="38.25" customHeight="1">
      <c r="N5" s="566" t="s">
        <v>557</v>
      </c>
      <c r="O5" s="566" t="s">
        <v>565</v>
      </c>
      <c r="P5" s="566" t="s">
        <v>92</v>
      </c>
      <c r="Q5" s="566" t="s">
        <v>93</v>
      </c>
      <c r="R5" s="518"/>
      <c r="S5" s="501"/>
    </row>
    <row r="6" spans="13:21" ht="15" customHeight="1">
      <c r="M6" s="655"/>
      <c r="N6" s="663">
        <v>43901</v>
      </c>
      <c r="O6" s="664">
        <v>19344258</v>
      </c>
      <c r="P6" s="664">
        <v>10314136</v>
      </c>
      <c r="Q6" s="664">
        <v>9030122</v>
      </c>
      <c r="R6" s="518"/>
      <c r="S6" s="518"/>
    </row>
    <row r="7" spans="13:21" ht="15" customHeight="1">
      <c r="M7" s="655"/>
      <c r="N7" s="563">
        <v>43921</v>
      </c>
      <c r="O7" s="564">
        <v>18445436</v>
      </c>
      <c r="P7" s="564">
        <v>9781895</v>
      </c>
      <c r="Q7" s="564">
        <v>8663541</v>
      </c>
      <c r="R7" s="518"/>
      <c r="S7" s="518"/>
    </row>
    <row r="8" spans="13:21" ht="15" customHeight="1">
      <c r="M8" s="655"/>
      <c r="N8" s="563">
        <v>43951</v>
      </c>
      <c r="O8" s="564">
        <v>18396362</v>
      </c>
      <c r="P8" s="564">
        <v>9789636</v>
      </c>
      <c r="Q8" s="564">
        <v>8606726</v>
      </c>
      <c r="R8" s="518"/>
      <c r="S8" s="518"/>
    </row>
    <row r="9" spans="13:21" ht="15" customHeight="1">
      <c r="M9" s="655"/>
      <c r="N9" s="565">
        <v>43982</v>
      </c>
      <c r="O9" s="564">
        <v>18584176</v>
      </c>
      <c r="P9" s="564">
        <v>9931702</v>
      </c>
      <c r="Q9" s="564">
        <v>8652474</v>
      </c>
      <c r="R9" s="518"/>
      <c r="S9" s="518"/>
    </row>
    <row r="10" spans="13:21" ht="15" customHeight="1">
      <c r="M10" s="655"/>
      <c r="N10" s="565">
        <v>44012</v>
      </c>
      <c r="O10" s="564">
        <v>18484270</v>
      </c>
      <c r="P10" s="564">
        <v>9976033</v>
      </c>
      <c r="Q10" s="564">
        <v>8508237</v>
      </c>
      <c r="R10" s="518"/>
      <c r="S10" s="518"/>
    </row>
    <row r="11" spans="13:21" ht="15" customHeight="1">
      <c r="M11" s="655"/>
      <c r="N11" s="565">
        <v>44043</v>
      </c>
      <c r="O11" s="564">
        <v>18673847</v>
      </c>
      <c r="P11" s="564">
        <v>10070269</v>
      </c>
      <c r="Q11" s="564">
        <v>8603578</v>
      </c>
      <c r="R11" s="518"/>
      <c r="S11" s="657"/>
      <c r="T11" s="510"/>
      <c r="U11" s="510"/>
    </row>
    <row r="12" spans="13:21" ht="15" customHeight="1">
      <c r="M12" s="655"/>
      <c r="N12" s="567">
        <v>44074</v>
      </c>
      <c r="O12" s="654">
        <v>18591306</v>
      </c>
      <c r="P12" s="654">
        <v>10035798</v>
      </c>
      <c r="Q12" s="654">
        <v>8555508</v>
      </c>
      <c r="R12" s="518"/>
      <c r="S12" s="527"/>
      <c r="T12" s="527"/>
      <c r="U12" s="510"/>
    </row>
    <row r="13" spans="13:21" ht="15" customHeight="1">
      <c r="M13" s="658"/>
      <c r="N13" s="567">
        <v>44104</v>
      </c>
      <c r="O13" s="654">
        <v>18843729</v>
      </c>
      <c r="P13" s="654">
        <v>10087368</v>
      </c>
      <c r="Q13" s="654">
        <v>8756361</v>
      </c>
      <c r="R13" s="518"/>
      <c r="S13" s="527"/>
      <c r="T13" s="828"/>
      <c r="U13" s="510"/>
    </row>
    <row r="14" spans="13:21" ht="15" customHeight="1">
      <c r="M14" s="658"/>
      <c r="N14" s="567">
        <v>44135</v>
      </c>
      <c r="O14" s="654">
        <v>18986284</v>
      </c>
      <c r="P14" s="654">
        <v>10128273</v>
      </c>
      <c r="Q14" s="654">
        <v>8858011</v>
      </c>
      <c r="R14" s="518"/>
      <c r="S14" s="527"/>
      <c r="T14" s="828"/>
      <c r="U14" s="510"/>
    </row>
    <row r="15" spans="13:21" ht="15" customHeight="1">
      <c r="M15" s="658"/>
      <c r="N15" s="567">
        <v>44165</v>
      </c>
      <c r="O15" s="654">
        <v>18974452</v>
      </c>
      <c r="P15" s="654">
        <v>10138767</v>
      </c>
      <c r="Q15" s="654">
        <v>8835685</v>
      </c>
      <c r="R15" s="518"/>
      <c r="S15" s="527"/>
      <c r="T15" s="828"/>
      <c r="U15" s="510"/>
    </row>
    <row r="16" spans="13:21" ht="15" customHeight="1">
      <c r="M16" s="658"/>
      <c r="N16" s="567">
        <v>44196</v>
      </c>
      <c r="O16" s="654">
        <v>18904852</v>
      </c>
      <c r="P16" s="654">
        <v>10067851</v>
      </c>
      <c r="Q16" s="654">
        <v>8837001</v>
      </c>
      <c r="R16" s="518"/>
      <c r="S16" s="527"/>
      <c r="T16" s="828"/>
      <c r="U16" s="510"/>
    </row>
    <row r="17" spans="13:21" ht="15" customHeight="1">
      <c r="M17" s="658"/>
      <c r="N17" s="663">
        <v>44227</v>
      </c>
      <c r="O17" s="664">
        <v>18826631</v>
      </c>
      <c r="P17" s="664">
        <v>10052007</v>
      </c>
      <c r="Q17" s="664">
        <v>8774624</v>
      </c>
      <c r="R17" s="518"/>
      <c r="S17" s="527"/>
      <c r="T17" s="828"/>
      <c r="U17" s="510"/>
    </row>
    <row r="18" spans="13:21" ht="15" customHeight="1">
      <c r="M18" s="656"/>
      <c r="N18" s="572"/>
      <c r="O18" s="573"/>
      <c r="P18" s="573"/>
      <c r="Q18" s="573"/>
      <c r="R18" s="518"/>
      <c r="S18" s="527"/>
      <c r="T18" s="527"/>
      <c r="U18" s="510"/>
    </row>
    <row r="19" spans="13:21" ht="15" customHeight="1">
      <c r="M19" s="1200" t="s">
        <v>568</v>
      </c>
      <c r="N19" s="569" t="s">
        <v>566</v>
      </c>
      <c r="O19" s="568">
        <f>O8-O6</f>
        <v>-947896</v>
      </c>
      <c r="P19" s="568">
        <f>P8-P6</f>
        <v>-524500</v>
      </c>
      <c r="Q19" s="568">
        <f>Q8-Q6</f>
        <v>-423396</v>
      </c>
      <c r="R19" s="518"/>
      <c r="S19" s="527"/>
      <c r="T19" s="527"/>
      <c r="U19" s="510"/>
    </row>
    <row r="20" spans="13:21" ht="15.75" customHeight="1">
      <c r="M20" s="1201"/>
      <c r="N20" s="913" t="s">
        <v>649</v>
      </c>
      <c r="O20" s="568">
        <f>O17-O8</f>
        <v>430269</v>
      </c>
      <c r="P20" s="568">
        <f>P17-P8</f>
        <v>262371</v>
      </c>
      <c r="Q20" s="568">
        <f>Q17-Q8</f>
        <v>167898</v>
      </c>
      <c r="R20" s="518"/>
      <c r="S20" s="501"/>
      <c r="T20" s="501"/>
    </row>
    <row r="21" spans="13:21" ht="15.75" customHeight="1">
      <c r="M21" s="1201"/>
      <c r="N21" s="569"/>
      <c r="O21" s="568"/>
      <c r="P21" s="568"/>
      <c r="Q21" s="568"/>
      <c r="R21" s="518"/>
      <c r="S21" s="501"/>
      <c r="T21" s="501"/>
    </row>
    <row r="22" spans="13:21" ht="15" customHeight="1">
      <c r="M22" s="1201"/>
      <c r="N22" s="571" t="s">
        <v>650</v>
      </c>
      <c r="O22" s="568">
        <f>O17-O6</f>
        <v>-517627</v>
      </c>
      <c r="P22" s="568">
        <f>P17-P6</f>
        <v>-262129</v>
      </c>
      <c r="Q22" s="568">
        <f>Q17-Q6</f>
        <v>-255498</v>
      </c>
      <c r="R22" s="518"/>
      <c r="S22" s="501"/>
      <c r="T22" s="501"/>
    </row>
    <row r="23" spans="13:21" ht="15" customHeight="1">
      <c r="M23" s="579"/>
      <c r="N23" s="577"/>
      <c r="O23" s="578"/>
      <c r="P23" s="578"/>
      <c r="Q23" s="578"/>
      <c r="R23" s="518"/>
      <c r="S23" s="501"/>
    </row>
    <row r="24" spans="13:21" ht="15" customHeight="1">
      <c r="M24" s="574"/>
      <c r="N24" s="575"/>
      <c r="O24" s="576"/>
      <c r="P24" s="576"/>
      <c r="Q24" s="576"/>
      <c r="R24" s="518"/>
      <c r="S24" s="501"/>
    </row>
    <row r="25" spans="13:21" ht="15" customHeight="1">
      <c r="M25" s="1202" t="s">
        <v>569</v>
      </c>
      <c r="N25" s="569" t="s">
        <v>566</v>
      </c>
      <c r="O25" s="570">
        <f>O8/O6-1</f>
        <v>-4.9001414269805532E-2</v>
      </c>
      <c r="P25" s="570">
        <f>P8/P6-1</f>
        <v>-5.0852538690589255E-2</v>
      </c>
      <c r="Q25" s="570">
        <f>Q8/Q6-1</f>
        <v>-4.6887074172419774E-2</v>
      </c>
      <c r="R25" s="518"/>
      <c r="S25" s="501"/>
    </row>
    <row r="26" spans="13:21" ht="15" customHeight="1">
      <c r="M26" s="1202"/>
      <c r="N26" s="913" t="s">
        <v>649</v>
      </c>
      <c r="O26" s="570">
        <f>O17/O8-1</f>
        <v>2.3388809156940971E-2</v>
      </c>
      <c r="P26" s="570">
        <f>P17/P8-1</f>
        <v>2.6800894333558478E-2</v>
      </c>
      <c r="Q26" s="570">
        <f>Q17/Q8-1</f>
        <v>1.9507766367838464E-2</v>
      </c>
      <c r="R26" s="518"/>
      <c r="S26" s="501"/>
    </row>
    <row r="27" spans="13:21" ht="15" customHeight="1">
      <c r="M27" s="1202"/>
      <c r="N27" s="569"/>
      <c r="O27" s="570"/>
      <c r="P27" s="570"/>
      <c r="Q27" s="570"/>
      <c r="R27" s="518"/>
      <c r="S27" s="501"/>
    </row>
    <row r="28" spans="13:21" ht="17.25" customHeight="1">
      <c r="M28" s="1202"/>
      <c r="N28" s="571" t="s">
        <v>650</v>
      </c>
      <c r="O28" s="570">
        <f>O17/O6-1</f>
        <v>-2.6758689839641359E-2</v>
      </c>
      <c r="P28" s="570">
        <f>P17/P6-1</f>
        <v>-2.5414537873070464E-2</v>
      </c>
      <c r="Q28" s="570">
        <f>Q17/Q6-1</f>
        <v>-2.8293969893208537E-2</v>
      </c>
      <c r="R28" s="518"/>
      <c r="S28" s="501"/>
    </row>
    <row r="29" spans="13:21" ht="15" customHeight="1">
      <c r="M29" s="544"/>
      <c r="N29" s="520"/>
      <c r="O29" s="521"/>
      <c r="P29" s="521"/>
      <c r="Q29" s="521"/>
      <c r="R29" s="518"/>
      <c r="S29" s="501"/>
    </row>
    <row r="30" spans="13:21" ht="15" customHeight="1">
      <c r="M30" s="501"/>
      <c r="N30" s="522"/>
      <c r="O30" s="523"/>
      <c r="P30" s="524"/>
      <c r="Q30" s="523"/>
      <c r="R30" s="518"/>
      <c r="S30" s="501"/>
    </row>
    <row r="31" spans="13:21" ht="15" customHeight="1">
      <c r="M31" s="501"/>
      <c r="N31" s="525"/>
      <c r="O31" s="501"/>
      <c r="P31" s="524"/>
      <c r="Q31" s="501"/>
      <c r="R31" s="518"/>
      <c r="S31" s="501"/>
    </row>
    <row r="32" spans="13:21" ht="15" customHeight="1">
      <c r="M32" s="501"/>
      <c r="N32" s="526"/>
      <c r="O32" s="527"/>
      <c r="P32" s="528"/>
      <c r="Q32" s="527"/>
      <c r="R32" s="518"/>
      <c r="S32" s="501"/>
    </row>
    <row r="33" spans="1:20" ht="15" customHeight="1">
      <c r="M33" s="501"/>
      <c r="N33" s="526"/>
      <c r="O33" s="527"/>
      <c r="P33" s="528"/>
      <c r="Q33" s="527"/>
      <c r="R33" s="518"/>
      <c r="S33" s="501"/>
    </row>
    <row r="34" spans="1:20" ht="15" customHeight="1">
      <c r="A34" s="529"/>
      <c r="B34" s="530">
        <v>-5.6277509688092101E-2</v>
      </c>
      <c r="C34" s="530">
        <v>-1.603793783503793E-2</v>
      </c>
      <c r="D34" s="530">
        <v>-1.625229806177797E-2</v>
      </c>
      <c r="E34" s="530">
        <v>-1.2513549942616553E-2</v>
      </c>
      <c r="F34" s="530">
        <v>-4.4830339946447917E-2</v>
      </c>
      <c r="G34" s="530">
        <v>-8.0710250201776468E-4</v>
      </c>
      <c r="H34" s="530">
        <v>-4.6464537435346398E-2</v>
      </c>
      <c r="I34" s="530"/>
      <c r="J34" s="530"/>
      <c r="K34" s="530"/>
      <c r="L34" s="530"/>
      <c r="M34" s="531"/>
      <c r="N34" s="526"/>
      <c r="O34" s="527"/>
      <c r="P34" s="528"/>
      <c r="Q34" s="527"/>
      <c r="R34" s="518"/>
      <c r="S34" s="501"/>
    </row>
    <row r="35" spans="1:20">
      <c r="A35" s="529"/>
      <c r="B35" s="529"/>
      <c r="C35" s="529"/>
      <c r="D35" s="529"/>
      <c r="E35" s="529"/>
      <c r="F35" s="529"/>
      <c r="G35" s="529"/>
      <c r="H35" s="529"/>
      <c r="I35" s="529"/>
      <c r="J35" s="529"/>
      <c r="K35" s="529"/>
      <c r="L35" s="529"/>
      <c r="M35" s="531"/>
      <c r="N35" s="660"/>
      <c r="O35" s="532"/>
      <c r="P35" s="528"/>
      <c r="Q35" s="1056"/>
      <c r="R35" s="1056"/>
      <c r="S35" s="501"/>
    </row>
    <row r="36" spans="1:20">
      <c r="M36" s="501"/>
      <c r="N36" s="660"/>
      <c r="O36" s="532"/>
      <c r="P36" s="528"/>
      <c r="Q36" s="527"/>
      <c r="R36" s="518"/>
      <c r="S36" s="501"/>
    </row>
    <row r="37" spans="1:20">
      <c r="M37" s="501"/>
      <c r="N37" s="525"/>
      <c r="O37" s="533"/>
      <c r="P37" s="524"/>
      <c r="Q37" s="501"/>
      <c r="R37" s="518"/>
      <c r="S37" s="501"/>
    </row>
    <row r="38" spans="1:20">
      <c r="M38" s="501"/>
      <c r="N38" s="525"/>
      <c r="O38" s="534"/>
      <c r="P38" s="524"/>
      <c r="Q38" s="501"/>
      <c r="R38" s="518"/>
      <c r="S38" s="501"/>
    </row>
    <row r="39" spans="1:20">
      <c r="N39" s="501"/>
      <c r="O39" s="533"/>
      <c r="P39" s="524"/>
      <c r="Q39" s="501"/>
      <c r="R39" s="518"/>
      <c r="S39" s="501"/>
    </row>
    <row r="40" spans="1:20">
      <c r="M40" s="501"/>
      <c r="N40" s="525"/>
      <c r="O40" s="501"/>
      <c r="P40" s="524"/>
      <c r="Q40" s="501"/>
      <c r="R40" s="518"/>
      <c r="S40" s="501"/>
    </row>
    <row r="41" spans="1:20">
      <c r="M41" s="501"/>
      <c r="N41" s="525"/>
      <c r="O41" s="501"/>
      <c r="P41" s="535"/>
      <c r="Q41" s="501"/>
      <c r="R41" s="518"/>
      <c r="S41" s="501"/>
    </row>
    <row r="42" spans="1:20">
      <c r="M42" s="501"/>
      <c r="N42" s="525"/>
      <c r="O42" s="501"/>
      <c r="P42" s="524"/>
      <c r="Q42" s="501"/>
      <c r="R42" s="518"/>
      <c r="S42" s="501"/>
    </row>
    <row r="43" spans="1:20">
      <c r="M43" s="501"/>
      <c r="N43" s="525"/>
      <c r="O43" s="501"/>
      <c r="P43" s="524"/>
      <c r="Q43" s="501"/>
      <c r="R43" s="518"/>
      <c r="S43" s="501"/>
    </row>
    <row r="44" spans="1:20">
      <c r="M44" s="501"/>
      <c r="N44" s="525"/>
      <c r="O44" s="501"/>
      <c r="P44" s="524"/>
      <c r="Q44" s="501"/>
      <c r="R44" s="518"/>
      <c r="S44" s="501"/>
    </row>
    <row r="45" spans="1:20">
      <c r="M45" s="501"/>
      <c r="N45" s="525"/>
      <c r="O45" s="501"/>
      <c r="P45" s="524"/>
      <c r="Q45" s="501"/>
      <c r="R45" s="518"/>
      <c r="S45" s="501"/>
    </row>
    <row r="46" spans="1:20">
      <c r="M46" s="501"/>
      <c r="N46" s="525"/>
      <c r="O46" s="501"/>
      <c r="P46" s="536"/>
      <c r="Q46" s="501"/>
      <c r="R46" s="518"/>
      <c r="S46" s="501"/>
    </row>
    <row r="47" spans="1:20">
      <c r="M47" s="501"/>
      <c r="N47" s="525"/>
      <c r="O47" s="501"/>
      <c r="P47" s="536"/>
      <c r="Q47" s="501"/>
      <c r="R47" s="518"/>
      <c r="S47" s="501"/>
    </row>
    <row r="48" spans="1:20">
      <c r="M48" s="501"/>
      <c r="N48" s="525"/>
      <c r="O48" s="501"/>
      <c r="P48" s="536"/>
      <c r="Q48" s="501"/>
      <c r="R48" s="518"/>
      <c r="S48" s="501"/>
      <c r="T48" s="519"/>
    </row>
    <row r="49" spans="13:19">
      <c r="M49" s="501"/>
      <c r="N49" s="515"/>
      <c r="O49" s="501"/>
      <c r="P49" s="501"/>
      <c r="Q49" s="501"/>
      <c r="R49" s="501"/>
      <c r="S49" s="501"/>
    </row>
    <row r="50" spans="13:19">
      <c r="M50" s="501"/>
      <c r="N50" s="515"/>
      <c r="O50" s="501"/>
      <c r="P50" s="501"/>
      <c r="Q50" s="501"/>
      <c r="R50" s="501"/>
      <c r="S50" s="501"/>
    </row>
    <row r="57" spans="13:19">
      <c r="N57" s="500"/>
      <c r="P57" s="516"/>
      <c r="Q57" s="517"/>
      <c r="R57" s="517"/>
      <c r="S57" s="518"/>
    </row>
    <row r="58" spans="13:19">
      <c r="N58" s="527"/>
      <c r="O58" s="537"/>
      <c r="P58" s="507"/>
      <c r="Q58" s="507"/>
      <c r="R58" s="507"/>
      <c r="S58" s="538"/>
    </row>
    <row r="59" spans="13:19">
      <c r="N59" s="527"/>
      <c r="O59" s="537"/>
      <c r="P59" s="507"/>
      <c r="Q59" s="507"/>
      <c r="R59" s="507"/>
      <c r="S59" s="538"/>
    </row>
    <row r="60" spans="13:19">
      <c r="N60" s="1205"/>
      <c r="O60" s="537"/>
      <c r="P60" s="507"/>
      <c r="Q60" s="507"/>
      <c r="R60" s="507"/>
      <c r="S60" s="538"/>
    </row>
    <row r="61" spans="13:19">
      <c r="N61" s="1206"/>
      <c r="O61" s="537"/>
      <c r="P61" s="507"/>
      <c r="Q61" s="507"/>
      <c r="R61" s="507"/>
      <c r="S61" s="538"/>
    </row>
    <row r="62" spans="13:19">
      <c r="N62" s="527"/>
      <c r="O62" s="537"/>
      <c r="P62" s="507"/>
      <c r="Q62" s="507"/>
      <c r="R62" s="507"/>
      <c r="S62" s="538"/>
    </row>
    <row r="63" spans="13:19">
      <c r="N63" s="1203"/>
      <c r="O63" s="538"/>
      <c r="P63" s="538"/>
      <c r="Q63" s="538"/>
      <c r="R63" s="538"/>
      <c r="S63" s="538"/>
    </row>
    <row r="64" spans="13:19">
      <c r="N64" s="1204"/>
      <c r="O64" s="538"/>
      <c r="P64" s="538"/>
      <c r="Q64" s="538"/>
      <c r="R64" s="538"/>
      <c r="S64" s="538"/>
    </row>
    <row r="65" spans="14:19">
      <c r="N65" s="1204"/>
      <c r="O65" s="538"/>
      <c r="P65" s="538"/>
      <c r="Q65" s="538"/>
      <c r="R65" s="538"/>
      <c r="S65" s="538"/>
    </row>
    <row r="66" spans="14:19">
      <c r="N66" s="1204"/>
      <c r="O66" s="538"/>
      <c r="P66" s="538"/>
      <c r="Q66" s="538"/>
      <c r="R66" s="538"/>
      <c r="S66" s="538"/>
    </row>
    <row r="67" spans="14:19">
      <c r="N67" s="527"/>
      <c r="O67" s="527"/>
      <c r="P67" s="527"/>
      <c r="Q67" s="527"/>
      <c r="R67" s="527"/>
      <c r="S67" s="538"/>
    </row>
    <row r="68" spans="14:19">
      <c r="N68" s="1203"/>
      <c r="O68" s="539"/>
      <c r="P68" s="539"/>
      <c r="Q68" s="539"/>
      <c r="R68" s="539"/>
      <c r="S68" s="538"/>
    </row>
    <row r="69" spans="14:19">
      <c r="N69" s="1204"/>
      <c r="O69" s="539"/>
      <c r="P69" s="539"/>
      <c r="Q69" s="539"/>
      <c r="R69" s="539"/>
      <c r="S69" s="538"/>
    </row>
    <row r="70" spans="14:19">
      <c r="N70" s="1204"/>
      <c r="O70" s="539"/>
      <c r="P70" s="539"/>
      <c r="Q70" s="539"/>
      <c r="R70" s="539"/>
      <c r="S70" s="538"/>
    </row>
    <row r="71" spans="14:19">
      <c r="N71" s="1204"/>
      <c r="O71" s="539"/>
      <c r="P71" s="539"/>
      <c r="Q71" s="539"/>
      <c r="R71" s="539"/>
      <c r="S71" s="538"/>
    </row>
    <row r="72" spans="14:19">
      <c r="N72" s="1204"/>
      <c r="O72" s="538"/>
      <c r="P72" s="539"/>
      <c r="Q72" s="539"/>
      <c r="R72" s="539"/>
      <c r="S72" s="538"/>
    </row>
    <row r="73" spans="14:19">
      <c r="N73" s="527"/>
      <c r="O73" s="526"/>
      <c r="P73" s="527"/>
      <c r="Q73" s="528"/>
      <c r="R73" s="527"/>
      <c r="S73" s="538"/>
    </row>
    <row r="74" spans="14:19">
      <c r="N74" s="527"/>
      <c r="O74" s="526"/>
      <c r="P74" s="527"/>
      <c r="Q74" s="528"/>
      <c r="R74" s="527"/>
      <c r="S74" s="538"/>
    </row>
    <row r="75" spans="14:19">
      <c r="N75" s="540"/>
      <c r="O75" s="527"/>
      <c r="P75" s="527"/>
      <c r="Q75" s="527"/>
      <c r="R75" s="527"/>
      <c r="S75" s="527"/>
    </row>
  </sheetData>
  <mergeCells count="5">
    <mergeCell ref="M19:M22"/>
    <mergeCell ref="M25:M28"/>
    <mergeCell ref="N68:N72"/>
    <mergeCell ref="N60:N61"/>
    <mergeCell ref="N63:N66"/>
  </mergeCells>
  <printOptions horizontalCentered="1" verticalCentered="1"/>
  <pageMargins left="0.39370078740157483" right="0.39370078740157483" top="0.39370078740157483" bottom="0.78740157480314965" header="0" footer="0"/>
  <pageSetup paperSize="9" scale="67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17">
    <pageSetUpPr fitToPage="1"/>
  </sheetPr>
  <dimension ref="A1:AO76"/>
  <sheetViews>
    <sheetView showGridLines="0" showRowColHeaders="0" zoomScale="80" zoomScaleNormal="80" workbookViewId="0">
      <pane xSplit="3" ySplit="5" topLeftCell="V54" activePane="bottomRight" state="frozen"/>
      <selection pane="topRight" activeCell="D1" sqref="D1"/>
      <selection pane="bottomLeft" activeCell="A6" sqref="A6"/>
      <selection pane="bottomRight" activeCell="AD88" sqref="AD88"/>
    </sheetView>
  </sheetViews>
  <sheetFormatPr baseColWidth="10" defaultRowHeight="15"/>
  <cols>
    <col min="1" max="1" width="3.28515625" style="246" customWidth="1"/>
    <col min="2" max="2" width="5.42578125" style="369" customWidth="1"/>
    <col min="3" max="3" width="24.140625" style="369" customWidth="1"/>
    <col min="4" max="4" width="20.42578125" style="743" customWidth="1"/>
    <col min="5" max="5" width="16.7109375" style="743" customWidth="1"/>
    <col min="6" max="6" width="21.42578125" style="743" customWidth="1"/>
    <col min="7" max="7" width="16.7109375" style="743" customWidth="1"/>
    <col min="8" max="8" width="14.42578125" style="743" customWidth="1"/>
    <col min="9" max="9" width="17.140625" style="743" customWidth="1"/>
    <col min="10" max="10" width="2" style="747" customWidth="1"/>
    <col min="11" max="11" width="19.140625" style="743" customWidth="1"/>
    <col min="12" max="12" width="16.7109375" style="743" customWidth="1"/>
    <col min="13" max="13" width="19.7109375" style="743" customWidth="1"/>
    <col min="14" max="14" width="16.7109375" style="743" customWidth="1"/>
    <col min="15" max="15" width="14.42578125" style="743" customWidth="1"/>
    <col min="16" max="16" width="17" style="743" customWidth="1"/>
    <col min="17" max="17" width="2.28515625" style="747" customWidth="1"/>
    <col min="18" max="18" width="19.7109375" style="743" customWidth="1"/>
    <col min="19" max="19" width="16.7109375" style="743" customWidth="1"/>
    <col min="20" max="20" width="19.7109375" style="743" customWidth="1"/>
    <col min="21" max="23" width="16.7109375" style="743" customWidth="1"/>
    <col min="24" max="24" width="2.28515625" style="747" customWidth="1"/>
    <col min="25" max="25" width="19.7109375" style="743" customWidth="1"/>
    <col min="26" max="26" width="20.5703125" style="743" customWidth="1"/>
    <col min="27" max="27" width="19.7109375" style="743" customWidth="1"/>
    <col min="28" max="28" width="21.85546875" style="743" customWidth="1"/>
    <col min="29" max="29" width="2.28515625" style="747" customWidth="1"/>
    <col min="30" max="34" width="19.7109375" style="743" customWidth="1"/>
    <col min="35" max="35" width="14.42578125" style="743" customWidth="1"/>
    <col min="36" max="41" width="11.42578125" style="353"/>
    <col min="42" max="16384" width="11.42578125" style="369"/>
  </cols>
  <sheetData>
    <row r="1" spans="1:36" s="353" customFormat="1" ht="26.25">
      <c r="A1" s="246"/>
      <c r="B1" s="751" t="s">
        <v>625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</row>
    <row r="2" spans="1:36" s="353" customFormat="1" ht="31.5" customHeight="1">
      <c r="A2" s="350"/>
      <c r="B2" s="826" t="s">
        <v>636</v>
      </c>
      <c r="C2" s="826"/>
      <c r="D2" s="826"/>
      <c r="E2" s="826"/>
      <c r="F2" s="826"/>
      <c r="G2" s="826"/>
      <c r="H2" s="826"/>
      <c r="I2" s="826"/>
      <c r="J2" s="826"/>
      <c r="K2" s="826"/>
      <c r="L2" s="826"/>
      <c r="M2" s="826"/>
      <c r="N2" s="826"/>
      <c r="O2" s="826"/>
      <c r="P2" s="826"/>
      <c r="Q2" s="826"/>
      <c r="R2" s="826"/>
      <c r="S2" s="826"/>
      <c r="T2" s="826"/>
      <c r="U2" s="826"/>
      <c r="V2" s="826"/>
      <c r="W2" s="826"/>
      <c r="X2" s="826"/>
      <c r="Y2" s="826"/>
      <c r="Z2" s="826"/>
      <c r="AA2" s="826"/>
      <c r="AB2" s="826"/>
      <c r="AC2" s="826"/>
      <c r="AD2" s="826"/>
      <c r="AE2" s="826"/>
      <c r="AF2" s="826"/>
      <c r="AG2" s="826"/>
      <c r="AH2" s="826"/>
      <c r="AI2" s="826"/>
    </row>
    <row r="3" spans="1:36" s="386" customFormat="1" ht="38.25" customHeight="1">
      <c r="A3" s="384"/>
      <c r="B3" s="1215" t="s">
        <v>344</v>
      </c>
      <c r="C3" s="1216"/>
      <c r="D3" s="1221" t="s">
        <v>345</v>
      </c>
      <c r="E3" s="1221"/>
      <c r="F3" s="1221"/>
      <c r="G3" s="1221"/>
      <c r="H3" s="1221"/>
      <c r="I3" s="1221"/>
      <c r="J3" s="385"/>
      <c r="K3" s="1207" t="s">
        <v>346</v>
      </c>
      <c r="L3" s="1207"/>
      <c r="M3" s="1207"/>
      <c r="N3" s="1207"/>
      <c r="O3" s="1207"/>
      <c r="P3" s="1207"/>
      <c r="Q3" s="385"/>
      <c r="R3" s="1207" t="s">
        <v>617</v>
      </c>
      <c r="S3" s="1207"/>
      <c r="T3" s="1207"/>
      <c r="U3" s="1207"/>
      <c r="V3" s="1207"/>
      <c r="W3" s="1207"/>
      <c r="X3" s="385"/>
      <c r="Y3" s="1207" t="s">
        <v>618</v>
      </c>
      <c r="Z3" s="1207"/>
      <c r="AA3" s="1207"/>
      <c r="AB3" s="1207"/>
      <c r="AC3" s="385"/>
      <c r="AD3" s="1208" t="s">
        <v>347</v>
      </c>
      <c r="AE3" s="1207"/>
      <c r="AF3" s="1207"/>
      <c r="AG3" s="1207"/>
      <c r="AH3" s="1207"/>
      <c r="AI3" s="1209"/>
    </row>
    <row r="4" spans="1:36" s="353" customFormat="1" ht="38.25" customHeight="1">
      <c r="A4" s="350"/>
      <c r="B4" s="1217"/>
      <c r="C4" s="1218"/>
      <c r="D4" s="1213" t="s">
        <v>348</v>
      </c>
      <c r="E4" s="1210"/>
      <c r="F4" s="1210" t="s">
        <v>518</v>
      </c>
      <c r="G4" s="1210"/>
      <c r="H4" s="1211" t="s">
        <v>619</v>
      </c>
      <c r="I4" s="1212"/>
      <c r="J4" s="354"/>
      <c r="K4" s="1213" t="s">
        <v>348</v>
      </c>
      <c r="L4" s="1210"/>
      <c r="M4" s="1210" t="s">
        <v>518</v>
      </c>
      <c r="N4" s="1210"/>
      <c r="O4" s="1211" t="s">
        <v>619</v>
      </c>
      <c r="P4" s="1212"/>
      <c r="Q4" s="354"/>
      <c r="R4" s="1213" t="s">
        <v>348</v>
      </c>
      <c r="S4" s="1210"/>
      <c r="T4" s="1210" t="s">
        <v>518</v>
      </c>
      <c r="U4" s="1210"/>
      <c r="V4" s="1211" t="s">
        <v>619</v>
      </c>
      <c r="W4" s="1212"/>
      <c r="X4" s="354"/>
      <c r="Y4" s="739" t="s">
        <v>620</v>
      </c>
      <c r="Z4" s="740" t="s">
        <v>621</v>
      </c>
      <c r="AA4" s="740" t="s">
        <v>622</v>
      </c>
      <c r="AB4" s="739" t="s">
        <v>623</v>
      </c>
      <c r="AC4" s="354"/>
      <c r="AD4" s="1213" t="s">
        <v>348</v>
      </c>
      <c r="AE4" s="1210"/>
      <c r="AF4" s="1210" t="s">
        <v>518</v>
      </c>
      <c r="AG4" s="1210"/>
      <c r="AH4" s="1211" t="s">
        <v>619</v>
      </c>
      <c r="AI4" s="1212"/>
    </row>
    <row r="5" spans="1:36" s="353" customFormat="1" ht="38.25" customHeight="1">
      <c r="A5" s="351"/>
      <c r="B5" s="1219"/>
      <c r="C5" s="1220"/>
      <c r="D5" s="739" t="s">
        <v>624</v>
      </c>
      <c r="E5" s="478" t="s">
        <v>657</v>
      </c>
      <c r="F5" s="739" t="s">
        <v>624</v>
      </c>
      <c r="G5" s="478" t="s">
        <v>657</v>
      </c>
      <c r="H5" s="478" t="s">
        <v>87</v>
      </c>
      <c r="I5" s="479" t="s">
        <v>88</v>
      </c>
      <c r="J5" s="355"/>
      <c r="K5" s="739" t="s">
        <v>624</v>
      </c>
      <c r="L5" s="478" t="s">
        <v>657</v>
      </c>
      <c r="M5" s="739" t="s">
        <v>624</v>
      </c>
      <c r="N5" s="478" t="s">
        <v>657</v>
      </c>
      <c r="O5" s="478" t="s">
        <v>87</v>
      </c>
      <c r="P5" s="479" t="s">
        <v>88</v>
      </c>
      <c r="Q5" s="355"/>
      <c r="R5" s="739" t="s">
        <v>624</v>
      </c>
      <c r="S5" s="478" t="s">
        <v>657</v>
      </c>
      <c r="T5" s="739" t="s">
        <v>624</v>
      </c>
      <c r="U5" s="478" t="s">
        <v>657</v>
      </c>
      <c r="V5" s="478" t="s">
        <v>87</v>
      </c>
      <c r="W5" s="479" t="s">
        <v>88</v>
      </c>
      <c r="X5" s="354"/>
      <c r="Y5" s="739" t="s">
        <v>624</v>
      </c>
      <c r="Z5" s="739" t="s">
        <v>624</v>
      </c>
      <c r="AA5" s="739" t="s">
        <v>624</v>
      </c>
      <c r="AB5" s="739" t="s">
        <v>624</v>
      </c>
      <c r="AC5" s="355"/>
      <c r="AD5" s="827" t="s">
        <v>624</v>
      </c>
      <c r="AE5" s="478" t="s">
        <v>657</v>
      </c>
      <c r="AF5" s="827" t="s">
        <v>624</v>
      </c>
      <c r="AG5" s="478" t="s">
        <v>657</v>
      </c>
      <c r="AH5" s="740" t="s">
        <v>87</v>
      </c>
      <c r="AI5" s="740" t="s">
        <v>88</v>
      </c>
    </row>
    <row r="6" spans="1:36" s="353" customFormat="1" ht="15.75">
      <c r="A6" s="351"/>
      <c r="B6" s="356" t="s">
        <v>349</v>
      </c>
      <c r="C6" s="587"/>
      <c r="D6" s="761">
        <v>1697</v>
      </c>
      <c r="E6" s="762">
        <v>1675.7</v>
      </c>
      <c r="F6" s="762">
        <v>8433</v>
      </c>
      <c r="G6" s="762">
        <v>8206.3666666666668</v>
      </c>
      <c r="H6" s="762">
        <v>4569</v>
      </c>
      <c r="I6" s="762">
        <v>3864</v>
      </c>
      <c r="J6" s="741"/>
      <c r="K6" s="761">
        <v>10493</v>
      </c>
      <c r="L6" s="762">
        <v>10523</v>
      </c>
      <c r="M6" s="762">
        <v>26040</v>
      </c>
      <c r="N6" s="762">
        <v>25680.6</v>
      </c>
      <c r="O6" s="762">
        <v>12170</v>
      </c>
      <c r="P6" s="762">
        <v>13870</v>
      </c>
      <c r="Q6" s="741"/>
      <c r="R6" s="761">
        <v>13590</v>
      </c>
      <c r="S6" s="762">
        <v>13059.166666666664</v>
      </c>
      <c r="T6" s="762">
        <v>64348</v>
      </c>
      <c r="U6" s="762">
        <v>61556.166666666672</v>
      </c>
      <c r="V6" s="762">
        <v>32776</v>
      </c>
      <c r="W6" s="762">
        <v>31572</v>
      </c>
      <c r="X6" s="354"/>
      <c r="Y6" s="761">
        <v>2418</v>
      </c>
      <c r="Z6" s="762">
        <v>28323</v>
      </c>
      <c r="AA6" s="762">
        <v>28126</v>
      </c>
      <c r="AB6" s="762">
        <v>5481</v>
      </c>
      <c r="AC6" s="741"/>
      <c r="AD6" s="761">
        <v>25780</v>
      </c>
      <c r="AE6" s="762">
        <v>25257.866666666661</v>
      </c>
      <c r="AF6" s="762">
        <v>98821</v>
      </c>
      <c r="AG6" s="762">
        <v>95443.133333333317</v>
      </c>
      <c r="AH6" s="762">
        <v>49515</v>
      </c>
      <c r="AI6" s="762">
        <v>49306</v>
      </c>
      <c r="AJ6" s="476"/>
    </row>
    <row r="7" spans="1:36" ht="15.75">
      <c r="B7" s="357">
        <v>4</v>
      </c>
      <c r="C7" s="358" t="s">
        <v>101</v>
      </c>
      <c r="D7" s="742">
        <v>71</v>
      </c>
      <c r="E7" s="742">
        <v>64.63333333333334</v>
      </c>
      <c r="F7" s="742">
        <v>254</v>
      </c>
      <c r="G7" s="742">
        <v>205.93333333333334</v>
      </c>
      <c r="H7" s="742">
        <v>114</v>
      </c>
      <c r="I7" s="742">
        <v>140</v>
      </c>
      <c r="J7" s="765"/>
      <c r="K7" s="767">
        <v>752</v>
      </c>
      <c r="L7" s="742">
        <v>751.3</v>
      </c>
      <c r="M7" s="742">
        <v>1640</v>
      </c>
      <c r="N7" s="742">
        <v>1585.1</v>
      </c>
      <c r="O7" s="742">
        <v>709</v>
      </c>
      <c r="P7" s="742">
        <v>931</v>
      </c>
      <c r="Q7" s="741"/>
      <c r="R7" s="767">
        <v>796</v>
      </c>
      <c r="S7" s="742">
        <v>706.93333333333328</v>
      </c>
      <c r="T7" s="742">
        <v>3530</v>
      </c>
      <c r="U7" s="742">
        <v>3193.6666666666665</v>
      </c>
      <c r="V7" s="742">
        <v>1768</v>
      </c>
      <c r="W7" s="742">
        <v>1762</v>
      </c>
      <c r="X7" s="741"/>
      <c r="Y7" s="767">
        <v>224</v>
      </c>
      <c r="Z7" s="742">
        <v>1546</v>
      </c>
      <c r="AA7" s="742">
        <v>1613</v>
      </c>
      <c r="AB7" s="742">
        <v>147</v>
      </c>
      <c r="AC7" s="741"/>
      <c r="AD7" s="767">
        <v>1619</v>
      </c>
      <c r="AE7" s="742">
        <v>1522.8666666666666</v>
      </c>
      <c r="AF7" s="742">
        <v>5424</v>
      </c>
      <c r="AG7" s="742">
        <v>4984.7</v>
      </c>
      <c r="AH7" s="742">
        <v>2591</v>
      </c>
      <c r="AI7" s="742">
        <v>2833</v>
      </c>
      <c r="AJ7" s="476"/>
    </row>
    <row r="8" spans="1:36" ht="15.75">
      <c r="B8" s="357">
        <v>11</v>
      </c>
      <c r="C8" s="358" t="s">
        <v>102</v>
      </c>
      <c r="D8" s="744">
        <v>221</v>
      </c>
      <c r="E8" s="744">
        <v>216.73333333333332</v>
      </c>
      <c r="F8" s="744">
        <v>1411</v>
      </c>
      <c r="G8" s="744">
        <v>1391.2333333333333</v>
      </c>
      <c r="H8" s="744">
        <v>841</v>
      </c>
      <c r="I8" s="744">
        <v>570</v>
      </c>
      <c r="J8" s="765"/>
      <c r="K8" s="768">
        <v>1253</v>
      </c>
      <c r="L8" s="744">
        <v>1251.4666666666667</v>
      </c>
      <c r="M8" s="744">
        <v>3179</v>
      </c>
      <c r="N8" s="744">
        <v>3086.0333333333333</v>
      </c>
      <c r="O8" s="744">
        <v>1478</v>
      </c>
      <c r="P8" s="744">
        <v>1701</v>
      </c>
      <c r="Q8" s="741"/>
      <c r="R8" s="768">
        <v>1946</v>
      </c>
      <c r="S8" s="744">
        <v>1793.2666666666667</v>
      </c>
      <c r="T8" s="744">
        <v>7974</v>
      </c>
      <c r="U8" s="744">
        <v>7177.8666666666668</v>
      </c>
      <c r="V8" s="744">
        <v>4159</v>
      </c>
      <c r="W8" s="744">
        <v>3815</v>
      </c>
      <c r="X8" s="741"/>
      <c r="Y8" s="768">
        <v>844</v>
      </c>
      <c r="Z8" s="744">
        <v>4287</v>
      </c>
      <c r="AA8" s="744">
        <v>2516</v>
      </c>
      <c r="AB8" s="744">
        <v>327</v>
      </c>
      <c r="AC8" s="741"/>
      <c r="AD8" s="768">
        <v>3420</v>
      </c>
      <c r="AE8" s="744">
        <v>3261.4666666666667</v>
      </c>
      <c r="AF8" s="744">
        <v>12564</v>
      </c>
      <c r="AG8" s="744">
        <v>11655.133333333333</v>
      </c>
      <c r="AH8" s="744">
        <v>6478</v>
      </c>
      <c r="AI8" s="744">
        <v>6086</v>
      </c>
      <c r="AJ8" s="476"/>
    </row>
    <row r="9" spans="1:36" ht="15.75">
      <c r="B9" s="357">
        <v>14</v>
      </c>
      <c r="C9" s="358" t="s">
        <v>103</v>
      </c>
      <c r="D9" s="744">
        <v>137</v>
      </c>
      <c r="E9" s="744">
        <v>133.73333333333332</v>
      </c>
      <c r="F9" s="744">
        <v>635</v>
      </c>
      <c r="G9" s="744">
        <v>618.20000000000005</v>
      </c>
      <c r="H9" s="744">
        <v>322</v>
      </c>
      <c r="I9" s="744">
        <v>313</v>
      </c>
      <c r="J9" s="765"/>
      <c r="K9" s="768">
        <v>785</v>
      </c>
      <c r="L9" s="744">
        <v>794.3</v>
      </c>
      <c r="M9" s="744">
        <v>1785</v>
      </c>
      <c r="N9" s="744">
        <v>1780.5</v>
      </c>
      <c r="O9" s="744">
        <v>840</v>
      </c>
      <c r="P9" s="744">
        <v>945</v>
      </c>
      <c r="Q9" s="741"/>
      <c r="R9" s="768">
        <v>943</v>
      </c>
      <c r="S9" s="744">
        <v>927.93333333333328</v>
      </c>
      <c r="T9" s="744">
        <v>3772</v>
      </c>
      <c r="U9" s="744">
        <v>3660.6666666666665</v>
      </c>
      <c r="V9" s="744">
        <v>2006</v>
      </c>
      <c r="W9" s="744">
        <v>1766</v>
      </c>
      <c r="X9" s="741"/>
      <c r="Y9" s="768">
        <v>35</v>
      </c>
      <c r="Z9" s="744">
        <v>1973</v>
      </c>
      <c r="AA9" s="744">
        <v>1527</v>
      </c>
      <c r="AB9" s="744">
        <v>237</v>
      </c>
      <c r="AC9" s="741"/>
      <c r="AD9" s="768">
        <v>1865</v>
      </c>
      <c r="AE9" s="744">
        <v>1855.9666666666667</v>
      </c>
      <c r="AF9" s="744">
        <v>6192</v>
      </c>
      <c r="AG9" s="744">
        <v>6059.3666666666668</v>
      </c>
      <c r="AH9" s="744">
        <v>3168</v>
      </c>
      <c r="AI9" s="744">
        <v>3024</v>
      </c>
      <c r="AJ9" s="476"/>
    </row>
    <row r="10" spans="1:36" ht="15.75">
      <c r="B10" s="357">
        <v>18</v>
      </c>
      <c r="C10" s="358" t="s">
        <v>104</v>
      </c>
      <c r="D10" s="744">
        <v>131</v>
      </c>
      <c r="E10" s="744">
        <v>131.19999999999999</v>
      </c>
      <c r="F10" s="744">
        <v>638</v>
      </c>
      <c r="G10" s="744">
        <v>618.4</v>
      </c>
      <c r="H10" s="744">
        <v>308</v>
      </c>
      <c r="I10" s="744">
        <v>330</v>
      </c>
      <c r="J10" s="765"/>
      <c r="K10" s="768">
        <v>1082</v>
      </c>
      <c r="L10" s="744">
        <v>1087.1666666666667</v>
      </c>
      <c r="M10" s="744">
        <v>2332</v>
      </c>
      <c r="N10" s="744">
        <v>2336.6999999999998</v>
      </c>
      <c r="O10" s="744">
        <v>1157</v>
      </c>
      <c r="P10" s="744">
        <v>1175</v>
      </c>
      <c r="Q10" s="741"/>
      <c r="R10" s="768">
        <v>2133</v>
      </c>
      <c r="S10" s="744">
        <v>2066.6666666666665</v>
      </c>
      <c r="T10" s="744">
        <v>8160</v>
      </c>
      <c r="U10" s="744">
        <v>7850.5666666666666</v>
      </c>
      <c r="V10" s="744">
        <v>4203</v>
      </c>
      <c r="W10" s="744">
        <v>3957</v>
      </c>
      <c r="X10" s="741"/>
      <c r="Y10" s="768">
        <v>380</v>
      </c>
      <c r="Z10" s="744">
        <v>4253</v>
      </c>
      <c r="AA10" s="744">
        <v>2998</v>
      </c>
      <c r="AB10" s="744">
        <v>529</v>
      </c>
      <c r="AC10" s="741"/>
      <c r="AD10" s="768">
        <v>3346</v>
      </c>
      <c r="AE10" s="744">
        <v>3285.0333333333333</v>
      </c>
      <c r="AF10" s="744">
        <v>11130</v>
      </c>
      <c r="AG10" s="744">
        <v>10805.666666666666</v>
      </c>
      <c r="AH10" s="744">
        <v>5668</v>
      </c>
      <c r="AI10" s="744">
        <v>5462</v>
      </c>
      <c r="AJ10" s="476"/>
    </row>
    <row r="11" spans="1:36" ht="15.75">
      <c r="B11" s="357">
        <v>21</v>
      </c>
      <c r="C11" s="358" t="s">
        <v>105</v>
      </c>
      <c r="D11" s="744">
        <v>54</v>
      </c>
      <c r="E11" s="744">
        <v>51.533333333333331</v>
      </c>
      <c r="F11" s="744">
        <v>267</v>
      </c>
      <c r="G11" s="744">
        <v>231.2</v>
      </c>
      <c r="H11" s="744">
        <v>136</v>
      </c>
      <c r="I11" s="744">
        <v>131</v>
      </c>
      <c r="J11" s="765"/>
      <c r="K11" s="768">
        <v>428</v>
      </c>
      <c r="L11" s="744">
        <v>426.26666666666665</v>
      </c>
      <c r="M11" s="744">
        <v>1002</v>
      </c>
      <c r="N11" s="744">
        <v>992.13333333333333</v>
      </c>
      <c r="O11" s="744">
        <v>530</v>
      </c>
      <c r="P11" s="744">
        <v>472</v>
      </c>
      <c r="Q11" s="741"/>
      <c r="R11" s="768">
        <v>510</v>
      </c>
      <c r="S11" s="744">
        <v>475.23333333333335</v>
      </c>
      <c r="T11" s="744">
        <v>1977</v>
      </c>
      <c r="U11" s="744">
        <v>1819.6333333333334</v>
      </c>
      <c r="V11" s="744">
        <v>1036</v>
      </c>
      <c r="W11" s="744">
        <v>941</v>
      </c>
      <c r="X11" s="741"/>
      <c r="Y11" s="768">
        <v>78</v>
      </c>
      <c r="Z11" s="744">
        <v>1149</v>
      </c>
      <c r="AA11" s="744">
        <v>602</v>
      </c>
      <c r="AB11" s="744">
        <v>148</v>
      </c>
      <c r="AC11" s="741"/>
      <c r="AD11" s="768">
        <v>992</v>
      </c>
      <c r="AE11" s="744">
        <v>953.0333333333333</v>
      </c>
      <c r="AF11" s="744">
        <v>3246</v>
      </c>
      <c r="AG11" s="744">
        <v>3042.9666666666667</v>
      </c>
      <c r="AH11" s="744">
        <v>1702</v>
      </c>
      <c r="AI11" s="744">
        <v>1544</v>
      </c>
      <c r="AJ11" s="476"/>
    </row>
    <row r="12" spans="1:36" ht="15.75">
      <c r="B12" s="357">
        <v>23</v>
      </c>
      <c r="C12" s="358" t="s">
        <v>106</v>
      </c>
      <c r="D12" s="744">
        <v>91</v>
      </c>
      <c r="E12" s="744">
        <v>89.13333333333334</v>
      </c>
      <c r="F12" s="744">
        <v>378</v>
      </c>
      <c r="G12" s="744">
        <v>378.23333333333335</v>
      </c>
      <c r="H12" s="744">
        <v>251</v>
      </c>
      <c r="I12" s="744">
        <v>127</v>
      </c>
      <c r="J12" s="765"/>
      <c r="K12" s="768">
        <v>518</v>
      </c>
      <c r="L12" s="744">
        <v>511.4</v>
      </c>
      <c r="M12" s="744">
        <v>1089</v>
      </c>
      <c r="N12" s="744">
        <v>1068.8666666666666</v>
      </c>
      <c r="O12" s="744">
        <v>518</v>
      </c>
      <c r="P12" s="744">
        <v>571</v>
      </c>
      <c r="Q12" s="741"/>
      <c r="R12" s="768">
        <v>576</v>
      </c>
      <c r="S12" s="744">
        <v>554.70000000000005</v>
      </c>
      <c r="T12" s="744">
        <v>1946</v>
      </c>
      <c r="U12" s="744">
        <v>1854.9333333333334</v>
      </c>
      <c r="V12" s="744">
        <v>968</v>
      </c>
      <c r="W12" s="744">
        <v>978</v>
      </c>
      <c r="X12" s="741"/>
      <c r="Y12" s="768">
        <v>78</v>
      </c>
      <c r="Z12" s="744">
        <v>1008</v>
      </c>
      <c r="AA12" s="744">
        <v>824</v>
      </c>
      <c r="AB12" s="744">
        <v>36</v>
      </c>
      <c r="AC12" s="741"/>
      <c r="AD12" s="768">
        <v>1185</v>
      </c>
      <c r="AE12" s="744">
        <v>1155.2333333333333</v>
      </c>
      <c r="AF12" s="744">
        <v>3413</v>
      </c>
      <c r="AG12" s="744">
        <v>3302.0333333333333</v>
      </c>
      <c r="AH12" s="744">
        <v>1737</v>
      </c>
      <c r="AI12" s="744">
        <v>1676</v>
      </c>
      <c r="AJ12" s="476"/>
    </row>
    <row r="13" spans="1:36" ht="15.75">
      <c r="B13" s="357">
        <v>29</v>
      </c>
      <c r="C13" s="358" t="s">
        <v>107</v>
      </c>
      <c r="D13" s="744">
        <v>630</v>
      </c>
      <c r="E13" s="744">
        <v>627.06666666666672</v>
      </c>
      <c r="F13" s="744">
        <v>3161</v>
      </c>
      <c r="G13" s="744">
        <v>3044.8333333333335</v>
      </c>
      <c r="H13" s="744">
        <v>1639</v>
      </c>
      <c r="I13" s="744">
        <v>1522</v>
      </c>
      <c r="J13" s="765"/>
      <c r="K13" s="768">
        <v>3121</v>
      </c>
      <c r="L13" s="744">
        <v>3126.7</v>
      </c>
      <c r="M13" s="744">
        <v>8573</v>
      </c>
      <c r="N13" s="744">
        <v>8452.1666666666661</v>
      </c>
      <c r="O13" s="744">
        <v>3881</v>
      </c>
      <c r="P13" s="744">
        <v>4692</v>
      </c>
      <c r="Q13" s="741"/>
      <c r="R13" s="768">
        <v>3770</v>
      </c>
      <c r="S13" s="744">
        <v>3668.8666666666668</v>
      </c>
      <c r="T13" s="744">
        <v>22309</v>
      </c>
      <c r="U13" s="744">
        <v>21590.433333333334</v>
      </c>
      <c r="V13" s="744">
        <v>11123</v>
      </c>
      <c r="W13" s="744">
        <v>11186</v>
      </c>
      <c r="X13" s="741"/>
      <c r="Y13" s="768">
        <v>449</v>
      </c>
      <c r="Z13" s="744">
        <v>6828</v>
      </c>
      <c r="AA13" s="744">
        <v>12136</v>
      </c>
      <c r="AB13" s="744">
        <v>2896</v>
      </c>
      <c r="AC13" s="741"/>
      <c r="AD13" s="768">
        <v>7521</v>
      </c>
      <c r="AE13" s="744">
        <v>7422.6333333333332</v>
      </c>
      <c r="AF13" s="744">
        <v>34043</v>
      </c>
      <c r="AG13" s="744">
        <v>33087.433333333334</v>
      </c>
      <c r="AH13" s="744">
        <v>16643</v>
      </c>
      <c r="AI13" s="744">
        <v>17400</v>
      </c>
      <c r="AJ13" s="476"/>
    </row>
    <row r="14" spans="1:36" ht="15.75">
      <c r="B14" s="361">
        <v>41</v>
      </c>
      <c r="C14" s="362" t="s">
        <v>108</v>
      </c>
      <c r="D14" s="745">
        <v>362</v>
      </c>
      <c r="E14" s="745">
        <v>361.66666666666669</v>
      </c>
      <c r="F14" s="745">
        <v>1689</v>
      </c>
      <c r="G14" s="745">
        <v>1718.3333333333333</v>
      </c>
      <c r="H14" s="745">
        <v>958</v>
      </c>
      <c r="I14" s="745">
        <v>731</v>
      </c>
      <c r="J14" s="765"/>
      <c r="K14" s="769">
        <v>2554</v>
      </c>
      <c r="L14" s="745">
        <v>2574.4</v>
      </c>
      <c r="M14" s="745">
        <v>6440</v>
      </c>
      <c r="N14" s="745">
        <v>6379.1</v>
      </c>
      <c r="O14" s="745">
        <v>3057</v>
      </c>
      <c r="P14" s="745">
        <v>3383</v>
      </c>
      <c r="Q14" s="741"/>
      <c r="R14" s="769">
        <v>2916</v>
      </c>
      <c r="S14" s="745">
        <v>2865.5666666666666</v>
      </c>
      <c r="T14" s="745">
        <v>14680</v>
      </c>
      <c r="U14" s="745">
        <v>14408.4</v>
      </c>
      <c r="V14" s="745">
        <v>7513</v>
      </c>
      <c r="W14" s="745">
        <v>7167</v>
      </c>
      <c r="X14" s="741"/>
      <c r="Y14" s="769">
        <v>330</v>
      </c>
      <c r="Z14" s="745">
        <v>7279</v>
      </c>
      <c r="AA14" s="745">
        <v>5910</v>
      </c>
      <c r="AB14" s="745">
        <v>1161</v>
      </c>
      <c r="AC14" s="741"/>
      <c r="AD14" s="769">
        <v>5832</v>
      </c>
      <c r="AE14" s="745">
        <v>5801.6333333333332</v>
      </c>
      <c r="AF14" s="745">
        <v>22809</v>
      </c>
      <c r="AG14" s="745">
        <v>22505.833333333332</v>
      </c>
      <c r="AH14" s="745">
        <v>11528</v>
      </c>
      <c r="AI14" s="745">
        <v>11281</v>
      </c>
      <c r="AJ14" s="476"/>
    </row>
    <row r="15" spans="1:36" ht="15.75">
      <c r="B15" s="587" t="s">
        <v>74</v>
      </c>
      <c r="C15" s="587"/>
      <c r="D15" s="761">
        <v>425</v>
      </c>
      <c r="E15" s="762">
        <v>422.76666666666665</v>
      </c>
      <c r="F15" s="762">
        <v>1305</v>
      </c>
      <c r="G15" s="762">
        <v>1288.1666666666667</v>
      </c>
      <c r="H15" s="762">
        <v>640</v>
      </c>
      <c r="I15" s="762">
        <v>665</v>
      </c>
      <c r="J15" s="765"/>
      <c r="K15" s="770">
        <v>1384</v>
      </c>
      <c r="L15" s="762">
        <v>1399.3333333333333</v>
      </c>
      <c r="M15" s="762">
        <v>3234</v>
      </c>
      <c r="N15" s="762">
        <v>3227.8999999999996</v>
      </c>
      <c r="O15" s="762">
        <v>1205</v>
      </c>
      <c r="P15" s="762">
        <v>2029</v>
      </c>
      <c r="Q15" s="741"/>
      <c r="R15" s="770">
        <v>2957</v>
      </c>
      <c r="S15" s="762">
        <v>2928.5666666666666</v>
      </c>
      <c r="T15" s="762">
        <v>10889</v>
      </c>
      <c r="U15" s="762">
        <v>10776.633333333333</v>
      </c>
      <c r="V15" s="762">
        <v>4245</v>
      </c>
      <c r="W15" s="762">
        <v>6644</v>
      </c>
      <c r="X15" s="741"/>
      <c r="Y15" s="770">
        <v>620</v>
      </c>
      <c r="Z15" s="762">
        <v>6714</v>
      </c>
      <c r="AA15" s="762">
        <v>3169</v>
      </c>
      <c r="AB15" s="762">
        <v>386</v>
      </c>
      <c r="AC15" s="741"/>
      <c r="AD15" s="770">
        <v>4766</v>
      </c>
      <c r="AE15" s="762">
        <v>4750.666666666667</v>
      </c>
      <c r="AF15" s="762">
        <v>15428</v>
      </c>
      <c r="AG15" s="762">
        <v>15292.7</v>
      </c>
      <c r="AH15" s="762">
        <v>6090</v>
      </c>
      <c r="AI15" s="762">
        <v>9338</v>
      </c>
      <c r="AJ15" s="476"/>
    </row>
    <row r="16" spans="1:36" ht="15.75">
      <c r="B16" s="364">
        <v>22</v>
      </c>
      <c r="C16" s="365" t="s">
        <v>112</v>
      </c>
      <c r="D16" s="744">
        <v>57</v>
      </c>
      <c r="E16" s="744">
        <v>55.733333333333334</v>
      </c>
      <c r="F16" s="744">
        <v>177</v>
      </c>
      <c r="G16" s="744">
        <v>172.36666666666667</v>
      </c>
      <c r="H16" s="744">
        <v>92</v>
      </c>
      <c r="I16" s="744">
        <v>85</v>
      </c>
      <c r="J16" s="765"/>
      <c r="K16" s="768">
        <v>208</v>
      </c>
      <c r="L16" s="744">
        <v>211.23333333333332</v>
      </c>
      <c r="M16" s="744">
        <v>399</v>
      </c>
      <c r="N16" s="744">
        <v>392.86666666666667</v>
      </c>
      <c r="O16" s="744">
        <v>148</v>
      </c>
      <c r="P16" s="744">
        <v>251</v>
      </c>
      <c r="Q16" s="741"/>
      <c r="R16" s="768">
        <v>671</v>
      </c>
      <c r="S16" s="744">
        <v>659.8</v>
      </c>
      <c r="T16" s="744">
        <v>2577</v>
      </c>
      <c r="U16" s="744">
        <v>2534.5666666666666</v>
      </c>
      <c r="V16" s="744">
        <v>1103</v>
      </c>
      <c r="W16" s="744">
        <v>1474</v>
      </c>
      <c r="X16" s="741"/>
      <c r="Y16" s="768">
        <v>59</v>
      </c>
      <c r="Z16" s="744">
        <v>1746</v>
      </c>
      <c r="AA16" s="744">
        <v>743</v>
      </c>
      <c r="AB16" s="744">
        <v>29</v>
      </c>
      <c r="AC16" s="741"/>
      <c r="AD16" s="768">
        <v>936</v>
      </c>
      <c r="AE16" s="744">
        <v>926.76666666666665</v>
      </c>
      <c r="AF16" s="744">
        <v>3153</v>
      </c>
      <c r="AG16" s="744">
        <v>3099.8</v>
      </c>
      <c r="AH16" s="744">
        <v>1343</v>
      </c>
      <c r="AI16" s="744">
        <v>1810</v>
      </c>
      <c r="AJ16" s="476"/>
    </row>
    <row r="17" spans="2:36" ht="15.75">
      <c r="B17" s="357">
        <v>44</v>
      </c>
      <c r="C17" s="358" t="s">
        <v>113</v>
      </c>
      <c r="D17" s="744">
        <v>36</v>
      </c>
      <c r="E17" s="744">
        <v>34.333333333333336</v>
      </c>
      <c r="F17" s="744">
        <v>93</v>
      </c>
      <c r="G17" s="744">
        <v>90.13333333333334</v>
      </c>
      <c r="H17" s="744">
        <v>53</v>
      </c>
      <c r="I17" s="744">
        <v>40</v>
      </c>
      <c r="J17" s="765"/>
      <c r="K17" s="768">
        <v>116</v>
      </c>
      <c r="L17" s="744">
        <v>118.76666666666667</v>
      </c>
      <c r="M17" s="744">
        <v>240</v>
      </c>
      <c r="N17" s="744">
        <v>243.8</v>
      </c>
      <c r="O17" s="744">
        <v>91</v>
      </c>
      <c r="P17" s="744">
        <v>149</v>
      </c>
      <c r="Q17" s="741"/>
      <c r="R17" s="768">
        <v>449</v>
      </c>
      <c r="S17" s="744">
        <v>446.5</v>
      </c>
      <c r="T17" s="744">
        <v>1474</v>
      </c>
      <c r="U17" s="744">
        <v>1448.8333333333333</v>
      </c>
      <c r="V17" s="744">
        <v>508</v>
      </c>
      <c r="W17" s="744">
        <v>966</v>
      </c>
      <c r="X17" s="741"/>
      <c r="Y17" s="768">
        <v>77</v>
      </c>
      <c r="Z17" s="744">
        <v>943</v>
      </c>
      <c r="AA17" s="744">
        <v>419</v>
      </c>
      <c r="AB17" s="744">
        <v>35</v>
      </c>
      <c r="AC17" s="741"/>
      <c r="AD17" s="768">
        <v>601</v>
      </c>
      <c r="AE17" s="744">
        <v>599.6</v>
      </c>
      <c r="AF17" s="744">
        <v>1807</v>
      </c>
      <c r="AG17" s="744">
        <v>1782.7666666666667</v>
      </c>
      <c r="AH17" s="744">
        <v>652</v>
      </c>
      <c r="AI17" s="744">
        <v>1155</v>
      </c>
      <c r="AJ17" s="476"/>
    </row>
    <row r="18" spans="2:36" ht="15.75">
      <c r="B18" s="361">
        <v>50</v>
      </c>
      <c r="C18" s="362" t="s">
        <v>114</v>
      </c>
      <c r="D18" s="744">
        <v>332</v>
      </c>
      <c r="E18" s="744">
        <v>332.7</v>
      </c>
      <c r="F18" s="744">
        <v>1035</v>
      </c>
      <c r="G18" s="744">
        <v>1025.6666666666667</v>
      </c>
      <c r="H18" s="744">
        <v>495</v>
      </c>
      <c r="I18" s="744">
        <v>540</v>
      </c>
      <c r="J18" s="765"/>
      <c r="K18" s="768">
        <v>1060</v>
      </c>
      <c r="L18" s="744">
        <v>1069.3333333333333</v>
      </c>
      <c r="M18" s="744">
        <v>2595</v>
      </c>
      <c r="N18" s="744">
        <v>2591.2333333333331</v>
      </c>
      <c r="O18" s="744">
        <v>966</v>
      </c>
      <c r="P18" s="744">
        <v>1629</v>
      </c>
      <c r="Q18" s="741"/>
      <c r="R18" s="768">
        <v>1837</v>
      </c>
      <c r="S18" s="744">
        <v>1822.2666666666667</v>
      </c>
      <c r="T18" s="744">
        <v>6838</v>
      </c>
      <c r="U18" s="744">
        <v>6793.2333333333336</v>
      </c>
      <c r="V18" s="744">
        <v>2634</v>
      </c>
      <c r="W18" s="744">
        <v>4204</v>
      </c>
      <c r="X18" s="741"/>
      <c r="Y18" s="768">
        <v>484</v>
      </c>
      <c r="Z18" s="744">
        <v>4025</v>
      </c>
      <c r="AA18" s="744">
        <v>2007</v>
      </c>
      <c r="AB18" s="744">
        <v>322</v>
      </c>
      <c r="AC18" s="741"/>
      <c r="AD18" s="768">
        <v>3229</v>
      </c>
      <c r="AE18" s="744">
        <v>3224.3</v>
      </c>
      <c r="AF18" s="744">
        <v>10468</v>
      </c>
      <c r="AG18" s="744">
        <v>10410.133333333333</v>
      </c>
      <c r="AH18" s="744">
        <v>4095</v>
      </c>
      <c r="AI18" s="744">
        <v>6373</v>
      </c>
      <c r="AJ18" s="476"/>
    </row>
    <row r="19" spans="2:36" ht="15.75">
      <c r="B19" s="587" t="s">
        <v>23</v>
      </c>
      <c r="C19" s="587"/>
      <c r="D19" s="761">
        <v>436</v>
      </c>
      <c r="E19" s="762">
        <v>425.1</v>
      </c>
      <c r="F19" s="762">
        <v>1514</v>
      </c>
      <c r="G19" s="762">
        <v>1438.0666666666666</v>
      </c>
      <c r="H19" s="762">
        <v>940</v>
      </c>
      <c r="I19" s="762">
        <v>574</v>
      </c>
      <c r="J19" s="765"/>
      <c r="K19" s="770">
        <v>1065</v>
      </c>
      <c r="L19" s="762">
        <v>1068.9000000000001</v>
      </c>
      <c r="M19" s="762">
        <v>2409</v>
      </c>
      <c r="N19" s="762">
        <v>2366.1999999999998</v>
      </c>
      <c r="O19" s="762">
        <v>1027</v>
      </c>
      <c r="P19" s="762">
        <v>1382</v>
      </c>
      <c r="Q19" s="741"/>
      <c r="R19" s="770">
        <v>3266</v>
      </c>
      <c r="S19" s="762">
        <v>3152.5333333333333</v>
      </c>
      <c r="T19" s="762">
        <v>10395</v>
      </c>
      <c r="U19" s="762">
        <v>9696.6</v>
      </c>
      <c r="V19" s="762">
        <v>4568</v>
      </c>
      <c r="W19" s="762">
        <v>5827</v>
      </c>
      <c r="X19" s="741"/>
      <c r="Y19" s="770">
        <v>1470</v>
      </c>
      <c r="Z19" s="762">
        <v>6729</v>
      </c>
      <c r="AA19" s="762">
        <v>1935</v>
      </c>
      <c r="AB19" s="762">
        <v>261</v>
      </c>
      <c r="AC19" s="741"/>
      <c r="AD19" s="770">
        <v>4767</v>
      </c>
      <c r="AE19" s="762">
        <v>4646.5333333333328</v>
      </c>
      <c r="AF19" s="762">
        <v>14318</v>
      </c>
      <c r="AG19" s="762">
        <v>13500.866666666667</v>
      </c>
      <c r="AH19" s="762">
        <v>6535</v>
      </c>
      <c r="AI19" s="762">
        <v>7783</v>
      </c>
      <c r="AJ19" s="476"/>
    </row>
    <row r="20" spans="2:36" ht="15.75">
      <c r="B20" s="357">
        <v>33</v>
      </c>
      <c r="C20" s="358" t="s">
        <v>350</v>
      </c>
      <c r="D20" s="744">
        <v>436</v>
      </c>
      <c r="E20" s="744">
        <v>425.1</v>
      </c>
      <c r="F20" s="744">
        <v>1514</v>
      </c>
      <c r="G20" s="744">
        <v>1438.0666666666666</v>
      </c>
      <c r="H20" s="744">
        <v>940</v>
      </c>
      <c r="I20" s="744">
        <v>574</v>
      </c>
      <c r="J20" s="765"/>
      <c r="K20" s="768">
        <v>1065</v>
      </c>
      <c r="L20" s="744">
        <v>1068.9000000000001</v>
      </c>
      <c r="M20" s="744">
        <v>2409</v>
      </c>
      <c r="N20" s="744">
        <v>2366.1999999999998</v>
      </c>
      <c r="O20" s="744">
        <v>1027</v>
      </c>
      <c r="P20" s="744">
        <v>1382</v>
      </c>
      <c r="Q20" s="741"/>
      <c r="R20" s="768">
        <v>3266</v>
      </c>
      <c r="S20" s="744">
        <v>3152.5333333333333</v>
      </c>
      <c r="T20" s="744">
        <v>10395</v>
      </c>
      <c r="U20" s="744">
        <v>9696.6</v>
      </c>
      <c r="V20" s="744">
        <v>4568</v>
      </c>
      <c r="W20" s="744">
        <v>5827</v>
      </c>
      <c r="X20" s="741"/>
      <c r="Y20" s="768">
        <v>1470</v>
      </c>
      <c r="Z20" s="744">
        <v>6729</v>
      </c>
      <c r="AA20" s="744">
        <v>1935</v>
      </c>
      <c r="AB20" s="744">
        <v>261</v>
      </c>
      <c r="AC20" s="741"/>
      <c r="AD20" s="768">
        <v>4767</v>
      </c>
      <c r="AE20" s="744">
        <v>4646.5333333333328</v>
      </c>
      <c r="AF20" s="744">
        <v>14318</v>
      </c>
      <c r="AG20" s="744">
        <v>13500.866666666667</v>
      </c>
      <c r="AH20" s="744">
        <v>6535</v>
      </c>
      <c r="AI20" s="744">
        <v>7783</v>
      </c>
      <c r="AJ20" s="476"/>
    </row>
    <row r="21" spans="2:36" ht="15.75">
      <c r="B21" s="587" t="s">
        <v>351</v>
      </c>
      <c r="C21" s="587"/>
      <c r="D21" s="761">
        <v>482</v>
      </c>
      <c r="E21" s="762">
        <v>474.56666666666666</v>
      </c>
      <c r="F21" s="762">
        <v>4347</v>
      </c>
      <c r="G21" s="762">
        <v>4205.1000000000004</v>
      </c>
      <c r="H21" s="762">
        <v>2057</v>
      </c>
      <c r="I21" s="762">
        <v>2290</v>
      </c>
      <c r="J21" s="765"/>
      <c r="K21" s="770">
        <v>2465</v>
      </c>
      <c r="L21" s="762">
        <v>2481.8333333333335</v>
      </c>
      <c r="M21" s="762">
        <v>7584</v>
      </c>
      <c r="N21" s="762">
        <v>7558.3666666666668</v>
      </c>
      <c r="O21" s="762">
        <v>3586</v>
      </c>
      <c r="P21" s="762">
        <v>3998</v>
      </c>
      <c r="Q21" s="741"/>
      <c r="R21" s="770">
        <v>4186</v>
      </c>
      <c r="S21" s="762">
        <v>4022.4666666666667</v>
      </c>
      <c r="T21" s="762">
        <v>23225</v>
      </c>
      <c r="U21" s="762">
        <v>22381.8</v>
      </c>
      <c r="V21" s="762">
        <v>11632</v>
      </c>
      <c r="W21" s="762">
        <v>11593</v>
      </c>
      <c r="X21" s="741"/>
      <c r="Y21" s="770">
        <v>1714</v>
      </c>
      <c r="Z21" s="762">
        <v>5350</v>
      </c>
      <c r="AA21" s="762">
        <v>11577</v>
      </c>
      <c r="AB21" s="762">
        <v>4584</v>
      </c>
      <c r="AC21" s="741"/>
      <c r="AD21" s="770">
        <v>7133</v>
      </c>
      <c r="AE21" s="762">
        <v>6978.8666666666668</v>
      </c>
      <c r="AF21" s="762">
        <v>35156</v>
      </c>
      <c r="AG21" s="762">
        <v>34145.266666666663</v>
      </c>
      <c r="AH21" s="762">
        <v>17275</v>
      </c>
      <c r="AI21" s="762">
        <v>17881</v>
      </c>
      <c r="AJ21" s="476"/>
    </row>
    <row r="22" spans="2:36" ht="15.75">
      <c r="B22" s="367">
        <v>7</v>
      </c>
      <c r="C22" s="368" t="s">
        <v>352</v>
      </c>
      <c r="D22" s="742">
        <v>482</v>
      </c>
      <c r="E22" s="742">
        <v>474.56666666666666</v>
      </c>
      <c r="F22" s="742">
        <v>4347</v>
      </c>
      <c r="G22" s="742">
        <v>4205.1000000000004</v>
      </c>
      <c r="H22" s="742">
        <v>2057</v>
      </c>
      <c r="I22" s="742">
        <v>2290</v>
      </c>
      <c r="J22" s="765"/>
      <c r="K22" s="767">
        <v>2465</v>
      </c>
      <c r="L22" s="742">
        <v>2481.8333333333335</v>
      </c>
      <c r="M22" s="742">
        <v>7584</v>
      </c>
      <c r="N22" s="742">
        <v>7558.3666666666668</v>
      </c>
      <c r="O22" s="742">
        <v>3586</v>
      </c>
      <c r="P22" s="742">
        <v>3998</v>
      </c>
      <c r="Q22" s="741"/>
      <c r="R22" s="767">
        <v>4186</v>
      </c>
      <c r="S22" s="742">
        <v>4022.4666666666667</v>
      </c>
      <c r="T22" s="742">
        <v>23225</v>
      </c>
      <c r="U22" s="742">
        <v>22381.8</v>
      </c>
      <c r="V22" s="742">
        <v>11632</v>
      </c>
      <c r="W22" s="742">
        <v>11593</v>
      </c>
      <c r="X22" s="741"/>
      <c r="Y22" s="767">
        <v>1714</v>
      </c>
      <c r="Z22" s="742">
        <v>5350</v>
      </c>
      <c r="AA22" s="742">
        <v>11577</v>
      </c>
      <c r="AB22" s="742">
        <v>4584</v>
      </c>
      <c r="AC22" s="741"/>
      <c r="AD22" s="767">
        <v>7133</v>
      </c>
      <c r="AE22" s="742">
        <v>6978.8666666666668</v>
      </c>
      <c r="AF22" s="742">
        <v>35156</v>
      </c>
      <c r="AG22" s="742">
        <v>34145.266666666663</v>
      </c>
      <c r="AH22" s="742">
        <v>17275</v>
      </c>
      <c r="AI22" s="742">
        <v>17881</v>
      </c>
      <c r="AJ22" s="476"/>
    </row>
    <row r="23" spans="2:36" ht="15.75">
      <c r="B23" s="587" t="s">
        <v>24</v>
      </c>
      <c r="C23" s="587"/>
      <c r="D23" s="761">
        <v>710</v>
      </c>
      <c r="E23" s="762">
        <v>701.7</v>
      </c>
      <c r="F23" s="762">
        <v>4281</v>
      </c>
      <c r="G23" s="762">
        <v>4157.3</v>
      </c>
      <c r="H23" s="762">
        <v>2317</v>
      </c>
      <c r="I23" s="762">
        <v>1964</v>
      </c>
      <c r="J23" s="765"/>
      <c r="K23" s="770">
        <v>4316</v>
      </c>
      <c r="L23" s="762">
        <v>4347.6666666666661</v>
      </c>
      <c r="M23" s="762">
        <v>11985</v>
      </c>
      <c r="N23" s="762">
        <v>11915</v>
      </c>
      <c r="O23" s="762">
        <v>6161</v>
      </c>
      <c r="P23" s="762">
        <v>5824</v>
      </c>
      <c r="Q23" s="741"/>
      <c r="R23" s="770">
        <v>7747</v>
      </c>
      <c r="S23" s="762">
        <v>7698.3666666666668</v>
      </c>
      <c r="T23" s="762">
        <v>68137</v>
      </c>
      <c r="U23" s="762">
        <v>65999.133333333331</v>
      </c>
      <c r="V23" s="762">
        <v>34884</v>
      </c>
      <c r="W23" s="762">
        <v>33253</v>
      </c>
      <c r="X23" s="741"/>
      <c r="Y23" s="770">
        <v>852</v>
      </c>
      <c r="Z23" s="762">
        <v>4503</v>
      </c>
      <c r="AA23" s="762">
        <v>44806</v>
      </c>
      <c r="AB23" s="762">
        <v>17976</v>
      </c>
      <c r="AC23" s="741"/>
      <c r="AD23" s="770">
        <v>12773</v>
      </c>
      <c r="AE23" s="762">
        <v>12747.733333333334</v>
      </c>
      <c r="AF23" s="762">
        <v>84403</v>
      </c>
      <c r="AG23" s="762">
        <v>82071.433333333334</v>
      </c>
      <c r="AH23" s="762">
        <v>43362</v>
      </c>
      <c r="AI23" s="762">
        <v>41041</v>
      </c>
      <c r="AJ23" s="476"/>
    </row>
    <row r="24" spans="2:36" ht="15.75">
      <c r="B24" s="357">
        <v>35</v>
      </c>
      <c r="C24" s="358" t="s">
        <v>120</v>
      </c>
      <c r="D24" s="744">
        <v>443</v>
      </c>
      <c r="E24" s="744">
        <v>432.26666666666665</v>
      </c>
      <c r="F24" s="744">
        <v>2415</v>
      </c>
      <c r="G24" s="744">
        <v>2359.5333333333333</v>
      </c>
      <c r="H24" s="744">
        <v>1297</v>
      </c>
      <c r="I24" s="744">
        <v>1118</v>
      </c>
      <c r="J24" s="765"/>
      <c r="K24" s="768">
        <v>2193</v>
      </c>
      <c r="L24" s="744">
        <v>2187.6333333333332</v>
      </c>
      <c r="M24" s="744">
        <v>6407</v>
      </c>
      <c r="N24" s="744">
        <v>6192.333333333333</v>
      </c>
      <c r="O24" s="744">
        <v>3429</v>
      </c>
      <c r="P24" s="744">
        <v>2978</v>
      </c>
      <c r="Q24" s="741"/>
      <c r="R24" s="768">
        <v>4530</v>
      </c>
      <c r="S24" s="744">
        <v>4387.5</v>
      </c>
      <c r="T24" s="744">
        <v>39288</v>
      </c>
      <c r="U24" s="744">
        <v>37274.966666666667</v>
      </c>
      <c r="V24" s="744">
        <v>20197</v>
      </c>
      <c r="W24" s="744">
        <v>19091</v>
      </c>
      <c r="X24" s="741"/>
      <c r="Y24" s="768">
        <v>359</v>
      </c>
      <c r="Z24" s="744">
        <v>2285</v>
      </c>
      <c r="AA24" s="744">
        <v>25945</v>
      </c>
      <c r="AB24" s="744">
        <v>10699</v>
      </c>
      <c r="AC24" s="741"/>
      <c r="AD24" s="768">
        <v>7166</v>
      </c>
      <c r="AE24" s="744">
        <v>7007.4</v>
      </c>
      <c r="AF24" s="744">
        <v>48110</v>
      </c>
      <c r="AG24" s="744">
        <v>45826.833333333336</v>
      </c>
      <c r="AH24" s="744">
        <v>24923</v>
      </c>
      <c r="AI24" s="744">
        <v>23187</v>
      </c>
      <c r="AJ24" s="476"/>
    </row>
    <row r="25" spans="2:36" ht="15.75">
      <c r="B25" s="357">
        <v>38</v>
      </c>
      <c r="C25" s="358" t="s">
        <v>353</v>
      </c>
      <c r="D25" s="744">
        <v>267</v>
      </c>
      <c r="E25" s="744">
        <v>269.43333333333334</v>
      </c>
      <c r="F25" s="744">
        <v>1866</v>
      </c>
      <c r="G25" s="744">
        <v>1797.7666666666667</v>
      </c>
      <c r="H25" s="744">
        <v>1020</v>
      </c>
      <c r="I25" s="744">
        <v>846</v>
      </c>
      <c r="J25" s="765"/>
      <c r="K25" s="768">
        <v>2123</v>
      </c>
      <c r="L25" s="744">
        <v>2160.0333333333333</v>
      </c>
      <c r="M25" s="744">
        <v>5578</v>
      </c>
      <c r="N25" s="744">
        <v>5722.666666666667</v>
      </c>
      <c r="O25" s="744">
        <v>2732</v>
      </c>
      <c r="P25" s="744">
        <v>2846</v>
      </c>
      <c r="Q25" s="741"/>
      <c r="R25" s="768">
        <v>3217</v>
      </c>
      <c r="S25" s="744">
        <v>3310.8666666666668</v>
      </c>
      <c r="T25" s="744">
        <v>28849</v>
      </c>
      <c r="U25" s="744">
        <v>28724.166666666668</v>
      </c>
      <c r="V25" s="744">
        <v>14687</v>
      </c>
      <c r="W25" s="744">
        <v>14162</v>
      </c>
      <c r="X25" s="741"/>
      <c r="Y25" s="768">
        <v>493</v>
      </c>
      <c r="Z25" s="744">
        <v>2218</v>
      </c>
      <c r="AA25" s="744">
        <v>18861</v>
      </c>
      <c r="AB25" s="744">
        <v>7277</v>
      </c>
      <c r="AC25" s="741"/>
      <c r="AD25" s="768">
        <v>5607</v>
      </c>
      <c r="AE25" s="744">
        <v>5740.3333333333339</v>
      </c>
      <c r="AF25" s="744">
        <v>36293</v>
      </c>
      <c r="AG25" s="744">
        <v>36244.6</v>
      </c>
      <c r="AH25" s="744">
        <v>18439</v>
      </c>
      <c r="AI25" s="744">
        <v>17854</v>
      </c>
      <c r="AJ25" s="476"/>
    </row>
    <row r="26" spans="2:36" ht="15.75">
      <c r="B26" s="587" t="s">
        <v>25</v>
      </c>
      <c r="C26" s="587"/>
      <c r="D26" s="761">
        <v>180</v>
      </c>
      <c r="E26" s="762">
        <v>179.96666666666667</v>
      </c>
      <c r="F26" s="762">
        <v>650</v>
      </c>
      <c r="G26" s="762">
        <v>685.16666666666663</v>
      </c>
      <c r="H26" s="762">
        <v>412</v>
      </c>
      <c r="I26" s="762">
        <v>238</v>
      </c>
      <c r="J26" s="765"/>
      <c r="K26" s="770">
        <v>709</v>
      </c>
      <c r="L26" s="762">
        <v>710.0333333333333</v>
      </c>
      <c r="M26" s="762">
        <v>1698</v>
      </c>
      <c r="N26" s="762">
        <v>1711.1</v>
      </c>
      <c r="O26" s="762">
        <v>697</v>
      </c>
      <c r="P26" s="762">
        <v>1001</v>
      </c>
      <c r="Q26" s="741"/>
      <c r="R26" s="770">
        <v>1486</v>
      </c>
      <c r="S26" s="762">
        <v>1479.9</v>
      </c>
      <c r="T26" s="762">
        <v>5723</v>
      </c>
      <c r="U26" s="762">
        <v>5722.7333333333336</v>
      </c>
      <c r="V26" s="762">
        <v>2513</v>
      </c>
      <c r="W26" s="762">
        <v>3210</v>
      </c>
      <c r="X26" s="741"/>
      <c r="Y26" s="770">
        <v>905</v>
      </c>
      <c r="Z26" s="762">
        <v>2886</v>
      </c>
      <c r="AA26" s="762">
        <v>1869</v>
      </c>
      <c r="AB26" s="762">
        <v>63</v>
      </c>
      <c r="AC26" s="741"/>
      <c r="AD26" s="770">
        <v>2375</v>
      </c>
      <c r="AE26" s="762">
        <v>2369.9</v>
      </c>
      <c r="AF26" s="762">
        <v>8071</v>
      </c>
      <c r="AG26" s="762">
        <v>8119</v>
      </c>
      <c r="AH26" s="762">
        <v>3622</v>
      </c>
      <c r="AI26" s="762">
        <v>4449</v>
      </c>
      <c r="AJ26" s="476"/>
    </row>
    <row r="27" spans="2:36" ht="15.75">
      <c r="B27" s="357">
        <v>39</v>
      </c>
      <c r="C27" s="358" t="s">
        <v>354</v>
      </c>
      <c r="D27" s="744">
        <v>180</v>
      </c>
      <c r="E27" s="744">
        <v>179.96666666666667</v>
      </c>
      <c r="F27" s="744">
        <v>650</v>
      </c>
      <c r="G27" s="744">
        <v>685.16666666666663</v>
      </c>
      <c r="H27" s="744">
        <v>412</v>
      </c>
      <c r="I27" s="744">
        <v>238</v>
      </c>
      <c r="J27" s="766"/>
      <c r="K27" s="768">
        <v>709</v>
      </c>
      <c r="L27" s="744">
        <v>710.0333333333333</v>
      </c>
      <c r="M27" s="744">
        <v>1698</v>
      </c>
      <c r="N27" s="744">
        <v>1711.1</v>
      </c>
      <c r="O27" s="744">
        <v>697</v>
      </c>
      <c r="P27" s="744">
        <v>1001</v>
      </c>
      <c r="Q27" s="746"/>
      <c r="R27" s="768">
        <v>1486</v>
      </c>
      <c r="S27" s="744">
        <v>1479.9</v>
      </c>
      <c r="T27" s="744">
        <v>5723</v>
      </c>
      <c r="U27" s="744">
        <v>5722.7333333333336</v>
      </c>
      <c r="V27" s="744">
        <v>2513</v>
      </c>
      <c r="W27" s="744">
        <v>3210</v>
      </c>
      <c r="X27" s="746"/>
      <c r="Y27" s="768">
        <v>905</v>
      </c>
      <c r="Z27" s="744">
        <v>2886</v>
      </c>
      <c r="AA27" s="744">
        <v>1869</v>
      </c>
      <c r="AB27" s="744">
        <v>63</v>
      </c>
      <c r="AC27" s="746"/>
      <c r="AD27" s="768">
        <v>2375</v>
      </c>
      <c r="AE27" s="744">
        <v>2369.9</v>
      </c>
      <c r="AF27" s="744">
        <v>8071</v>
      </c>
      <c r="AG27" s="744">
        <v>8119</v>
      </c>
      <c r="AH27" s="744">
        <v>3622</v>
      </c>
      <c r="AI27" s="744">
        <v>4449</v>
      </c>
      <c r="AJ27" s="476"/>
    </row>
    <row r="28" spans="2:36" ht="15.75">
      <c r="B28" s="587" t="s">
        <v>321</v>
      </c>
      <c r="C28" s="587"/>
      <c r="D28" s="761">
        <v>310</v>
      </c>
      <c r="E28" s="762">
        <v>289.73333333333335</v>
      </c>
      <c r="F28" s="762">
        <v>1633</v>
      </c>
      <c r="G28" s="762">
        <v>1458.7999999999997</v>
      </c>
      <c r="H28" s="762">
        <v>903</v>
      </c>
      <c r="I28" s="762">
        <v>730</v>
      </c>
      <c r="J28" s="765"/>
      <c r="K28" s="770">
        <v>2424</v>
      </c>
      <c r="L28" s="762">
        <v>2419.6666666666665</v>
      </c>
      <c r="M28" s="762">
        <v>5402</v>
      </c>
      <c r="N28" s="762">
        <v>5191.3999999999996</v>
      </c>
      <c r="O28" s="762">
        <v>2327</v>
      </c>
      <c r="P28" s="762">
        <v>3075</v>
      </c>
      <c r="Q28" s="741"/>
      <c r="R28" s="770">
        <v>2869</v>
      </c>
      <c r="S28" s="762">
        <v>2525.8666666666668</v>
      </c>
      <c r="T28" s="762">
        <v>10708</v>
      </c>
      <c r="U28" s="762">
        <v>9341</v>
      </c>
      <c r="V28" s="762">
        <v>4811</v>
      </c>
      <c r="W28" s="762">
        <v>5897</v>
      </c>
      <c r="X28" s="741"/>
      <c r="Y28" s="770">
        <v>1966</v>
      </c>
      <c r="Z28" s="762">
        <v>4438</v>
      </c>
      <c r="AA28" s="762">
        <v>3341</v>
      </c>
      <c r="AB28" s="762">
        <v>963</v>
      </c>
      <c r="AC28" s="741"/>
      <c r="AD28" s="770">
        <v>5603</v>
      </c>
      <c r="AE28" s="762">
        <v>5235.2666666666664</v>
      </c>
      <c r="AF28" s="762">
        <v>17743</v>
      </c>
      <c r="AG28" s="762">
        <v>15991.2</v>
      </c>
      <c r="AH28" s="762">
        <v>8041</v>
      </c>
      <c r="AI28" s="762">
        <v>9702</v>
      </c>
      <c r="AJ28" s="476"/>
    </row>
    <row r="29" spans="2:36" ht="15.75">
      <c r="B29" s="357">
        <v>2</v>
      </c>
      <c r="C29" s="358" t="s">
        <v>115</v>
      </c>
      <c r="D29" s="744">
        <v>83</v>
      </c>
      <c r="E29" s="744">
        <v>77.833333333333329</v>
      </c>
      <c r="F29" s="744">
        <v>390</v>
      </c>
      <c r="G29" s="744">
        <v>331.46666666666664</v>
      </c>
      <c r="H29" s="744">
        <v>199</v>
      </c>
      <c r="I29" s="744">
        <v>191</v>
      </c>
      <c r="J29" s="765"/>
      <c r="K29" s="768">
        <v>548</v>
      </c>
      <c r="L29" s="744">
        <v>545.66666666666663</v>
      </c>
      <c r="M29" s="744">
        <v>1079</v>
      </c>
      <c r="N29" s="744">
        <v>1051.7333333333333</v>
      </c>
      <c r="O29" s="744">
        <v>452</v>
      </c>
      <c r="P29" s="744">
        <v>627</v>
      </c>
      <c r="Q29" s="741"/>
      <c r="R29" s="768">
        <v>782</v>
      </c>
      <c r="S29" s="744">
        <v>678.9</v>
      </c>
      <c r="T29" s="744">
        <v>2713</v>
      </c>
      <c r="U29" s="744">
        <v>2368.8666666666668</v>
      </c>
      <c r="V29" s="744">
        <v>1198</v>
      </c>
      <c r="W29" s="744">
        <v>1515</v>
      </c>
      <c r="X29" s="741"/>
      <c r="Y29" s="768">
        <v>524</v>
      </c>
      <c r="Z29" s="744">
        <v>1472</v>
      </c>
      <c r="AA29" s="744">
        <v>687</v>
      </c>
      <c r="AB29" s="744">
        <v>30</v>
      </c>
      <c r="AC29" s="741"/>
      <c r="AD29" s="768">
        <v>1413</v>
      </c>
      <c r="AE29" s="744">
        <v>1302.4000000000001</v>
      </c>
      <c r="AF29" s="744">
        <v>4182</v>
      </c>
      <c r="AG29" s="744">
        <v>3752.0666666666666</v>
      </c>
      <c r="AH29" s="744">
        <v>1849</v>
      </c>
      <c r="AI29" s="744">
        <v>2333</v>
      </c>
      <c r="AJ29" s="476"/>
    </row>
    <row r="30" spans="2:36" ht="15.75">
      <c r="B30" s="357">
        <v>13</v>
      </c>
      <c r="C30" s="358" t="s">
        <v>116</v>
      </c>
      <c r="D30" s="744">
        <v>50</v>
      </c>
      <c r="E30" s="744">
        <v>46.333333333333336</v>
      </c>
      <c r="F30" s="744">
        <v>232</v>
      </c>
      <c r="G30" s="744">
        <v>207.93333333333334</v>
      </c>
      <c r="H30" s="744">
        <v>135</v>
      </c>
      <c r="I30" s="744">
        <v>97</v>
      </c>
      <c r="J30" s="766"/>
      <c r="K30" s="768">
        <v>566</v>
      </c>
      <c r="L30" s="744">
        <v>564.13333333333333</v>
      </c>
      <c r="M30" s="744">
        <v>1192</v>
      </c>
      <c r="N30" s="744">
        <v>1154.4333333333334</v>
      </c>
      <c r="O30" s="744">
        <v>474</v>
      </c>
      <c r="P30" s="744">
        <v>718</v>
      </c>
      <c r="Q30" s="746"/>
      <c r="R30" s="768">
        <v>659</v>
      </c>
      <c r="S30" s="744">
        <v>584.56666666666672</v>
      </c>
      <c r="T30" s="744">
        <v>2178</v>
      </c>
      <c r="U30" s="744">
        <v>1893.6666666666667</v>
      </c>
      <c r="V30" s="744">
        <v>988</v>
      </c>
      <c r="W30" s="744">
        <v>1190</v>
      </c>
      <c r="X30" s="746"/>
      <c r="Y30" s="768">
        <v>675</v>
      </c>
      <c r="Z30" s="744">
        <v>825</v>
      </c>
      <c r="AA30" s="744">
        <v>603</v>
      </c>
      <c r="AB30" s="744">
        <v>75</v>
      </c>
      <c r="AC30" s="746"/>
      <c r="AD30" s="768">
        <v>1275</v>
      </c>
      <c r="AE30" s="744">
        <v>1195.0333333333333</v>
      </c>
      <c r="AF30" s="744">
        <v>3602</v>
      </c>
      <c r="AG30" s="744">
        <v>3256.0333333333338</v>
      </c>
      <c r="AH30" s="744">
        <v>1597</v>
      </c>
      <c r="AI30" s="744">
        <v>2005</v>
      </c>
      <c r="AJ30" s="476"/>
    </row>
    <row r="31" spans="2:36">
      <c r="B31" s="357">
        <v>16</v>
      </c>
      <c r="C31" s="358" t="s">
        <v>117</v>
      </c>
      <c r="D31" s="744">
        <v>26</v>
      </c>
      <c r="E31" s="744">
        <v>24.6</v>
      </c>
      <c r="F31" s="744">
        <v>99</v>
      </c>
      <c r="G31" s="744">
        <v>91.433333333333337</v>
      </c>
      <c r="H31" s="744">
        <v>40</v>
      </c>
      <c r="I31" s="744">
        <v>59</v>
      </c>
      <c r="K31" s="768">
        <v>171</v>
      </c>
      <c r="L31" s="744">
        <v>170.73333333333332</v>
      </c>
      <c r="M31" s="744">
        <v>295</v>
      </c>
      <c r="N31" s="744">
        <v>299.63333333333333</v>
      </c>
      <c r="O31" s="744">
        <v>128</v>
      </c>
      <c r="P31" s="744">
        <v>167</v>
      </c>
      <c r="R31" s="768">
        <v>346</v>
      </c>
      <c r="S31" s="744">
        <v>311.36666666666667</v>
      </c>
      <c r="T31" s="744">
        <v>1199</v>
      </c>
      <c r="U31" s="744">
        <v>1059.9666666666667</v>
      </c>
      <c r="V31" s="744">
        <v>498</v>
      </c>
      <c r="W31" s="744">
        <v>701</v>
      </c>
      <c r="Y31" s="768">
        <v>102</v>
      </c>
      <c r="Z31" s="744">
        <v>735</v>
      </c>
      <c r="AA31" s="744">
        <v>336</v>
      </c>
      <c r="AB31" s="744">
        <v>26</v>
      </c>
      <c r="AD31" s="768">
        <v>543</v>
      </c>
      <c r="AE31" s="744">
        <v>506.7</v>
      </c>
      <c r="AF31" s="744">
        <v>1593</v>
      </c>
      <c r="AG31" s="744">
        <v>1451.0333333333333</v>
      </c>
      <c r="AH31" s="744">
        <v>666</v>
      </c>
      <c r="AI31" s="744">
        <v>927</v>
      </c>
      <c r="AJ31" s="476"/>
    </row>
    <row r="32" spans="2:36">
      <c r="B32" s="357">
        <v>19</v>
      </c>
      <c r="C32" s="358" t="s">
        <v>118</v>
      </c>
      <c r="D32" s="744">
        <v>45</v>
      </c>
      <c r="E32" s="744">
        <v>39.966666666666669</v>
      </c>
      <c r="F32" s="744">
        <v>353</v>
      </c>
      <c r="G32" s="744">
        <v>289.56666666666666</v>
      </c>
      <c r="H32" s="744">
        <v>155</v>
      </c>
      <c r="I32" s="744">
        <v>198</v>
      </c>
      <c r="K32" s="768">
        <v>250</v>
      </c>
      <c r="L32" s="744">
        <v>248.8</v>
      </c>
      <c r="M32" s="744">
        <v>639</v>
      </c>
      <c r="N32" s="744">
        <v>571.06666666666672</v>
      </c>
      <c r="O32" s="744">
        <v>275</v>
      </c>
      <c r="P32" s="744">
        <v>364</v>
      </c>
      <c r="R32" s="768">
        <v>245</v>
      </c>
      <c r="S32" s="744">
        <v>200.43333333333334</v>
      </c>
      <c r="T32" s="744">
        <v>943</v>
      </c>
      <c r="U32" s="744">
        <v>763.5</v>
      </c>
      <c r="V32" s="744">
        <v>397</v>
      </c>
      <c r="W32" s="744">
        <v>546</v>
      </c>
      <c r="Y32" s="768">
        <v>200</v>
      </c>
      <c r="Z32" s="744">
        <v>387</v>
      </c>
      <c r="AA32" s="744">
        <v>347</v>
      </c>
      <c r="AB32" s="744">
        <v>9</v>
      </c>
      <c r="AD32" s="768">
        <v>540</v>
      </c>
      <c r="AE32" s="744">
        <v>489.2</v>
      </c>
      <c r="AF32" s="744">
        <v>1935</v>
      </c>
      <c r="AG32" s="744">
        <v>1624.1333333333334</v>
      </c>
      <c r="AH32" s="744">
        <v>827</v>
      </c>
      <c r="AI32" s="744">
        <v>1108</v>
      </c>
      <c r="AJ32" s="476"/>
    </row>
    <row r="33" spans="2:36">
      <c r="B33" s="357">
        <v>45</v>
      </c>
      <c r="C33" s="358" t="s">
        <v>119</v>
      </c>
      <c r="D33" s="744">
        <v>106</v>
      </c>
      <c r="E33" s="744">
        <v>101</v>
      </c>
      <c r="F33" s="744">
        <v>559</v>
      </c>
      <c r="G33" s="744">
        <v>538.4</v>
      </c>
      <c r="H33" s="744">
        <v>374</v>
      </c>
      <c r="I33" s="744">
        <v>185</v>
      </c>
      <c r="K33" s="768">
        <v>889</v>
      </c>
      <c r="L33" s="744">
        <v>890.33333333333337</v>
      </c>
      <c r="M33" s="744">
        <v>2197</v>
      </c>
      <c r="N33" s="744">
        <v>2114.5333333333333</v>
      </c>
      <c r="O33" s="744">
        <v>998</v>
      </c>
      <c r="P33" s="744">
        <v>1199</v>
      </c>
      <c r="R33" s="768">
        <v>837</v>
      </c>
      <c r="S33" s="744">
        <v>750.6</v>
      </c>
      <c r="T33" s="744">
        <v>3675</v>
      </c>
      <c r="U33" s="744">
        <v>3255</v>
      </c>
      <c r="V33" s="744">
        <v>1730</v>
      </c>
      <c r="W33" s="744">
        <v>1945</v>
      </c>
      <c r="Y33" s="768">
        <v>465</v>
      </c>
      <c r="Z33" s="744">
        <v>1019</v>
      </c>
      <c r="AA33" s="744">
        <v>1368</v>
      </c>
      <c r="AB33" s="744">
        <v>823</v>
      </c>
      <c r="AD33" s="768">
        <v>1832</v>
      </c>
      <c r="AE33" s="744">
        <v>1741.9333333333334</v>
      </c>
      <c r="AF33" s="744">
        <v>6431</v>
      </c>
      <c r="AG33" s="744">
        <v>5907.9333333333334</v>
      </c>
      <c r="AH33" s="744">
        <v>3102</v>
      </c>
      <c r="AI33" s="744">
        <v>3329</v>
      </c>
      <c r="AJ33" s="476"/>
    </row>
    <row r="34" spans="2:36">
      <c r="B34" s="587" t="s">
        <v>320</v>
      </c>
      <c r="C34" s="587"/>
      <c r="D34" s="761">
        <v>616</v>
      </c>
      <c r="E34" s="762">
        <v>600.0333333333333</v>
      </c>
      <c r="F34" s="762">
        <v>2313</v>
      </c>
      <c r="G34" s="762">
        <v>2260.3666666666663</v>
      </c>
      <c r="H34" s="762">
        <v>1199</v>
      </c>
      <c r="I34" s="762">
        <v>1114</v>
      </c>
      <c r="K34" s="770">
        <v>3118</v>
      </c>
      <c r="L34" s="762">
        <v>3123.0333333333333</v>
      </c>
      <c r="M34" s="762">
        <v>6969</v>
      </c>
      <c r="N34" s="762">
        <v>6841.7333333333336</v>
      </c>
      <c r="O34" s="762">
        <v>2732</v>
      </c>
      <c r="P34" s="762">
        <v>4237</v>
      </c>
      <c r="R34" s="770">
        <v>6001</v>
      </c>
      <c r="S34" s="762">
        <v>5748.5</v>
      </c>
      <c r="T34" s="762">
        <v>19869</v>
      </c>
      <c r="U34" s="762">
        <v>18774.5</v>
      </c>
      <c r="V34" s="762">
        <v>8001</v>
      </c>
      <c r="W34" s="762">
        <v>11868</v>
      </c>
      <c r="Y34" s="770">
        <v>2774</v>
      </c>
      <c r="Z34" s="762">
        <v>9460</v>
      </c>
      <c r="AA34" s="762">
        <v>7162</v>
      </c>
      <c r="AB34" s="762">
        <v>473</v>
      </c>
      <c r="AD34" s="770">
        <v>9735</v>
      </c>
      <c r="AE34" s="762">
        <v>9471.5666666666657</v>
      </c>
      <c r="AF34" s="762">
        <v>29151</v>
      </c>
      <c r="AG34" s="762">
        <v>27876.6</v>
      </c>
      <c r="AH34" s="762">
        <v>11932</v>
      </c>
      <c r="AI34" s="762">
        <v>17219</v>
      </c>
      <c r="AJ34" s="476"/>
    </row>
    <row r="35" spans="2:36">
      <c r="B35" s="357">
        <v>5</v>
      </c>
      <c r="C35" s="358" t="s">
        <v>166</v>
      </c>
      <c r="D35" s="744">
        <v>37</v>
      </c>
      <c r="E35" s="744">
        <v>34.766666666666666</v>
      </c>
      <c r="F35" s="744">
        <v>115</v>
      </c>
      <c r="G35" s="744">
        <v>109.2</v>
      </c>
      <c r="H35" s="744">
        <v>69</v>
      </c>
      <c r="I35" s="744">
        <v>46</v>
      </c>
      <c r="K35" s="768">
        <v>171</v>
      </c>
      <c r="L35" s="744">
        <v>172.8</v>
      </c>
      <c r="M35" s="744">
        <v>327</v>
      </c>
      <c r="N35" s="744">
        <v>376.96666666666664</v>
      </c>
      <c r="O35" s="744">
        <v>143</v>
      </c>
      <c r="P35" s="744">
        <v>184</v>
      </c>
      <c r="R35" s="768">
        <v>362</v>
      </c>
      <c r="S35" s="744">
        <v>353.23333333333335</v>
      </c>
      <c r="T35" s="744">
        <v>1241</v>
      </c>
      <c r="U35" s="744">
        <v>1202.3666666666666</v>
      </c>
      <c r="V35" s="744">
        <v>520</v>
      </c>
      <c r="W35" s="744">
        <v>721</v>
      </c>
      <c r="Y35" s="768">
        <v>138</v>
      </c>
      <c r="Z35" s="744">
        <v>540</v>
      </c>
      <c r="AA35" s="744">
        <v>483</v>
      </c>
      <c r="AB35" s="744">
        <v>80</v>
      </c>
      <c r="AD35" s="768">
        <v>570</v>
      </c>
      <c r="AE35" s="744">
        <v>560.79999999999995</v>
      </c>
      <c r="AF35" s="744">
        <v>1683</v>
      </c>
      <c r="AG35" s="744">
        <v>1688.5333333333333</v>
      </c>
      <c r="AH35" s="744">
        <v>732</v>
      </c>
      <c r="AI35" s="744">
        <v>951</v>
      </c>
      <c r="AJ35" s="476"/>
    </row>
    <row r="36" spans="2:36">
      <c r="B36" s="357">
        <v>9</v>
      </c>
      <c r="C36" s="358" t="s">
        <v>124</v>
      </c>
      <c r="D36" s="744">
        <v>98</v>
      </c>
      <c r="E36" s="744">
        <v>96.9</v>
      </c>
      <c r="F36" s="744">
        <v>440</v>
      </c>
      <c r="G36" s="744">
        <v>435.2</v>
      </c>
      <c r="H36" s="744">
        <v>251</v>
      </c>
      <c r="I36" s="744">
        <v>189</v>
      </c>
      <c r="K36" s="768">
        <v>459</v>
      </c>
      <c r="L36" s="744">
        <v>461.26666666666665</v>
      </c>
      <c r="M36" s="744">
        <v>1031</v>
      </c>
      <c r="N36" s="744">
        <v>1005.3333333333334</v>
      </c>
      <c r="O36" s="744">
        <v>366</v>
      </c>
      <c r="P36" s="744">
        <v>665</v>
      </c>
      <c r="R36" s="768">
        <v>924</v>
      </c>
      <c r="S36" s="744">
        <v>906.83333333333337</v>
      </c>
      <c r="T36" s="744">
        <v>3219</v>
      </c>
      <c r="U36" s="744">
        <v>3118.0333333333333</v>
      </c>
      <c r="V36" s="744">
        <v>1092</v>
      </c>
      <c r="W36" s="744">
        <v>2127</v>
      </c>
      <c r="Y36" s="768">
        <v>365</v>
      </c>
      <c r="Z36" s="744">
        <v>1645</v>
      </c>
      <c r="AA36" s="744">
        <v>1108</v>
      </c>
      <c r="AB36" s="744">
        <v>101</v>
      </c>
      <c r="AD36" s="768">
        <v>1481</v>
      </c>
      <c r="AE36" s="744">
        <v>1465</v>
      </c>
      <c r="AF36" s="744">
        <v>4690</v>
      </c>
      <c r="AG36" s="744">
        <v>4558.5666666666666</v>
      </c>
      <c r="AH36" s="744">
        <v>1709</v>
      </c>
      <c r="AI36" s="744">
        <v>2981</v>
      </c>
      <c r="AJ36" s="476"/>
    </row>
    <row r="37" spans="2:36">
      <c r="B37" s="357">
        <v>24</v>
      </c>
      <c r="C37" s="358" t="s">
        <v>125</v>
      </c>
      <c r="D37" s="744">
        <v>98</v>
      </c>
      <c r="E37" s="744">
        <v>92.566666666666663</v>
      </c>
      <c r="F37" s="744">
        <v>330</v>
      </c>
      <c r="G37" s="744">
        <v>310.7</v>
      </c>
      <c r="H37" s="744">
        <v>144</v>
      </c>
      <c r="I37" s="744">
        <v>186</v>
      </c>
      <c r="K37" s="768">
        <v>584</v>
      </c>
      <c r="L37" s="744">
        <v>579.66666666666663</v>
      </c>
      <c r="M37" s="744">
        <v>1294</v>
      </c>
      <c r="N37" s="744">
        <v>1243.4333333333334</v>
      </c>
      <c r="O37" s="744">
        <v>516</v>
      </c>
      <c r="P37" s="744">
        <v>778</v>
      </c>
      <c r="R37" s="768">
        <v>1163</v>
      </c>
      <c r="S37" s="744">
        <v>1076.1666666666667</v>
      </c>
      <c r="T37" s="744">
        <v>3420</v>
      </c>
      <c r="U37" s="744">
        <v>3131.5</v>
      </c>
      <c r="V37" s="744">
        <v>1266</v>
      </c>
      <c r="W37" s="744">
        <v>2154</v>
      </c>
      <c r="Y37" s="768">
        <v>602</v>
      </c>
      <c r="Z37" s="744">
        <v>1719</v>
      </c>
      <c r="AA37" s="744">
        <v>1055</v>
      </c>
      <c r="AB37" s="744">
        <v>44</v>
      </c>
      <c r="AD37" s="768">
        <v>1845</v>
      </c>
      <c r="AE37" s="744">
        <v>1748.4</v>
      </c>
      <c r="AF37" s="744">
        <v>5044</v>
      </c>
      <c r="AG37" s="744">
        <v>4685.6333333333332</v>
      </c>
      <c r="AH37" s="744">
        <v>1926</v>
      </c>
      <c r="AI37" s="744">
        <v>3118</v>
      </c>
      <c r="AJ37" s="476"/>
    </row>
    <row r="38" spans="2:36">
      <c r="B38" s="357">
        <v>34</v>
      </c>
      <c r="C38" s="358" t="s">
        <v>126</v>
      </c>
      <c r="D38" s="744">
        <v>34</v>
      </c>
      <c r="E38" s="744">
        <v>34</v>
      </c>
      <c r="F38" s="744">
        <v>86</v>
      </c>
      <c r="G38" s="744">
        <v>86.3</v>
      </c>
      <c r="H38" s="744">
        <v>49</v>
      </c>
      <c r="I38" s="744">
        <v>37</v>
      </c>
      <c r="K38" s="768">
        <v>195</v>
      </c>
      <c r="L38" s="744">
        <v>195.16666666666666</v>
      </c>
      <c r="M38" s="744">
        <v>411</v>
      </c>
      <c r="N38" s="744">
        <v>399.6</v>
      </c>
      <c r="O38" s="744">
        <v>167</v>
      </c>
      <c r="P38" s="744">
        <v>244</v>
      </c>
      <c r="R38" s="768">
        <v>382</v>
      </c>
      <c r="S38" s="744">
        <v>374.63333333333333</v>
      </c>
      <c r="T38" s="744">
        <v>1100</v>
      </c>
      <c r="U38" s="744">
        <v>1064.0999999999999</v>
      </c>
      <c r="V38" s="744">
        <v>448</v>
      </c>
      <c r="W38" s="744">
        <v>652</v>
      </c>
      <c r="Y38" s="768">
        <v>151</v>
      </c>
      <c r="Z38" s="744">
        <v>562</v>
      </c>
      <c r="AA38" s="744">
        <v>338</v>
      </c>
      <c r="AB38" s="744">
        <v>49</v>
      </c>
      <c r="AD38" s="768">
        <v>611</v>
      </c>
      <c r="AE38" s="744">
        <v>603.79999999999995</v>
      </c>
      <c r="AF38" s="744">
        <v>1597</v>
      </c>
      <c r="AG38" s="744">
        <v>1550</v>
      </c>
      <c r="AH38" s="744">
        <v>664</v>
      </c>
      <c r="AI38" s="744">
        <v>933</v>
      </c>
      <c r="AJ38" s="476"/>
    </row>
    <row r="39" spans="2:36">
      <c r="B39" s="357">
        <v>37</v>
      </c>
      <c r="C39" s="358" t="s">
        <v>127</v>
      </c>
      <c r="D39" s="744">
        <v>106</v>
      </c>
      <c r="E39" s="744">
        <v>104.2</v>
      </c>
      <c r="F39" s="744">
        <v>379</v>
      </c>
      <c r="G39" s="744">
        <v>361.76666666666665</v>
      </c>
      <c r="H39" s="744">
        <v>190</v>
      </c>
      <c r="I39" s="744">
        <v>189</v>
      </c>
      <c r="K39" s="768">
        <v>526</v>
      </c>
      <c r="L39" s="744">
        <v>529.20000000000005</v>
      </c>
      <c r="M39" s="744">
        <v>1299</v>
      </c>
      <c r="N39" s="744">
        <v>1267.7</v>
      </c>
      <c r="O39" s="744">
        <v>516</v>
      </c>
      <c r="P39" s="744">
        <v>783</v>
      </c>
      <c r="R39" s="768">
        <v>828</v>
      </c>
      <c r="S39" s="744">
        <v>793.43333333333328</v>
      </c>
      <c r="T39" s="744">
        <v>2959</v>
      </c>
      <c r="U39" s="744">
        <v>2841.6</v>
      </c>
      <c r="V39" s="744">
        <v>1339</v>
      </c>
      <c r="W39" s="744">
        <v>1620</v>
      </c>
      <c r="Y39" s="768">
        <v>348</v>
      </c>
      <c r="Z39" s="744">
        <v>1290</v>
      </c>
      <c r="AA39" s="744">
        <v>1277</v>
      </c>
      <c r="AB39" s="744">
        <v>44</v>
      </c>
      <c r="AD39" s="768">
        <v>1460</v>
      </c>
      <c r="AE39" s="744">
        <v>1426.8333333333335</v>
      </c>
      <c r="AF39" s="744">
        <v>4637</v>
      </c>
      <c r="AG39" s="744">
        <v>4471.0666666666666</v>
      </c>
      <c r="AH39" s="744">
        <v>2045</v>
      </c>
      <c r="AI39" s="744">
        <v>2592</v>
      </c>
      <c r="AJ39" s="476"/>
    </row>
    <row r="40" spans="2:36">
      <c r="B40" s="357">
        <v>40</v>
      </c>
      <c r="C40" s="358" t="s">
        <v>128</v>
      </c>
      <c r="D40" s="744">
        <v>57</v>
      </c>
      <c r="E40" s="744">
        <v>56.9</v>
      </c>
      <c r="F40" s="744">
        <v>251</v>
      </c>
      <c r="G40" s="744">
        <v>249.63333333333333</v>
      </c>
      <c r="H40" s="744">
        <v>113</v>
      </c>
      <c r="I40" s="744">
        <v>138</v>
      </c>
      <c r="K40" s="768">
        <v>189</v>
      </c>
      <c r="L40" s="744">
        <v>191.43333333333334</v>
      </c>
      <c r="M40" s="744">
        <v>382</v>
      </c>
      <c r="N40" s="744">
        <v>375.06666666666666</v>
      </c>
      <c r="O40" s="744">
        <v>119</v>
      </c>
      <c r="P40" s="744">
        <v>263</v>
      </c>
      <c r="R40" s="768">
        <v>458</v>
      </c>
      <c r="S40" s="744">
        <v>446.23333333333335</v>
      </c>
      <c r="T40" s="744">
        <v>1774</v>
      </c>
      <c r="U40" s="744">
        <v>1711.4</v>
      </c>
      <c r="V40" s="744">
        <v>780</v>
      </c>
      <c r="W40" s="744">
        <v>994</v>
      </c>
      <c r="Y40" s="768">
        <v>279</v>
      </c>
      <c r="Z40" s="744">
        <v>683</v>
      </c>
      <c r="AA40" s="744">
        <v>751</v>
      </c>
      <c r="AB40" s="744">
        <v>61</v>
      </c>
      <c r="AD40" s="768">
        <v>704</v>
      </c>
      <c r="AE40" s="744">
        <v>694.56666666666672</v>
      </c>
      <c r="AF40" s="744">
        <v>2407</v>
      </c>
      <c r="AG40" s="744">
        <v>2336.1000000000004</v>
      </c>
      <c r="AH40" s="744">
        <v>1012</v>
      </c>
      <c r="AI40" s="744">
        <v>1395</v>
      </c>
      <c r="AJ40" s="476"/>
    </row>
    <row r="41" spans="2:36">
      <c r="B41" s="357">
        <v>42</v>
      </c>
      <c r="C41" s="358" t="s">
        <v>129</v>
      </c>
      <c r="D41" s="744">
        <v>19</v>
      </c>
      <c r="E41" s="744">
        <v>18.733333333333334</v>
      </c>
      <c r="F41" s="744">
        <v>114</v>
      </c>
      <c r="G41" s="744">
        <v>134.03333333333333</v>
      </c>
      <c r="H41" s="744">
        <v>72</v>
      </c>
      <c r="I41" s="744">
        <v>42</v>
      </c>
      <c r="K41" s="768">
        <v>78</v>
      </c>
      <c r="L41" s="744">
        <v>78.733333333333334</v>
      </c>
      <c r="M41" s="744">
        <v>164</v>
      </c>
      <c r="N41" s="744">
        <v>158.96666666666667</v>
      </c>
      <c r="O41" s="744">
        <v>71</v>
      </c>
      <c r="P41" s="744">
        <v>93</v>
      </c>
      <c r="R41" s="768">
        <v>276</v>
      </c>
      <c r="S41" s="744">
        <v>267.86666666666667</v>
      </c>
      <c r="T41" s="744">
        <v>783</v>
      </c>
      <c r="U41" s="744">
        <v>741.1</v>
      </c>
      <c r="V41" s="744">
        <v>305</v>
      </c>
      <c r="W41" s="744">
        <v>478</v>
      </c>
      <c r="Y41" s="768">
        <v>84</v>
      </c>
      <c r="Z41" s="744">
        <v>394</v>
      </c>
      <c r="AA41" s="744">
        <v>304</v>
      </c>
      <c r="AB41" s="744">
        <v>1</v>
      </c>
      <c r="AD41" s="768">
        <v>373</v>
      </c>
      <c r="AE41" s="744">
        <v>365.33333333333337</v>
      </c>
      <c r="AF41" s="744">
        <v>1061</v>
      </c>
      <c r="AG41" s="744">
        <v>1034.0999999999999</v>
      </c>
      <c r="AH41" s="744">
        <v>448</v>
      </c>
      <c r="AI41" s="744">
        <v>613</v>
      </c>
      <c r="AJ41" s="476"/>
    </row>
    <row r="42" spans="2:36">
      <c r="B42" s="357">
        <v>47</v>
      </c>
      <c r="C42" s="358" t="s">
        <v>130</v>
      </c>
      <c r="D42" s="744">
        <v>136</v>
      </c>
      <c r="E42" s="744">
        <v>129.66666666666666</v>
      </c>
      <c r="F42" s="744">
        <v>482</v>
      </c>
      <c r="G42" s="744">
        <v>457.8</v>
      </c>
      <c r="H42" s="744">
        <v>238</v>
      </c>
      <c r="I42" s="744">
        <v>244</v>
      </c>
      <c r="K42" s="768">
        <v>714</v>
      </c>
      <c r="L42" s="744">
        <v>711.73333333333335</v>
      </c>
      <c r="M42" s="744">
        <v>1659</v>
      </c>
      <c r="N42" s="744">
        <v>1619.5</v>
      </c>
      <c r="O42" s="744">
        <v>673</v>
      </c>
      <c r="P42" s="744">
        <v>986</v>
      </c>
      <c r="R42" s="768">
        <v>1160</v>
      </c>
      <c r="S42" s="744">
        <v>1104.1333333333334</v>
      </c>
      <c r="T42" s="744">
        <v>4161</v>
      </c>
      <c r="U42" s="744">
        <v>3834.9333333333334</v>
      </c>
      <c r="V42" s="744">
        <v>1789</v>
      </c>
      <c r="W42" s="744">
        <v>2372</v>
      </c>
      <c r="Y42" s="768">
        <v>665</v>
      </c>
      <c r="Z42" s="744">
        <v>1956</v>
      </c>
      <c r="AA42" s="744">
        <v>1456</v>
      </c>
      <c r="AB42" s="744">
        <v>84</v>
      </c>
      <c r="AD42" s="768">
        <v>2010</v>
      </c>
      <c r="AE42" s="744">
        <v>1945.5333333333333</v>
      </c>
      <c r="AF42" s="744">
        <v>6302</v>
      </c>
      <c r="AG42" s="744">
        <v>5912.2333333333336</v>
      </c>
      <c r="AH42" s="744">
        <v>2700</v>
      </c>
      <c r="AI42" s="744">
        <v>3602</v>
      </c>
      <c r="AJ42" s="476"/>
    </row>
    <row r="43" spans="2:36">
      <c r="B43" s="357">
        <v>49</v>
      </c>
      <c r="C43" s="358" t="s">
        <v>131</v>
      </c>
      <c r="D43" s="744">
        <v>31</v>
      </c>
      <c r="E43" s="744">
        <v>32.299999999999997</v>
      </c>
      <c r="F43" s="744">
        <v>116</v>
      </c>
      <c r="G43" s="744">
        <v>115.73333333333333</v>
      </c>
      <c r="H43" s="744">
        <v>73</v>
      </c>
      <c r="I43" s="744">
        <v>43</v>
      </c>
      <c r="K43" s="768">
        <v>202</v>
      </c>
      <c r="L43" s="744">
        <v>203.03333333333333</v>
      </c>
      <c r="M43" s="744">
        <v>402</v>
      </c>
      <c r="N43" s="744">
        <v>395.16666666666669</v>
      </c>
      <c r="O43" s="744">
        <v>161</v>
      </c>
      <c r="P43" s="744">
        <v>241</v>
      </c>
      <c r="R43" s="768">
        <v>448</v>
      </c>
      <c r="S43" s="744">
        <v>425.96666666666664</v>
      </c>
      <c r="T43" s="744">
        <v>1212</v>
      </c>
      <c r="U43" s="744">
        <v>1129.4666666666667</v>
      </c>
      <c r="V43" s="744">
        <v>462</v>
      </c>
      <c r="W43" s="744">
        <v>750</v>
      </c>
      <c r="Y43" s="768">
        <v>142</v>
      </c>
      <c r="Z43" s="744">
        <v>671</v>
      </c>
      <c r="AA43" s="744">
        <v>390</v>
      </c>
      <c r="AB43" s="744">
        <v>9</v>
      </c>
      <c r="AD43" s="768">
        <v>681</v>
      </c>
      <c r="AE43" s="744">
        <v>661.3</v>
      </c>
      <c r="AF43" s="744">
        <v>1730</v>
      </c>
      <c r="AG43" s="744">
        <v>1640.3666666666668</v>
      </c>
      <c r="AH43" s="744">
        <v>696</v>
      </c>
      <c r="AI43" s="744">
        <v>1034</v>
      </c>
      <c r="AJ43" s="476"/>
    </row>
    <row r="44" spans="2:36">
      <c r="B44" s="587" t="s">
        <v>40</v>
      </c>
      <c r="C44" s="587"/>
      <c r="D44" s="761">
        <v>3117</v>
      </c>
      <c r="E44" s="762">
        <v>3090.2333333333336</v>
      </c>
      <c r="F44" s="762">
        <v>17957</v>
      </c>
      <c r="G44" s="762">
        <v>17657.499999999996</v>
      </c>
      <c r="H44" s="762">
        <v>9100</v>
      </c>
      <c r="I44" s="762">
        <v>8857</v>
      </c>
      <c r="K44" s="770">
        <v>11101</v>
      </c>
      <c r="L44" s="762">
        <v>11214.666666666666</v>
      </c>
      <c r="M44" s="762">
        <v>34254</v>
      </c>
      <c r="N44" s="762">
        <v>34309.933333333334</v>
      </c>
      <c r="O44" s="762">
        <v>15609</v>
      </c>
      <c r="P44" s="762">
        <v>18645</v>
      </c>
      <c r="R44" s="770">
        <v>21628</v>
      </c>
      <c r="S44" s="762">
        <v>21533.333333333336</v>
      </c>
      <c r="T44" s="762">
        <v>118928</v>
      </c>
      <c r="U44" s="762">
        <v>118125.8</v>
      </c>
      <c r="V44" s="762">
        <v>61667</v>
      </c>
      <c r="W44" s="762">
        <v>57261</v>
      </c>
      <c r="Y44" s="770">
        <v>11754</v>
      </c>
      <c r="Z44" s="762">
        <v>59190</v>
      </c>
      <c r="AA44" s="762">
        <v>40485</v>
      </c>
      <c r="AB44" s="762">
        <v>7499</v>
      </c>
      <c r="AD44" s="770">
        <v>35846</v>
      </c>
      <c r="AE44" s="762">
        <v>35838.233333333337</v>
      </c>
      <c r="AF44" s="762">
        <v>171139</v>
      </c>
      <c r="AG44" s="762">
        <v>170093.23333333334</v>
      </c>
      <c r="AH44" s="762">
        <v>86376</v>
      </c>
      <c r="AI44" s="762">
        <v>84763</v>
      </c>
      <c r="AJ44" s="476"/>
    </row>
    <row r="45" spans="2:36">
      <c r="B45" s="357">
        <v>8</v>
      </c>
      <c r="C45" s="358" t="s">
        <v>97</v>
      </c>
      <c r="D45" s="744">
        <v>2428</v>
      </c>
      <c r="E45" s="744">
        <v>2414.0333333333333</v>
      </c>
      <c r="F45" s="744">
        <v>14939</v>
      </c>
      <c r="G45" s="744">
        <v>14715.366666666667</v>
      </c>
      <c r="H45" s="744">
        <v>7543</v>
      </c>
      <c r="I45" s="744">
        <v>7396</v>
      </c>
      <c r="K45" s="768">
        <v>8753</v>
      </c>
      <c r="L45" s="744">
        <v>8852</v>
      </c>
      <c r="M45" s="744">
        <v>28599</v>
      </c>
      <c r="N45" s="744">
        <v>28635.366666666665</v>
      </c>
      <c r="O45" s="744">
        <v>13186</v>
      </c>
      <c r="P45" s="744">
        <v>15413</v>
      </c>
      <c r="R45" s="768">
        <v>15023</v>
      </c>
      <c r="S45" s="744">
        <v>14977.466666666667</v>
      </c>
      <c r="T45" s="744">
        <v>91182</v>
      </c>
      <c r="U45" s="744">
        <v>90494.666666666672</v>
      </c>
      <c r="V45" s="744">
        <v>48928</v>
      </c>
      <c r="W45" s="744">
        <v>42254</v>
      </c>
      <c r="Y45" s="768">
        <v>8892</v>
      </c>
      <c r="Z45" s="744">
        <v>42563</v>
      </c>
      <c r="AA45" s="744">
        <v>33500</v>
      </c>
      <c r="AB45" s="744">
        <v>6227</v>
      </c>
      <c r="AD45" s="768">
        <v>26204</v>
      </c>
      <c r="AE45" s="744">
        <v>26243.5</v>
      </c>
      <c r="AF45" s="744">
        <v>134720</v>
      </c>
      <c r="AG45" s="744">
        <v>133845.4</v>
      </c>
      <c r="AH45" s="744">
        <v>69657</v>
      </c>
      <c r="AI45" s="744">
        <v>65063</v>
      </c>
      <c r="AJ45" s="476"/>
    </row>
    <row r="46" spans="2:36">
      <c r="B46" s="357">
        <v>17</v>
      </c>
      <c r="C46" s="358" t="s">
        <v>588</v>
      </c>
      <c r="D46" s="744">
        <v>341</v>
      </c>
      <c r="E46" s="744">
        <v>334.26666666666665</v>
      </c>
      <c r="F46" s="744">
        <v>1624</v>
      </c>
      <c r="G46" s="744">
        <v>1551.9333333333334</v>
      </c>
      <c r="H46" s="744">
        <v>910</v>
      </c>
      <c r="I46" s="744">
        <v>714</v>
      </c>
      <c r="K46" s="768">
        <v>922</v>
      </c>
      <c r="L46" s="744">
        <v>934.13333333333333</v>
      </c>
      <c r="M46" s="744">
        <v>2328</v>
      </c>
      <c r="N46" s="744">
        <v>2347.1666666666665</v>
      </c>
      <c r="O46" s="744">
        <v>986</v>
      </c>
      <c r="P46" s="744">
        <v>1342</v>
      </c>
      <c r="R46" s="768">
        <v>3064</v>
      </c>
      <c r="S46" s="744">
        <v>3049</v>
      </c>
      <c r="T46" s="744">
        <v>14994</v>
      </c>
      <c r="U46" s="744">
        <v>14906.9</v>
      </c>
      <c r="V46" s="744">
        <v>7366</v>
      </c>
      <c r="W46" s="744">
        <v>7628</v>
      </c>
      <c r="Y46" s="768">
        <v>1390</v>
      </c>
      <c r="Z46" s="744">
        <v>8443</v>
      </c>
      <c r="AA46" s="744">
        <v>4377</v>
      </c>
      <c r="AB46" s="744">
        <v>784</v>
      </c>
      <c r="AD46" s="768">
        <v>4327</v>
      </c>
      <c r="AE46" s="744">
        <v>4317.3999999999996</v>
      </c>
      <c r="AF46" s="744">
        <v>18946</v>
      </c>
      <c r="AG46" s="744">
        <v>18806</v>
      </c>
      <c r="AH46" s="744">
        <v>9262</v>
      </c>
      <c r="AI46" s="744">
        <v>9684</v>
      </c>
      <c r="AJ46" s="476"/>
    </row>
    <row r="47" spans="2:36">
      <c r="B47" s="357">
        <v>25</v>
      </c>
      <c r="C47" s="358" t="s">
        <v>590</v>
      </c>
      <c r="D47" s="744">
        <v>119</v>
      </c>
      <c r="E47" s="744">
        <v>117.46666666666667</v>
      </c>
      <c r="F47" s="744">
        <v>329</v>
      </c>
      <c r="G47" s="744">
        <v>318.83333333333331</v>
      </c>
      <c r="H47" s="744">
        <v>127</v>
      </c>
      <c r="I47" s="744">
        <v>202</v>
      </c>
      <c r="K47" s="768">
        <v>534</v>
      </c>
      <c r="L47" s="744">
        <v>534.63333333333333</v>
      </c>
      <c r="M47" s="744">
        <v>1228</v>
      </c>
      <c r="N47" s="744">
        <v>1241</v>
      </c>
      <c r="O47" s="744">
        <v>526</v>
      </c>
      <c r="P47" s="744">
        <v>702</v>
      </c>
      <c r="R47" s="768">
        <v>1217</v>
      </c>
      <c r="S47" s="744">
        <v>1191.2333333333333</v>
      </c>
      <c r="T47" s="744">
        <v>4180</v>
      </c>
      <c r="U47" s="744">
        <v>4024</v>
      </c>
      <c r="V47" s="744">
        <v>1633</v>
      </c>
      <c r="W47" s="744">
        <v>2547</v>
      </c>
      <c r="Y47" s="768">
        <v>346</v>
      </c>
      <c r="Z47" s="744">
        <v>2891</v>
      </c>
      <c r="AA47" s="744">
        <v>836</v>
      </c>
      <c r="AB47" s="744">
        <v>107</v>
      </c>
      <c r="AD47" s="768">
        <v>1870</v>
      </c>
      <c r="AE47" s="744">
        <v>1843.3333333333335</v>
      </c>
      <c r="AF47" s="744">
        <v>5737</v>
      </c>
      <c r="AG47" s="744">
        <v>5583.833333333333</v>
      </c>
      <c r="AH47" s="744">
        <v>2286</v>
      </c>
      <c r="AI47" s="744">
        <v>3451</v>
      </c>
      <c r="AJ47" s="476"/>
    </row>
    <row r="48" spans="2:36">
      <c r="B48" s="357">
        <v>43</v>
      </c>
      <c r="C48" s="358" t="s">
        <v>98</v>
      </c>
      <c r="D48" s="744">
        <v>229</v>
      </c>
      <c r="E48" s="744">
        <v>224.46666666666667</v>
      </c>
      <c r="F48" s="744">
        <v>1065</v>
      </c>
      <c r="G48" s="744">
        <v>1071.3666666666666</v>
      </c>
      <c r="H48" s="744">
        <v>520</v>
      </c>
      <c r="I48" s="744">
        <v>545</v>
      </c>
      <c r="K48" s="768">
        <v>892</v>
      </c>
      <c r="L48" s="744">
        <v>893.9</v>
      </c>
      <c r="M48" s="744">
        <v>2099</v>
      </c>
      <c r="N48" s="744">
        <v>2086.4</v>
      </c>
      <c r="O48" s="744">
        <v>911</v>
      </c>
      <c r="P48" s="744">
        <v>1188</v>
      </c>
      <c r="R48" s="768">
        <v>2324</v>
      </c>
      <c r="S48" s="744">
        <v>2315.6333333333332</v>
      </c>
      <c r="T48" s="744">
        <v>8572</v>
      </c>
      <c r="U48" s="744">
        <v>8700.2333333333336</v>
      </c>
      <c r="V48" s="744">
        <v>3740</v>
      </c>
      <c r="W48" s="744">
        <v>4832</v>
      </c>
      <c r="Y48" s="768">
        <v>1126</v>
      </c>
      <c r="Z48" s="744">
        <v>5293</v>
      </c>
      <c r="AA48" s="744">
        <v>1772</v>
      </c>
      <c r="AB48" s="744">
        <v>381</v>
      </c>
      <c r="AD48" s="768">
        <v>3445</v>
      </c>
      <c r="AE48" s="744">
        <v>3434</v>
      </c>
      <c r="AF48" s="744">
        <v>11736</v>
      </c>
      <c r="AG48" s="744">
        <v>11858</v>
      </c>
      <c r="AH48" s="744">
        <v>5171</v>
      </c>
      <c r="AI48" s="744">
        <v>6565</v>
      </c>
      <c r="AJ48" s="476"/>
    </row>
    <row r="49" spans="1:36">
      <c r="B49" s="587" t="s">
        <v>355</v>
      </c>
      <c r="C49" s="587"/>
      <c r="D49" s="761">
        <v>1868</v>
      </c>
      <c r="E49" s="762">
        <v>1816.1666666666665</v>
      </c>
      <c r="F49" s="762">
        <v>8970</v>
      </c>
      <c r="G49" s="762">
        <v>8446</v>
      </c>
      <c r="H49" s="762">
        <v>4710</v>
      </c>
      <c r="I49" s="762">
        <v>4260</v>
      </c>
      <c r="K49" s="770">
        <v>5557</v>
      </c>
      <c r="L49" s="762">
        <v>5544.3666666666668</v>
      </c>
      <c r="M49" s="762">
        <v>15928</v>
      </c>
      <c r="N49" s="762">
        <v>15291.566666666668</v>
      </c>
      <c r="O49" s="762">
        <v>7041</v>
      </c>
      <c r="P49" s="762">
        <v>8887</v>
      </c>
      <c r="R49" s="770">
        <v>5840</v>
      </c>
      <c r="S49" s="762">
        <v>5082.9666666666672</v>
      </c>
      <c r="T49" s="762">
        <v>28513</v>
      </c>
      <c r="U49" s="762">
        <v>25226.966666666667</v>
      </c>
      <c r="V49" s="762">
        <v>13668</v>
      </c>
      <c r="W49" s="762">
        <v>14845</v>
      </c>
      <c r="Y49" s="770">
        <v>3911</v>
      </c>
      <c r="Z49" s="762">
        <v>6149</v>
      </c>
      <c r="AA49" s="762">
        <v>15639</v>
      </c>
      <c r="AB49" s="762">
        <v>2814</v>
      </c>
      <c r="AD49" s="770">
        <v>13265</v>
      </c>
      <c r="AE49" s="762">
        <v>12443.5</v>
      </c>
      <c r="AF49" s="762">
        <v>53411</v>
      </c>
      <c r="AG49" s="762">
        <v>48964.533333333333</v>
      </c>
      <c r="AH49" s="762">
        <v>25419</v>
      </c>
      <c r="AI49" s="762">
        <v>27992</v>
      </c>
      <c r="AJ49" s="476"/>
    </row>
    <row r="50" spans="1:36">
      <c r="B50" s="357">
        <v>3</v>
      </c>
      <c r="C50" s="358" t="s">
        <v>109</v>
      </c>
      <c r="D50" s="744">
        <v>675</v>
      </c>
      <c r="E50" s="744">
        <v>665.1</v>
      </c>
      <c r="F50" s="744">
        <v>3059</v>
      </c>
      <c r="G50" s="744">
        <v>2891.4666666666667</v>
      </c>
      <c r="H50" s="744">
        <v>1624</v>
      </c>
      <c r="I50" s="744">
        <v>1435</v>
      </c>
      <c r="K50" s="768">
        <v>2821</v>
      </c>
      <c r="L50" s="744">
        <v>2797.0666666666666</v>
      </c>
      <c r="M50" s="744">
        <v>7589</v>
      </c>
      <c r="N50" s="744">
        <v>7292.1333333333332</v>
      </c>
      <c r="O50" s="744">
        <v>3449</v>
      </c>
      <c r="P50" s="744">
        <v>4140</v>
      </c>
      <c r="R50" s="768">
        <v>2769</v>
      </c>
      <c r="S50" s="744">
        <v>2462.3666666666668</v>
      </c>
      <c r="T50" s="744">
        <v>15025</v>
      </c>
      <c r="U50" s="744">
        <v>13677.6</v>
      </c>
      <c r="V50" s="744">
        <v>7527</v>
      </c>
      <c r="W50" s="744">
        <v>7498</v>
      </c>
      <c r="Y50" s="768">
        <v>1300</v>
      </c>
      <c r="Z50" s="744">
        <v>2756</v>
      </c>
      <c r="AA50" s="744">
        <v>9093</v>
      </c>
      <c r="AB50" s="744">
        <v>1876</v>
      </c>
      <c r="AD50" s="768">
        <v>6265</v>
      </c>
      <c r="AE50" s="744">
        <v>5924.5333333333328</v>
      </c>
      <c r="AF50" s="744">
        <v>25673</v>
      </c>
      <c r="AG50" s="744">
        <v>23861.200000000001</v>
      </c>
      <c r="AH50" s="744">
        <v>12600</v>
      </c>
      <c r="AI50" s="744">
        <v>13073</v>
      </c>
      <c r="AJ50" s="476"/>
    </row>
    <row r="51" spans="1:36">
      <c r="B51" s="357">
        <v>12</v>
      </c>
      <c r="C51" s="358" t="s">
        <v>110</v>
      </c>
      <c r="D51" s="744">
        <v>218</v>
      </c>
      <c r="E51" s="744">
        <v>208.13333333333333</v>
      </c>
      <c r="F51" s="744">
        <v>931</v>
      </c>
      <c r="G51" s="744">
        <v>880.93333333333328</v>
      </c>
      <c r="H51" s="744">
        <v>442</v>
      </c>
      <c r="I51" s="744">
        <v>489</v>
      </c>
      <c r="K51" s="768">
        <v>565</v>
      </c>
      <c r="L51" s="744">
        <v>565.1</v>
      </c>
      <c r="M51" s="744">
        <v>1530</v>
      </c>
      <c r="N51" s="744">
        <v>1492.5666666666666</v>
      </c>
      <c r="O51" s="744">
        <v>617</v>
      </c>
      <c r="P51" s="744">
        <v>913</v>
      </c>
      <c r="R51" s="768">
        <v>504</v>
      </c>
      <c r="S51" s="744">
        <v>434.5</v>
      </c>
      <c r="T51" s="744">
        <v>1995</v>
      </c>
      <c r="U51" s="744">
        <v>1694.6</v>
      </c>
      <c r="V51" s="744">
        <v>797</v>
      </c>
      <c r="W51" s="744">
        <v>1198</v>
      </c>
      <c r="Y51" s="768">
        <v>238</v>
      </c>
      <c r="Z51" s="744">
        <v>673</v>
      </c>
      <c r="AA51" s="744">
        <v>995</v>
      </c>
      <c r="AB51" s="744">
        <v>89</v>
      </c>
      <c r="AD51" s="768">
        <v>1287</v>
      </c>
      <c r="AE51" s="744">
        <v>1207.7333333333333</v>
      </c>
      <c r="AF51" s="744">
        <v>4456</v>
      </c>
      <c r="AG51" s="744">
        <v>4068.1</v>
      </c>
      <c r="AH51" s="744">
        <v>1856</v>
      </c>
      <c r="AI51" s="744">
        <v>2600</v>
      </c>
      <c r="AJ51" s="476"/>
    </row>
    <row r="52" spans="1:36">
      <c r="B52" s="357">
        <v>46</v>
      </c>
      <c r="C52" s="358" t="s">
        <v>111</v>
      </c>
      <c r="D52" s="744">
        <v>975</v>
      </c>
      <c r="E52" s="744">
        <v>942.93333333333328</v>
      </c>
      <c r="F52" s="744">
        <v>4980</v>
      </c>
      <c r="G52" s="744">
        <v>4673.6000000000004</v>
      </c>
      <c r="H52" s="744">
        <v>2644</v>
      </c>
      <c r="I52" s="744">
        <v>2336</v>
      </c>
      <c r="K52" s="768">
        <v>2171</v>
      </c>
      <c r="L52" s="744">
        <v>2182.1999999999998</v>
      </c>
      <c r="M52" s="744">
        <v>6809</v>
      </c>
      <c r="N52" s="744">
        <v>6506.8666666666668</v>
      </c>
      <c r="O52" s="744">
        <v>2975</v>
      </c>
      <c r="P52" s="744">
        <v>3834</v>
      </c>
      <c r="R52" s="768">
        <v>2567</v>
      </c>
      <c r="S52" s="744">
        <v>2186.1</v>
      </c>
      <c r="T52" s="744">
        <v>11493</v>
      </c>
      <c r="U52" s="744">
        <v>9854.7666666666664</v>
      </c>
      <c r="V52" s="744">
        <v>5344</v>
      </c>
      <c r="W52" s="744">
        <v>6149</v>
      </c>
      <c r="Y52" s="768">
        <v>2373</v>
      </c>
      <c r="Z52" s="744">
        <v>2720</v>
      </c>
      <c r="AA52" s="744">
        <v>5551</v>
      </c>
      <c r="AB52" s="744">
        <v>849</v>
      </c>
      <c r="AD52" s="768">
        <v>5713</v>
      </c>
      <c r="AE52" s="744">
        <v>5311.2333333333336</v>
      </c>
      <c r="AF52" s="744">
        <v>23282</v>
      </c>
      <c r="AG52" s="744">
        <v>21035.233333333334</v>
      </c>
      <c r="AH52" s="744">
        <v>10963</v>
      </c>
      <c r="AI52" s="744">
        <v>12319</v>
      </c>
      <c r="AJ52" s="476"/>
    </row>
    <row r="53" spans="1:36">
      <c r="B53" s="587" t="s">
        <v>43</v>
      </c>
      <c r="C53" s="587"/>
      <c r="D53" s="761">
        <v>230</v>
      </c>
      <c r="E53" s="762">
        <v>218.7</v>
      </c>
      <c r="F53" s="762">
        <v>769</v>
      </c>
      <c r="G53" s="762">
        <v>728.76666666666665</v>
      </c>
      <c r="H53" s="762">
        <v>424</v>
      </c>
      <c r="I53" s="762">
        <v>345</v>
      </c>
      <c r="K53" s="770">
        <v>1163</v>
      </c>
      <c r="L53" s="762">
        <v>1135.3666666666666</v>
      </c>
      <c r="M53" s="762">
        <v>2347</v>
      </c>
      <c r="N53" s="762">
        <v>2235.9333333333334</v>
      </c>
      <c r="O53" s="762">
        <v>997</v>
      </c>
      <c r="P53" s="762">
        <v>1350</v>
      </c>
      <c r="R53" s="770">
        <v>1211</v>
      </c>
      <c r="S53" s="762">
        <v>1082.7333333333333</v>
      </c>
      <c r="T53" s="762">
        <v>4247</v>
      </c>
      <c r="U53" s="762">
        <v>3801.7</v>
      </c>
      <c r="V53" s="762">
        <v>1997</v>
      </c>
      <c r="W53" s="762">
        <v>2250</v>
      </c>
      <c r="Y53" s="770">
        <v>835</v>
      </c>
      <c r="Z53" s="762">
        <v>1454</v>
      </c>
      <c r="AA53" s="762">
        <v>1868</v>
      </c>
      <c r="AB53" s="762">
        <v>90</v>
      </c>
      <c r="AD53" s="770">
        <v>2604</v>
      </c>
      <c r="AE53" s="762">
        <v>2436.7999999999997</v>
      </c>
      <c r="AF53" s="762">
        <v>7363</v>
      </c>
      <c r="AG53" s="762">
        <v>6766.4</v>
      </c>
      <c r="AH53" s="762">
        <v>3418</v>
      </c>
      <c r="AI53" s="762">
        <v>3945</v>
      </c>
      <c r="AJ53" s="476"/>
    </row>
    <row r="54" spans="1:36">
      <c r="B54" s="364">
        <v>10</v>
      </c>
      <c r="C54" s="365" t="s">
        <v>123</v>
      </c>
      <c r="D54" s="742">
        <v>106</v>
      </c>
      <c r="E54" s="742">
        <v>102.8</v>
      </c>
      <c r="F54" s="742">
        <v>258</v>
      </c>
      <c r="G54" s="742">
        <v>245.66666666666666</v>
      </c>
      <c r="H54" s="742">
        <v>153</v>
      </c>
      <c r="I54" s="742">
        <v>105</v>
      </c>
      <c r="K54" s="767">
        <v>514</v>
      </c>
      <c r="L54" s="742">
        <v>502.46666666666664</v>
      </c>
      <c r="M54" s="742">
        <v>930</v>
      </c>
      <c r="N54" s="742">
        <v>896.43333333333328</v>
      </c>
      <c r="O54" s="742">
        <v>426</v>
      </c>
      <c r="P54" s="742">
        <v>504</v>
      </c>
      <c r="R54" s="767">
        <v>585</v>
      </c>
      <c r="S54" s="742">
        <v>533.33333333333337</v>
      </c>
      <c r="T54" s="742">
        <v>2053</v>
      </c>
      <c r="U54" s="742">
        <v>1875.7</v>
      </c>
      <c r="V54" s="742">
        <v>981</v>
      </c>
      <c r="W54" s="742">
        <v>1072</v>
      </c>
      <c r="Y54" s="767">
        <v>253</v>
      </c>
      <c r="Z54" s="742">
        <v>764</v>
      </c>
      <c r="AA54" s="742">
        <v>976</v>
      </c>
      <c r="AB54" s="742">
        <v>60</v>
      </c>
      <c r="AD54" s="767">
        <v>1205</v>
      </c>
      <c r="AE54" s="742">
        <v>1138.5999999999999</v>
      </c>
      <c r="AF54" s="742">
        <v>3241</v>
      </c>
      <c r="AG54" s="742">
        <v>3017.8</v>
      </c>
      <c r="AH54" s="742">
        <v>1560</v>
      </c>
      <c r="AI54" s="742">
        <v>1681</v>
      </c>
      <c r="AJ54" s="476"/>
    </row>
    <row r="55" spans="1:36">
      <c r="B55" s="361">
        <v>6</v>
      </c>
      <c r="C55" s="362" t="s">
        <v>122</v>
      </c>
      <c r="D55" s="744">
        <v>124</v>
      </c>
      <c r="E55" s="744">
        <v>115.9</v>
      </c>
      <c r="F55" s="744">
        <v>511</v>
      </c>
      <c r="G55" s="744">
        <v>483.1</v>
      </c>
      <c r="H55" s="744">
        <v>271</v>
      </c>
      <c r="I55" s="744">
        <v>240</v>
      </c>
      <c r="K55" s="768">
        <v>649</v>
      </c>
      <c r="L55" s="744">
        <v>632.9</v>
      </c>
      <c r="M55" s="744">
        <v>1417</v>
      </c>
      <c r="N55" s="744">
        <v>1339.5</v>
      </c>
      <c r="O55" s="744">
        <v>571</v>
      </c>
      <c r="P55" s="744">
        <v>846</v>
      </c>
      <c r="R55" s="768">
        <v>626</v>
      </c>
      <c r="S55" s="744">
        <v>549.4</v>
      </c>
      <c r="T55" s="744">
        <v>2194</v>
      </c>
      <c r="U55" s="744">
        <v>1926</v>
      </c>
      <c r="V55" s="744">
        <v>1016</v>
      </c>
      <c r="W55" s="744">
        <v>1178</v>
      </c>
      <c r="Y55" s="768">
        <v>582</v>
      </c>
      <c r="Z55" s="744">
        <v>690</v>
      </c>
      <c r="AA55" s="744">
        <v>892</v>
      </c>
      <c r="AB55" s="744">
        <v>30</v>
      </c>
      <c r="AD55" s="768">
        <v>1399</v>
      </c>
      <c r="AE55" s="744">
        <v>1298.1999999999998</v>
      </c>
      <c r="AF55" s="744">
        <v>4122</v>
      </c>
      <c r="AG55" s="744">
        <v>3748.6</v>
      </c>
      <c r="AH55" s="744">
        <v>1858</v>
      </c>
      <c r="AI55" s="744">
        <v>2264</v>
      </c>
      <c r="AJ55" s="476"/>
    </row>
    <row r="56" spans="1:36">
      <c r="A56" s="588"/>
      <c r="B56" s="587" t="s">
        <v>46</v>
      </c>
      <c r="C56" s="587"/>
      <c r="D56" s="761">
        <v>730</v>
      </c>
      <c r="E56" s="762">
        <v>730.06666666666661</v>
      </c>
      <c r="F56" s="762">
        <v>2797</v>
      </c>
      <c r="G56" s="762">
        <v>2775.6</v>
      </c>
      <c r="H56" s="762">
        <v>1527</v>
      </c>
      <c r="I56" s="762">
        <v>1270</v>
      </c>
      <c r="K56" s="770">
        <v>3419</v>
      </c>
      <c r="L56" s="762">
        <v>3432.8666666666668</v>
      </c>
      <c r="M56" s="762">
        <v>7587</v>
      </c>
      <c r="N56" s="762">
        <v>7552.0333333333328</v>
      </c>
      <c r="O56" s="762">
        <v>3132</v>
      </c>
      <c r="P56" s="762">
        <v>4455</v>
      </c>
      <c r="R56" s="770">
        <v>6275</v>
      </c>
      <c r="S56" s="762">
        <v>5962.3666666666668</v>
      </c>
      <c r="T56" s="762">
        <v>20924</v>
      </c>
      <c r="U56" s="762">
        <v>19411.433333333334</v>
      </c>
      <c r="V56" s="762">
        <v>8763</v>
      </c>
      <c r="W56" s="762">
        <v>12161</v>
      </c>
      <c r="Y56" s="770">
        <v>2953</v>
      </c>
      <c r="Z56" s="762">
        <v>12212</v>
      </c>
      <c r="AA56" s="762">
        <v>5290</v>
      </c>
      <c r="AB56" s="762">
        <v>469</v>
      </c>
      <c r="AD56" s="770">
        <v>10424</v>
      </c>
      <c r="AE56" s="762">
        <v>10125.299999999999</v>
      </c>
      <c r="AF56" s="762">
        <v>31308</v>
      </c>
      <c r="AG56" s="762">
        <v>29739.066666666666</v>
      </c>
      <c r="AH56" s="762">
        <v>13422</v>
      </c>
      <c r="AI56" s="762">
        <v>17886</v>
      </c>
      <c r="AJ56" s="476"/>
    </row>
    <row r="57" spans="1:36">
      <c r="B57" s="357">
        <v>15</v>
      </c>
      <c r="C57" s="358" t="s">
        <v>592</v>
      </c>
      <c r="D57" s="744">
        <v>314</v>
      </c>
      <c r="E57" s="744">
        <v>310.56666666666666</v>
      </c>
      <c r="F57" s="744">
        <v>1232</v>
      </c>
      <c r="G57" s="744">
        <v>1218.8</v>
      </c>
      <c r="H57" s="744">
        <v>674</v>
      </c>
      <c r="I57" s="744">
        <v>558</v>
      </c>
      <c r="K57" s="768">
        <v>1384</v>
      </c>
      <c r="L57" s="744">
        <v>1386.3</v>
      </c>
      <c r="M57" s="744">
        <v>3471</v>
      </c>
      <c r="N57" s="744">
        <v>3424.4666666666667</v>
      </c>
      <c r="O57" s="744">
        <v>1431</v>
      </c>
      <c r="P57" s="744">
        <v>2040</v>
      </c>
      <c r="R57" s="768">
        <v>2457</v>
      </c>
      <c r="S57" s="744">
        <v>2316.6666666666665</v>
      </c>
      <c r="T57" s="744">
        <v>8716</v>
      </c>
      <c r="U57" s="744">
        <v>8003.7333333333336</v>
      </c>
      <c r="V57" s="744">
        <v>3853</v>
      </c>
      <c r="W57" s="744">
        <v>4863</v>
      </c>
      <c r="Y57" s="768">
        <v>1209</v>
      </c>
      <c r="Z57" s="744">
        <v>4917</v>
      </c>
      <c r="AA57" s="744">
        <v>2248</v>
      </c>
      <c r="AB57" s="744">
        <v>342</v>
      </c>
      <c r="AD57" s="768">
        <v>4155</v>
      </c>
      <c r="AE57" s="744">
        <v>4013.5333333333328</v>
      </c>
      <c r="AF57" s="744">
        <v>13419</v>
      </c>
      <c r="AG57" s="744">
        <v>12647</v>
      </c>
      <c r="AH57" s="744">
        <v>5958</v>
      </c>
      <c r="AI57" s="744">
        <v>7461</v>
      </c>
      <c r="AJ57" s="476"/>
    </row>
    <row r="58" spans="1:36">
      <c r="B58" s="357">
        <v>27</v>
      </c>
      <c r="C58" s="358" t="s">
        <v>99</v>
      </c>
      <c r="D58" s="744">
        <v>63</v>
      </c>
      <c r="E58" s="744">
        <v>63.366666666666667</v>
      </c>
      <c r="F58" s="744">
        <v>179</v>
      </c>
      <c r="G58" s="744">
        <v>168.73333333333332</v>
      </c>
      <c r="H58" s="744">
        <v>105</v>
      </c>
      <c r="I58" s="744">
        <v>74</v>
      </c>
      <c r="K58" s="768">
        <v>420</v>
      </c>
      <c r="L58" s="744">
        <v>422.96666666666664</v>
      </c>
      <c r="M58" s="744">
        <v>814</v>
      </c>
      <c r="N58" s="744">
        <v>802.43333333333328</v>
      </c>
      <c r="O58" s="744">
        <v>324</v>
      </c>
      <c r="P58" s="744">
        <v>490</v>
      </c>
      <c r="R58" s="768">
        <v>660</v>
      </c>
      <c r="S58" s="744">
        <v>610.66666666666663</v>
      </c>
      <c r="T58" s="744">
        <v>2088</v>
      </c>
      <c r="U58" s="744">
        <v>1894.5666666666666</v>
      </c>
      <c r="V58" s="744">
        <v>828</v>
      </c>
      <c r="W58" s="744">
        <v>1260</v>
      </c>
      <c r="Y58" s="768">
        <v>100</v>
      </c>
      <c r="Z58" s="744">
        <v>1159</v>
      </c>
      <c r="AA58" s="744">
        <v>800</v>
      </c>
      <c r="AB58" s="744">
        <v>29</v>
      </c>
      <c r="AD58" s="768">
        <v>1143</v>
      </c>
      <c r="AE58" s="744">
        <v>1097</v>
      </c>
      <c r="AF58" s="744">
        <v>3081</v>
      </c>
      <c r="AG58" s="744">
        <v>2865.7333333333331</v>
      </c>
      <c r="AH58" s="744">
        <v>1257</v>
      </c>
      <c r="AI58" s="744">
        <v>1824</v>
      </c>
      <c r="AJ58" s="476"/>
    </row>
    <row r="59" spans="1:36">
      <c r="B59" s="357">
        <v>32</v>
      </c>
      <c r="C59" s="358" t="s">
        <v>356</v>
      </c>
      <c r="D59" s="744">
        <v>83</v>
      </c>
      <c r="E59" s="744">
        <v>83.8</v>
      </c>
      <c r="F59" s="744">
        <v>367</v>
      </c>
      <c r="G59" s="744">
        <v>374.76666666666665</v>
      </c>
      <c r="H59" s="744">
        <v>157</v>
      </c>
      <c r="I59" s="744">
        <v>210</v>
      </c>
      <c r="K59" s="768">
        <v>456</v>
      </c>
      <c r="L59" s="744">
        <v>458.9</v>
      </c>
      <c r="M59" s="744">
        <v>898</v>
      </c>
      <c r="N59" s="744">
        <v>915.93333333333328</v>
      </c>
      <c r="O59" s="744">
        <v>355</v>
      </c>
      <c r="P59" s="744">
        <v>543</v>
      </c>
      <c r="R59" s="768">
        <v>633</v>
      </c>
      <c r="S59" s="744">
        <v>609.5</v>
      </c>
      <c r="T59" s="744">
        <v>1731</v>
      </c>
      <c r="U59" s="744">
        <v>1597.1333333333334</v>
      </c>
      <c r="V59" s="744">
        <v>758</v>
      </c>
      <c r="W59" s="744">
        <v>973</v>
      </c>
      <c r="Y59" s="768">
        <v>191</v>
      </c>
      <c r="Z59" s="744">
        <v>1130</v>
      </c>
      <c r="AA59" s="744">
        <v>392</v>
      </c>
      <c r="AB59" s="744">
        <v>18</v>
      </c>
      <c r="AD59" s="768">
        <v>1172</v>
      </c>
      <c r="AE59" s="744">
        <v>1152.1999999999998</v>
      </c>
      <c r="AF59" s="744">
        <v>2996</v>
      </c>
      <c r="AG59" s="744">
        <v>2887.833333333333</v>
      </c>
      <c r="AH59" s="744">
        <v>1270</v>
      </c>
      <c r="AI59" s="744">
        <v>1726</v>
      </c>
      <c r="AJ59" s="476"/>
    </row>
    <row r="60" spans="1:36">
      <c r="B60" s="357">
        <v>36</v>
      </c>
      <c r="C60" s="358" t="s">
        <v>100</v>
      </c>
      <c r="D60" s="744">
        <v>270</v>
      </c>
      <c r="E60" s="744">
        <v>272.33333333333331</v>
      </c>
      <c r="F60" s="744">
        <v>1019</v>
      </c>
      <c r="G60" s="744">
        <v>1013.3</v>
      </c>
      <c r="H60" s="744">
        <v>591</v>
      </c>
      <c r="I60" s="744">
        <v>428</v>
      </c>
      <c r="K60" s="768">
        <v>1159</v>
      </c>
      <c r="L60" s="744">
        <v>1164.7</v>
      </c>
      <c r="M60" s="744">
        <v>2404</v>
      </c>
      <c r="N60" s="744">
        <v>2409.1999999999998</v>
      </c>
      <c r="O60" s="744">
        <v>1022</v>
      </c>
      <c r="P60" s="744">
        <v>1382</v>
      </c>
      <c r="R60" s="768">
        <v>2525</v>
      </c>
      <c r="S60" s="744">
        <v>2425.5333333333333</v>
      </c>
      <c r="T60" s="744">
        <v>8389</v>
      </c>
      <c r="U60" s="744">
        <v>7916</v>
      </c>
      <c r="V60" s="744">
        <v>3324</v>
      </c>
      <c r="W60" s="744">
        <v>5065</v>
      </c>
      <c r="Y60" s="768">
        <v>1453</v>
      </c>
      <c r="Z60" s="744">
        <v>5006</v>
      </c>
      <c r="AA60" s="744">
        <v>1850</v>
      </c>
      <c r="AB60" s="744">
        <v>80</v>
      </c>
      <c r="AD60" s="768">
        <v>3954</v>
      </c>
      <c r="AE60" s="744">
        <v>3862.5666666666666</v>
      </c>
      <c r="AF60" s="744">
        <v>11812</v>
      </c>
      <c r="AG60" s="744">
        <v>11338.5</v>
      </c>
      <c r="AH60" s="744">
        <v>4937</v>
      </c>
      <c r="AI60" s="744">
        <v>6875</v>
      </c>
      <c r="AJ60" s="476"/>
    </row>
    <row r="61" spans="1:36">
      <c r="B61" s="587" t="s">
        <v>357</v>
      </c>
      <c r="C61" s="587"/>
      <c r="D61" s="761">
        <v>2115</v>
      </c>
      <c r="E61" s="762">
        <v>2117.9</v>
      </c>
      <c r="F61" s="762">
        <v>15312</v>
      </c>
      <c r="G61" s="762">
        <v>15437.866666666667</v>
      </c>
      <c r="H61" s="762">
        <v>7814</v>
      </c>
      <c r="I61" s="762">
        <v>7498</v>
      </c>
      <c r="K61" s="770">
        <v>10384</v>
      </c>
      <c r="L61" s="762">
        <v>10518.033333333333</v>
      </c>
      <c r="M61" s="762">
        <v>36717</v>
      </c>
      <c r="N61" s="762">
        <v>36254.699999999997</v>
      </c>
      <c r="O61" s="762">
        <v>16259</v>
      </c>
      <c r="P61" s="762">
        <v>20458</v>
      </c>
      <c r="R61" s="770">
        <v>8793</v>
      </c>
      <c r="S61" s="762">
        <v>8732.9666666666672</v>
      </c>
      <c r="T61" s="762">
        <v>63172</v>
      </c>
      <c r="U61" s="762">
        <v>62414</v>
      </c>
      <c r="V61" s="762">
        <v>31272</v>
      </c>
      <c r="W61" s="762">
        <v>31900</v>
      </c>
      <c r="Y61" s="770">
        <v>1236</v>
      </c>
      <c r="Z61" s="762">
        <v>18561</v>
      </c>
      <c r="AA61" s="762">
        <v>34481</v>
      </c>
      <c r="AB61" s="762">
        <v>8894</v>
      </c>
      <c r="AD61" s="770">
        <v>21292</v>
      </c>
      <c r="AE61" s="762">
        <v>21368.9</v>
      </c>
      <c r="AF61" s="762">
        <v>115201</v>
      </c>
      <c r="AG61" s="762">
        <v>114106.56666666667</v>
      </c>
      <c r="AH61" s="762">
        <v>55345</v>
      </c>
      <c r="AI61" s="762">
        <v>59856</v>
      </c>
      <c r="AJ61" s="476"/>
    </row>
    <row r="62" spans="1:36">
      <c r="B62" s="367">
        <v>28</v>
      </c>
      <c r="C62" s="368" t="s">
        <v>358</v>
      </c>
      <c r="D62" s="742">
        <v>2115</v>
      </c>
      <c r="E62" s="742">
        <v>2117.9</v>
      </c>
      <c r="F62" s="742">
        <v>15312</v>
      </c>
      <c r="G62" s="742">
        <v>15437.866666666667</v>
      </c>
      <c r="H62" s="742">
        <v>7814</v>
      </c>
      <c r="I62" s="742">
        <v>7498</v>
      </c>
      <c r="K62" s="767">
        <v>10384</v>
      </c>
      <c r="L62" s="742">
        <v>10518.033333333333</v>
      </c>
      <c r="M62" s="742">
        <v>36717</v>
      </c>
      <c r="N62" s="742">
        <v>36254.699999999997</v>
      </c>
      <c r="O62" s="742">
        <v>16259</v>
      </c>
      <c r="P62" s="742">
        <v>20458</v>
      </c>
      <c r="R62" s="767">
        <v>8793</v>
      </c>
      <c r="S62" s="742">
        <v>8732.9666666666672</v>
      </c>
      <c r="T62" s="742">
        <v>63172</v>
      </c>
      <c r="U62" s="742">
        <v>62414</v>
      </c>
      <c r="V62" s="742">
        <v>31272</v>
      </c>
      <c r="W62" s="742">
        <v>31900</v>
      </c>
      <c r="Y62" s="767">
        <v>1236</v>
      </c>
      <c r="Z62" s="742">
        <v>18561</v>
      </c>
      <c r="AA62" s="742">
        <v>34481</v>
      </c>
      <c r="AB62" s="742">
        <v>8894</v>
      </c>
      <c r="AD62" s="767">
        <v>21292</v>
      </c>
      <c r="AE62" s="742">
        <v>21368.9</v>
      </c>
      <c r="AF62" s="742">
        <v>115201</v>
      </c>
      <c r="AG62" s="742">
        <v>114106.56666666667</v>
      </c>
      <c r="AH62" s="742">
        <v>55345</v>
      </c>
      <c r="AI62" s="742">
        <v>59856</v>
      </c>
      <c r="AJ62" s="476"/>
    </row>
    <row r="63" spans="1:36">
      <c r="B63" s="587" t="s">
        <v>359</v>
      </c>
      <c r="C63" s="587"/>
      <c r="D63" s="761">
        <v>242</v>
      </c>
      <c r="E63" s="762">
        <v>234.53333333333333</v>
      </c>
      <c r="F63" s="762">
        <v>1336</v>
      </c>
      <c r="G63" s="762">
        <v>1241.8333333333333</v>
      </c>
      <c r="H63" s="762">
        <v>812</v>
      </c>
      <c r="I63" s="762">
        <v>524</v>
      </c>
      <c r="K63" s="770">
        <v>1449</v>
      </c>
      <c r="L63" s="762">
        <v>1455.6333333333334</v>
      </c>
      <c r="M63" s="762">
        <v>3885</v>
      </c>
      <c r="N63" s="762">
        <v>3832.4333333333334</v>
      </c>
      <c r="O63" s="762">
        <v>1734</v>
      </c>
      <c r="P63" s="762">
        <v>2151</v>
      </c>
      <c r="R63" s="770">
        <v>1814</v>
      </c>
      <c r="S63" s="762">
        <v>1673.0333333333333</v>
      </c>
      <c r="T63" s="762">
        <v>7060</v>
      </c>
      <c r="U63" s="762">
        <v>6304.0333333333338</v>
      </c>
      <c r="V63" s="762">
        <v>3156</v>
      </c>
      <c r="W63" s="762">
        <v>3904</v>
      </c>
      <c r="Y63" s="770">
        <v>1417</v>
      </c>
      <c r="Z63" s="762">
        <v>3213</v>
      </c>
      <c r="AA63" s="762">
        <v>2075</v>
      </c>
      <c r="AB63" s="762">
        <v>355</v>
      </c>
      <c r="AD63" s="770">
        <v>3505</v>
      </c>
      <c r="AE63" s="762">
        <v>3363.2</v>
      </c>
      <c r="AF63" s="762">
        <v>12281</v>
      </c>
      <c r="AG63" s="762">
        <v>11378.3</v>
      </c>
      <c r="AH63" s="762">
        <v>5702</v>
      </c>
      <c r="AI63" s="762">
        <v>6579</v>
      </c>
      <c r="AJ63" s="476"/>
    </row>
    <row r="64" spans="1:36">
      <c r="B64" s="364">
        <v>30</v>
      </c>
      <c r="C64" s="365" t="s">
        <v>360</v>
      </c>
      <c r="D64" s="742">
        <v>242</v>
      </c>
      <c r="E64" s="742">
        <v>234.53333333333333</v>
      </c>
      <c r="F64" s="742">
        <v>1336</v>
      </c>
      <c r="G64" s="742">
        <v>1241.8333333333333</v>
      </c>
      <c r="H64" s="742">
        <v>812</v>
      </c>
      <c r="I64" s="742">
        <v>524</v>
      </c>
      <c r="K64" s="767">
        <v>1449</v>
      </c>
      <c r="L64" s="742">
        <v>1455.6333333333334</v>
      </c>
      <c r="M64" s="742">
        <v>3885</v>
      </c>
      <c r="N64" s="742">
        <v>3832.4333333333334</v>
      </c>
      <c r="O64" s="742">
        <v>1734</v>
      </c>
      <c r="P64" s="742">
        <v>2151</v>
      </c>
      <c r="R64" s="767">
        <v>1814</v>
      </c>
      <c r="S64" s="742">
        <v>1673.0333333333333</v>
      </c>
      <c r="T64" s="742">
        <v>7060</v>
      </c>
      <c r="U64" s="742">
        <v>6304.0333333333338</v>
      </c>
      <c r="V64" s="742">
        <v>3156</v>
      </c>
      <c r="W64" s="742">
        <v>3904</v>
      </c>
      <c r="Y64" s="767">
        <v>1417</v>
      </c>
      <c r="Z64" s="742">
        <v>3213</v>
      </c>
      <c r="AA64" s="742">
        <v>2075</v>
      </c>
      <c r="AB64" s="742">
        <v>355</v>
      </c>
      <c r="AD64" s="767">
        <v>3505</v>
      </c>
      <c r="AE64" s="742">
        <v>3363.2</v>
      </c>
      <c r="AF64" s="742">
        <v>12281</v>
      </c>
      <c r="AG64" s="742">
        <v>11378.3</v>
      </c>
      <c r="AH64" s="742">
        <v>5702</v>
      </c>
      <c r="AI64" s="742">
        <v>6579</v>
      </c>
      <c r="AJ64" s="476"/>
    </row>
    <row r="65" spans="2:36">
      <c r="B65" s="587" t="s">
        <v>49</v>
      </c>
      <c r="C65" s="587"/>
      <c r="D65" s="761">
        <v>251</v>
      </c>
      <c r="E65" s="762">
        <v>241.46666666666667</v>
      </c>
      <c r="F65" s="762">
        <v>1036</v>
      </c>
      <c r="G65" s="762">
        <v>969.73333333333335</v>
      </c>
      <c r="H65" s="762">
        <v>557</v>
      </c>
      <c r="I65" s="762">
        <v>479</v>
      </c>
      <c r="K65" s="770">
        <v>467</v>
      </c>
      <c r="L65" s="762">
        <v>479.86666666666667</v>
      </c>
      <c r="M65" s="762">
        <v>1182</v>
      </c>
      <c r="N65" s="762">
        <v>1203.3</v>
      </c>
      <c r="O65" s="762">
        <v>440</v>
      </c>
      <c r="P65" s="762">
        <v>742</v>
      </c>
      <c r="R65" s="770">
        <v>1265</v>
      </c>
      <c r="S65" s="762">
        <v>1222.1333333333334</v>
      </c>
      <c r="T65" s="762">
        <v>4919</v>
      </c>
      <c r="U65" s="762">
        <v>4699.1333333333332</v>
      </c>
      <c r="V65" s="762">
        <v>1633</v>
      </c>
      <c r="W65" s="762">
        <v>3286</v>
      </c>
      <c r="Y65" s="770">
        <v>833</v>
      </c>
      <c r="Z65" s="762">
        <v>2417</v>
      </c>
      <c r="AA65" s="762">
        <v>1587</v>
      </c>
      <c r="AB65" s="762">
        <v>82</v>
      </c>
      <c r="AD65" s="770">
        <v>1983</v>
      </c>
      <c r="AE65" s="762">
        <v>1943.4666666666667</v>
      </c>
      <c r="AF65" s="762">
        <v>7137</v>
      </c>
      <c r="AG65" s="762">
        <v>6872.1666666666661</v>
      </c>
      <c r="AH65" s="762">
        <v>2630</v>
      </c>
      <c r="AI65" s="762">
        <v>4507</v>
      </c>
      <c r="AJ65" s="476"/>
    </row>
    <row r="66" spans="2:36">
      <c r="B66" s="592">
        <v>31</v>
      </c>
      <c r="C66" s="593" t="s">
        <v>361</v>
      </c>
      <c r="D66" s="742">
        <v>251</v>
      </c>
      <c r="E66" s="742">
        <v>241.46666666666667</v>
      </c>
      <c r="F66" s="742">
        <v>1036</v>
      </c>
      <c r="G66" s="742">
        <v>969.73333333333335</v>
      </c>
      <c r="H66" s="742">
        <v>557</v>
      </c>
      <c r="I66" s="742">
        <v>479</v>
      </c>
      <c r="K66" s="767">
        <v>467</v>
      </c>
      <c r="L66" s="742">
        <v>479.86666666666667</v>
      </c>
      <c r="M66" s="742">
        <v>1182</v>
      </c>
      <c r="N66" s="742">
        <v>1203.3</v>
      </c>
      <c r="O66" s="742">
        <v>440</v>
      </c>
      <c r="P66" s="742">
        <v>742</v>
      </c>
      <c r="R66" s="767">
        <v>1265</v>
      </c>
      <c r="S66" s="742">
        <v>1222.1333333333334</v>
      </c>
      <c r="T66" s="742">
        <v>4919</v>
      </c>
      <c r="U66" s="742">
        <v>4699.1333333333332</v>
      </c>
      <c r="V66" s="742">
        <v>1633</v>
      </c>
      <c r="W66" s="742">
        <v>3286</v>
      </c>
      <c r="Y66" s="767">
        <v>833</v>
      </c>
      <c r="Z66" s="742">
        <v>2417</v>
      </c>
      <c r="AA66" s="742">
        <v>1587</v>
      </c>
      <c r="AB66" s="742">
        <v>82</v>
      </c>
      <c r="AD66" s="767">
        <v>1983</v>
      </c>
      <c r="AE66" s="742">
        <v>1943.4666666666667</v>
      </c>
      <c r="AF66" s="742">
        <v>7137</v>
      </c>
      <c r="AG66" s="742">
        <v>6872.1666666666661</v>
      </c>
      <c r="AH66" s="742">
        <v>2630</v>
      </c>
      <c r="AI66" s="742">
        <v>4507</v>
      </c>
      <c r="AJ66" s="476"/>
    </row>
    <row r="67" spans="2:36">
      <c r="B67" s="587" t="s">
        <v>75</v>
      </c>
      <c r="C67" s="587"/>
      <c r="D67" s="761">
        <v>875</v>
      </c>
      <c r="E67" s="762">
        <v>870.3</v>
      </c>
      <c r="F67" s="762">
        <v>3834</v>
      </c>
      <c r="G67" s="762">
        <v>3838.8999999999996</v>
      </c>
      <c r="H67" s="762">
        <v>2529</v>
      </c>
      <c r="I67" s="762">
        <v>1305</v>
      </c>
      <c r="K67" s="770">
        <v>2627</v>
      </c>
      <c r="L67" s="762">
        <v>2637.6333333333332</v>
      </c>
      <c r="M67" s="762">
        <v>6440</v>
      </c>
      <c r="N67" s="762">
        <v>6377.9333333333334</v>
      </c>
      <c r="O67" s="762">
        <v>2920</v>
      </c>
      <c r="P67" s="762">
        <v>3520</v>
      </c>
      <c r="R67" s="770">
        <v>5822</v>
      </c>
      <c r="S67" s="762">
        <v>5760.6</v>
      </c>
      <c r="T67" s="762">
        <v>22201</v>
      </c>
      <c r="U67" s="762">
        <v>21902</v>
      </c>
      <c r="V67" s="762">
        <v>9698</v>
      </c>
      <c r="W67" s="762">
        <v>12503</v>
      </c>
      <c r="Y67" s="770">
        <v>4266</v>
      </c>
      <c r="Z67" s="762">
        <v>10363</v>
      </c>
      <c r="AA67" s="762">
        <v>6945</v>
      </c>
      <c r="AB67" s="762">
        <v>627</v>
      </c>
      <c r="AD67" s="770">
        <v>9324</v>
      </c>
      <c r="AE67" s="762">
        <v>9268.5333333333328</v>
      </c>
      <c r="AF67" s="762">
        <v>32475</v>
      </c>
      <c r="AG67" s="762">
        <v>32118.833333333328</v>
      </c>
      <c r="AH67" s="762">
        <v>15147</v>
      </c>
      <c r="AI67" s="762">
        <v>17328</v>
      </c>
      <c r="AJ67" s="476"/>
    </row>
    <row r="68" spans="2:36">
      <c r="B68" s="357">
        <v>1</v>
      </c>
      <c r="C68" s="358" t="s">
        <v>362</v>
      </c>
      <c r="D68" s="744">
        <v>147</v>
      </c>
      <c r="E68" s="744">
        <v>145.19999999999999</v>
      </c>
      <c r="F68" s="744">
        <v>597</v>
      </c>
      <c r="G68" s="744">
        <v>599.63333333333333</v>
      </c>
      <c r="H68" s="744">
        <v>439</v>
      </c>
      <c r="I68" s="744">
        <v>158</v>
      </c>
      <c r="K68" s="768">
        <v>362</v>
      </c>
      <c r="L68" s="744">
        <v>367.73333333333335</v>
      </c>
      <c r="M68" s="744">
        <v>753</v>
      </c>
      <c r="N68" s="744">
        <v>749.7</v>
      </c>
      <c r="O68" s="744">
        <v>361</v>
      </c>
      <c r="P68" s="744">
        <v>392</v>
      </c>
      <c r="R68" s="768">
        <v>797</v>
      </c>
      <c r="S68" s="744">
        <v>784.3</v>
      </c>
      <c r="T68" s="744">
        <v>2741</v>
      </c>
      <c r="U68" s="744">
        <v>2690.9</v>
      </c>
      <c r="V68" s="744">
        <v>1069</v>
      </c>
      <c r="W68" s="744">
        <v>1672</v>
      </c>
      <c r="Y68" s="768">
        <v>497</v>
      </c>
      <c r="Z68" s="744">
        <v>1416</v>
      </c>
      <c r="AA68" s="744">
        <v>804</v>
      </c>
      <c r="AB68" s="744">
        <v>24</v>
      </c>
      <c r="AD68" s="768">
        <v>1306</v>
      </c>
      <c r="AE68" s="744">
        <v>1297.2333333333333</v>
      </c>
      <c r="AF68" s="744">
        <v>4091</v>
      </c>
      <c r="AG68" s="744">
        <v>4040.2333333333336</v>
      </c>
      <c r="AH68" s="744">
        <v>1869</v>
      </c>
      <c r="AI68" s="744">
        <v>2222</v>
      </c>
      <c r="AJ68" s="476"/>
    </row>
    <row r="69" spans="2:36">
      <c r="B69" s="357">
        <v>20</v>
      </c>
      <c r="C69" s="358" t="s">
        <v>363</v>
      </c>
      <c r="D69" s="744">
        <v>338</v>
      </c>
      <c r="E69" s="744">
        <v>332.86666666666667</v>
      </c>
      <c r="F69" s="744">
        <v>1436</v>
      </c>
      <c r="G69" s="744">
        <v>1439.9333333333334</v>
      </c>
      <c r="H69" s="744">
        <v>960</v>
      </c>
      <c r="I69" s="744">
        <v>476</v>
      </c>
      <c r="K69" s="768">
        <v>864</v>
      </c>
      <c r="L69" s="744">
        <v>862.86666666666667</v>
      </c>
      <c r="M69" s="744">
        <v>2071</v>
      </c>
      <c r="N69" s="744">
        <v>2070.6</v>
      </c>
      <c r="O69" s="744">
        <v>954</v>
      </c>
      <c r="P69" s="744">
        <v>1117</v>
      </c>
      <c r="R69" s="768">
        <v>2251</v>
      </c>
      <c r="S69" s="744">
        <v>2249.5</v>
      </c>
      <c r="T69" s="744">
        <v>8724</v>
      </c>
      <c r="U69" s="744">
        <v>8669.1666666666661</v>
      </c>
      <c r="V69" s="744">
        <v>3664</v>
      </c>
      <c r="W69" s="744">
        <v>5060</v>
      </c>
      <c r="Y69" s="768">
        <v>1835</v>
      </c>
      <c r="Z69" s="744">
        <v>4437</v>
      </c>
      <c r="AA69" s="744">
        <v>2255</v>
      </c>
      <c r="AB69" s="744">
        <v>197</v>
      </c>
      <c r="AD69" s="768">
        <v>3453</v>
      </c>
      <c r="AE69" s="744">
        <v>3445.2333333333336</v>
      </c>
      <c r="AF69" s="744">
        <v>12231</v>
      </c>
      <c r="AG69" s="744">
        <v>12179.699999999999</v>
      </c>
      <c r="AH69" s="744">
        <v>5578</v>
      </c>
      <c r="AI69" s="744">
        <v>6653</v>
      </c>
      <c r="AJ69" s="476"/>
    </row>
    <row r="70" spans="2:36">
      <c r="B70" s="357">
        <v>48</v>
      </c>
      <c r="C70" s="358" t="s">
        <v>602</v>
      </c>
      <c r="D70" s="744">
        <v>390</v>
      </c>
      <c r="E70" s="744">
        <v>392.23333333333335</v>
      </c>
      <c r="F70" s="744">
        <v>1801</v>
      </c>
      <c r="G70" s="744">
        <v>1799.3333333333333</v>
      </c>
      <c r="H70" s="744">
        <v>1130</v>
      </c>
      <c r="I70" s="744">
        <v>671</v>
      </c>
      <c r="K70" s="768">
        <v>1401</v>
      </c>
      <c r="L70" s="744">
        <v>1407.0333333333333</v>
      </c>
      <c r="M70" s="744">
        <v>3616</v>
      </c>
      <c r="N70" s="744">
        <v>3557.6333333333332</v>
      </c>
      <c r="O70" s="744">
        <v>1605</v>
      </c>
      <c r="P70" s="744">
        <v>2011</v>
      </c>
      <c r="R70" s="768">
        <v>2774</v>
      </c>
      <c r="S70" s="744">
        <v>2726.8</v>
      </c>
      <c r="T70" s="744">
        <v>10736</v>
      </c>
      <c r="U70" s="744">
        <v>10541.933333333332</v>
      </c>
      <c r="V70" s="744">
        <v>4965</v>
      </c>
      <c r="W70" s="744">
        <v>5771</v>
      </c>
      <c r="Y70" s="768">
        <v>1934</v>
      </c>
      <c r="Z70" s="744">
        <v>4510</v>
      </c>
      <c r="AA70" s="744">
        <v>3886</v>
      </c>
      <c r="AB70" s="744">
        <v>406</v>
      </c>
      <c r="AD70" s="768">
        <v>4565</v>
      </c>
      <c r="AE70" s="744">
        <v>4526.0666666666666</v>
      </c>
      <c r="AF70" s="744">
        <v>16153</v>
      </c>
      <c r="AG70" s="744">
        <v>15898.899999999998</v>
      </c>
      <c r="AH70" s="744">
        <v>7700</v>
      </c>
      <c r="AI70" s="744">
        <v>8453</v>
      </c>
      <c r="AJ70" s="476"/>
    </row>
    <row r="71" spans="2:36">
      <c r="B71" s="587" t="s">
        <v>50</v>
      </c>
      <c r="C71" s="587"/>
      <c r="D71" s="761">
        <v>100</v>
      </c>
      <c r="E71" s="762">
        <v>95.666666666666671</v>
      </c>
      <c r="F71" s="762">
        <v>545</v>
      </c>
      <c r="G71" s="762">
        <v>546.06666666666672</v>
      </c>
      <c r="H71" s="762">
        <v>293</v>
      </c>
      <c r="I71" s="762">
        <v>252</v>
      </c>
      <c r="K71" s="770">
        <v>490</v>
      </c>
      <c r="L71" s="762">
        <v>477.5</v>
      </c>
      <c r="M71" s="762">
        <v>1096</v>
      </c>
      <c r="N71" s="762">
        <v>1030.0666666666666</v>
      </c>
      <c r="O71" s="762">
        <v>410</v>
      </c>
      <c r="P71" s="762">
        <v>686</v>
      </c>
      <c r="R71" s="770">
        <v>742</v>
      </c>
      <c r="S71" s="762">
        <v>638.9</v>
      </c>
      <c r="T71" s="762">
        <v>2321</v>
      </c>
      <c r="U71" s="762">
        <v>2017.3666666666666</v>
      </c>
      <c r="V71" s="762">
        <v>788</v>
      </c>
      <c r="W71" s="762">
        <v>1533</v>
      </c>
      <c r="Y71" s="770">
        <v>445</v>
      </c>
      <c r="Z71" s="762">
        <v>745</v>
      </c>
      <c r="AA71" s="762">
        <v>1074</v>
      </c>
      <c r="AB71" s="762">
        <v>57</v>
      </c>
      <c r="AD71" s="770">
        <v>1332</v>
      </c>
      <c r="AE71" s="762">
        <v>1212.0666666666666</v>
      </c>
      <c r="AF71" s="762">
        <v>3962</v>
      </c>
      <c r="AG71" s="762">
        <v>3593.5</v>
      </c>
      <c r="AH71" s="762">
        <v>1491</v>
      </c>
      <c r="AI71" s="762">
        <v>2471</v>
      </c>
      <c r="AJ71" s="476"/>
    </row>
    <row r="72" spans="2:36">
      <c r="B72" s="364">
        <v>26</v>
      </c>
      <c r="C72" s="365" t="s">
        <v>364</v>
      </c>
      <c r="D72" s="742">
        <v>100</v>
      </c>
      <c r="E72" s="742">
        <v>95.666666666666671</v>
      </c>
      <c r="F72" s="742">
        <v>545</v>
      </c>
      <c r="G72" s="742">
        <v>546.06666666666672</v>
      </c>
      <c r="H72" s="742">
        <v>293</v>
      </c>
      <c r="I72" s="742">
        <v>252</v>
      </c>
      <c r="K72" s="767">
        <v>490</v>
      </c>
      <c r="L72" s="742">
        <v>477.5</v>
      </c>
      <c r="M72" s="742">
        <v>1096</v>
      </c>
      <c r="N72" s="742">
        <v>1030.0666666666666</v>
      </c>
      <c r="O72" s="742">
        <v>410</v>
      </c>
      <c r="P72" s="742">
        <v>686</v>
      </c>
      <c r="R72" s="767">
        <v>742</v>
      </c>
      <c r="S72" s="742">
        <v>638.9</v>
      </c>
      <c r="T72" s="742">
        <v>2321</v>
      </c>
      <c r="U72" s="742">
        <v>2017.3666666666666</v>
      </c>
      <c r="V72" s="742">
        <v>788</v>
      </c>
      <c r="W72" s="742">
        <v>1533</v>
      </c>
      <c r="Y72" s="767">
        <v>445</v>
      </c>
      <c r="Z72" s="742">
        <v>745</v>
      </c>
      <c r="AA72" s="742">
        <v>1074</v>
      </c>
      <c r="AB72" s="742">
        <v>57</v>
      </c>
      <c r="AD72" s="767">
        <v>1332</v>
      </c>
      <c r="AE72" s="742">
        <v>1212.0666666666666</v>
      </c>
      <c r="AF72" s="742">
        <v>3962</v>
      </c>
      <c r="AG72" s="742">
        <v>3593.5</v>
      </c>
      <c r="AH72" s="742">
        <v>1491</v>
      </c>
      <c r="AI72" s="742">
        <v>2471</v>
      </c>
      <c r="AJ72" s="476"/>
    </row>
    <row r="73" spans="2:36">
      <c r="B73" s="589">
        <v>51</v>
      </c>
      <c r="C73" s="587" t="s">
        <v>365</v>
      </c>
      <c r="D73" s="761">
        <v>25</v>
      </c>
      <c r="E73" s="762">
        <v>25.466666666666665</v>
      </c>
      <c r="F73" s="762">
        <v>67</v>
      </c>
      <c r="G73" s="762">
        <v>68.233333333333334</v>
      </c>
      <c r="H73" s="762">
        <v>55</v>
      </c>
      <c r="I73" s="762">
        <v>12</v>
      </c>
      <c r="K73" s="770">
        <v>185</v>
      </c>
      <c r="L73" s="762">
        <v>187.1</v>
      </c>
      <c r="M73" s="762">
        <v>352</v>
      </c>
      <c r="N73" s="762">
        <v>357.76666666666665</v>
      </c>
      <c r="O73" s="762">
        <v>223</v>
      </c>
      <c r="P73" s="762">
        <v>129</v>
      </c>
      <c r="R73" s="770">
        <v>82</v>
      </c>
      <c r="S73" s="762">
        <v>82.2</v>
      </c>
      <c r="T73" s="762">
        <v>246</v>
      </c>
      <c r="U73" s="762">
        <v>245.23333333333332</v>
      </c>
      <c r="V73" s="762">
        <v>153</v>
      </c>
      <c r="W73" s="762">
        <v>93</v>
      </c>
      <c r="Y73" s="770">
        <v>3</v>
      </c>
      <c r="Z73" s="762">
        <v>79</v>
      </c>
      <c r="AA73" s="762">
        <v>147</v>
      </c>
      <c r="AB73" s="762">
        <v>17</v>
      </c>
      <c r="AD73" s="770">
        <v>292</v>
      </c>
      <c r="AE73" s="762">
        <v>294.76666666666665</v>
      </c>
      <c r="AF73" s="762">
        <v>665</v>
      </c>
      <c r="AG73" s="762">
        <v>671.23333333333335</v>
      </c>
      <c r="AH73" s="762">
        <v>431</v>
      </c>
      <c r="AI73" s="762">
        <v>234</v>
      </c>
      <c r="AJ73" s="476"/>
    </row>
    <row r="74" spans="2:36" ht="15.75" thickBot="1">
      <c r="B74" s="590">
        <v>52</v>
      </c>
      <c r="C74" s="591" t="s">
        <v>366</v>
      </c>
      <c r="D74" s="763">
        <v>13</v>
      </c>
      <c r="E74" s="764">
        <v>12.233333333333333</v>
      </c>
      <c r="F74" s="764">
        <v>86</v>
      </c>
      <c r="G74" s="764">
        <v>80.63333333333334</v>
      </c>
      <c r="H74" s="764">
        <v>34</v>
      </c>
      <c r="I74" s="764">
        <v>52</v>
      </c>
      <c r="K74" s="771">
        <v>189</v>
      </c>
      <c r="L74" s="764">
        <v>191.46666666666667</v>
      </c>
      <c r="M74" s="764">
        <v>343</v>
      </c>
      <c r="N74" s="764">
        <v>346.9</v>
      </c>
      <c r="O74" s="764">
        <v>246</v>
      </c>
      <c r="P74" s="764">
        <v>97</v>
      </c>
      <c r="R74" s="771">
        <v>138</v>
      </c>
      <c r="S74" s="764">
        <v>136.46666666666667</v>
      </c>
      <c r="T74" s="764">
        <v>507</v>
      </c>
      <c r="U74" s="764">
        <v>506.03333333333336</v>
      </c>
      <c r="V74" s="764">
        <v>292</v>
      </c>
      <c r="W74" s="764">
        <v>215</v>
      </c>
      <c r="Y74" s="771">
        <v>107</v>
      </c>
      <c r="Z74" s="764">
        <v>282</v>
      </c>
      <c r="AA74" s="764">
        <v>116</v>
      </c>
      <c r="AB74" s="764">
        <v>2</v>
      </c>
      <c r="AD74" s="771">
        <v>340</v>
      </c>
      <c r="AE74" s="764">
        <v>340.16666666666663</v>
      </c>
      <c r="AF74" s="764">
        <v>936</v>
      </c>
      <c r="AG74" s="764">
        <v>933.56666666666661</v>
      </c>
      <c r="AH74" s="764">
        <v>572</v>
      </c>
      <c r="AI74" s="764">
        <v>364</v>
      </c>
      <c r="AJ74" s="476"/>
    </row>
    <row r="75" spans="2:36" ht="21.75" thickBot="1">
      <c r="B75" s="1214" t="s">
        <v>347</v>
      </c>
      <c r="C75" s="1214"/>
      <c r="D75" s="748">
        <v>14422</v>
      </c>
      <c r="E75" s="748">
        <v>14222.3</v>
      </c>
      <c r="F75" s="748">
        <v>77185</v>
      </c>
      <c r="G75" s="748">
        <v>75490.46666666666</v>
      </c>
      <c r="H75" s="748">
        <v>40892</v>
      </c>
      <c r="I75" s="748">
        <v>36293</v>
      </c>
      <c r="J75" s="749"/>
      <c r="K75" s="772">
        <v>63005</v>
      </c>
      <c r="L75" s="748">
        <v>63347.966666666667</v>
      </c>
      <c r="M75" s="748">
        <v>175452</v>
      </c>
      <c r="N75" s="748">
        <v>173284.86666666664</v>
      </c>
      <c r="O75" s="748">
        <v>78916</v>
      </c>
      <c r="P75" s="748">
        <v>96536</v>
      </c>
      <c r="Q75" s="749"/>
      <c r="R75" s="772">
        <v>95712</v>
      </c>
      <c r="S75" s="748">
        <v>92523.066666666666</v>
      </c>
      <c r="T75" s="748">
        <v>486332</v>
      </c>
      <c r="U75" s="748">
        <v>468902.26666666672</v>
      </c>
      <c r="V75" s="748">
        <v>236517</v>
      </c>
      <c r="W75" s="748">
        <v>249815</v>
      </c>
      <c r="X75" s="749"/>
      <c r="Y75" s="748">
        <v>40479</v>
      </c>
      <c r="Z75" s="748">
        <v>183068</v>
      </c>
      <c r="AA75" s="748">
        <v>211692</v>
      </c>
      <c r="AB75" s="748">
        <v>51093</v>
      </c>
      <c r="AC75" s="749"/>
      <c r="AD75" s="748">
        <v>173139</v>
      </c>
      <c r="AE75" s="748">
        <v>170093.33333333334</v>
      </c>
      <c r="AF75" s="748">
        <v>738969</v>
      </c>
      <c r="AG75" s="748">
        <v>717677.6</v>
      </c>
      <c r="AH75" s="748">
        <v>356325</v>
      </c>
      <c r="AI75" s="748">
        <v>382644</v>
      </c>
      <c r="AJ75" s="476"/>
    </row>
    <row r="76" spans="2:36">
      <c r="D76" s="750"/>
      <c r="E76" s="750"/>
      <c r="F76" s="750"/>
      <c r="G76" s="750"/>
      <c r="H76" s="750"/>
      <c r="I76" s="750"/>
      <c r="K76" s="750"/>
      <c r="L76" s="750"/>
      <c r="M76" s="750"/>
      <c r="N76" s="750"/>
      <c r="O76" s="750"/>
      <c r="P76" s="750"/>
      <c r="R76" s="750"/>
      <c r="S76" s="750"/>
      <c r="T76" s="750"/>
      <c r="U76" s="750"/>
      <c r="V76" s="750"/>
      <c r="W76" s="750"/>
      <c r="Y76" s="750"/>
      <c r="Z76" s="750"/>
      <c r="AA76" s="750"/>
      <c r="AB76" s="750"/>
    </row>
  </sheetData>
  <mergeCells count="19">
    <mergeCell ref="O4:P4"/>
    <mergeCell ref="R4:S4"/>
    <mergeCell ref="B75:C75"/>
    <mergeCell ref="B3:C5"/>
    <mergeCell ref="D4:E4"/>
    <mergeCell ref="F4:G4"/>
    <mergeCell ref="H4:I4"/>
    <mergeCell ref="K4:L4"/>
    <mergeCell ref="M4:N4"/>
    <mergeCell ref="D3:I3"/>
    <mergeCell ref="K3:P3"/>
    <mergeCell ref="R3:W3"/>
    <mergeCell ref="Y3:AB3"/>
    <mergeCell ref="AD3:AI3"/>
    <mergeCell ref="T4:U4"/>
    <mergeCell ref="V4:W4"/>
    <mergeCell ref="AD4:AE4"/>
    <mergeCell ref="AF4:AG4"/>
    <mergeCell ref="AH4:AI4"/>
  </mergeCells>
  <printOptions horizontalCentered="1" verticalCentered="1"/>
  <pageMargins left="0.39370078740157483" right="0.39370078740157483" top="0.39370078740157483" bottom="0.78740157480314965" header="0" footer="0"/>
  <pageSetup paperSize="9" scale="9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171">
    <pageSetUpPr fitToPage="1"/>
  </sheetPr>
  <dimension ref="A1:AJ96"/>
  <sheetViews>
    <sheetView showGridLines="0" showRowColHeaders="0" zoomScale="80" zoomScaleNormal="80" workbookViewId="0">
      <pane xSplit="3" ySplit="5" topLeftCell="Z58" activePane="bottomRight" state="frozen"/>
      <selection pane="topRight" activeCell="D1" sqref="D1"/>
      <selection pane="bottomLeft" activeCell="A6" sqref="A6"/>
      <selection pane="bottomRight" activeCell="AJ92" sqref="AJ92"/>
    </sheetView>
  </sheetViews>
  <sheetFormatPr baseColWidth="10" defaultRowHeight="15"/>
  <cols>
    <col min="1" max="1" width="3.28515625" style="246" customWidth="1"/>
    <col min="2" max="2" width="4.7109375" style="372" customWidth="1"/>
    <col min="3" max="3" width="108.28515625" style="369" customWidth="1"/>
    <col min="4" max="4" width="21.140625" style="743" customWidth="1"/>
    <col min="5" max="5" width="16.7109375" style="743" customWidth="1"/>
    <col min="6" max="6" width="19.5703125" style="743" customWidth="1"/>
    <col min="7" max="7" width="16.7109375" style="743" customWidth="1"/>
    <col min="8" max="8" width="14.42578125" style="743" customWidth="1"/>
    <col min="9" max="9" width="17.140625" style="743" customWidth="1"/>
    <col min="10" max="10" width="2.28515625" style="747" customWidth="1"/>
    <col min="11" max="11" width="21.42578125" style="743" customWidth="1"/>
    <col min="12" max="12" width="16.7109375" style="743" customWidth="1"/>
    <col min="13" max="13" width="21.42578125" style="743" customWidth="1"/>
    <col min="14" max="14" width="16.7109375" style="743" customWidth="1"/>
    <col min="15" max="15" width="14.42578125" style="743" customWidth="1"/>
    <col min="16" max="16" width="16.5703125" style="743" customWidth="1"/>
    <col min="17" max="17" width="2.28515625" style="747" customWidth="1"/>
    <col min="18" max="18" width="20.85546875" style="743" customWidth="1"/>
    <col min="19" max="19" width="16.7109375" style="743" customWidth="1"/>
    <col min="20" max="20" width="22.28515625" style="743" customWidth="1"/>
    <col min="21" max="21" width="16.7109375" style="743" customWidth="1"/>
    <col min="22" max="22" width="14.42578125" style="743" customWidth="1"/>
    <col min="23" max="23" width="18.42578125" style="743" customWidth="1"/>
    <col min="24" max="24" width="2.28515625" style="747" customWidth="1"/>
    <col min="25" max="25" width="20.42578125" style="743" customWidth="1"/>
    <col min="26" max="26" width="19.7109375" style="743" customWidth="1"/>
    <col min="27" max="27" width="21.85546875" style="743" customWidth="1"/>
    <col min="28" max="28" width="23" style="743" customWidth="1"/>
    <col min="29" max="29" width="2.28515625" style="747" customWidth="1"/>
    <col min="30" max="30" width="21" style="743" customWidth="1"/>
    <col min="31" max="31" width="21.85546875" style="743" customWidth="1"/>
    <col min="32" max="32" width="20.5703125" style="743" customWidth="1"/>
    <col min="33" max="33" width="19.140625" style="743" customWidth="1"/>
    <col min="34" max="34" width="14.42578125" style="743" customWidth="1"/>
    <col min="35" max="35" width="16.5703125" style="743" customWidth="1"/>
    <col min="36" max="16384" width="11.42578125" style="369"/>
  </cols>
  <sheetData>
    <row r="1" spans="1:36" s="353" customFormat="1" ht="26.25">
      <c r="A1" s="246"/>
      <c r="B1" s="370"/>
      <c r="C1" s="751" t="s">
        <v>625</v>
      </c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751"/>
      <c r="Q1" s="751"/>
      <c r="R1" s="751"/>
      <c r="S1" s="751"/>
      <c r="T1" s="751"/>
      <c r="U1" s="751"/>
      <c r="V1" s="751"/>
      <c r="W1" s="751"/>
      <c r="X1" s="751"/>
      <c r="Y1" s="751"/>
      <c r="Z1" s="751"/>
      <c r="AA1" s="751"/>
      <c r="AB1" s="751"/>
      <c r="AC1" s="751"/>
      <c r="AD1" s="751"/>
      <c r="AE1" s="751"/>
      <c r="AF1" s="751"/>
      <c r="AG1" s="751"/>
      <c r="AH1" s="751"/>
      <c r="AI1" s="751"/>
      <c r="AJ1" s="369"/>
    </row>
    <row r="2" spans="1:36" s="353" customFormat="1" ht="31.5" customHeight="1">
      <c r="A2" s="350"/>
      <c r="B2" s="370"/>
      <c r="C2" s="752" t="s">
        <v>636</v>
      </c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369"/>
    </row>
    <row r="3" spans="1:36" s="353" customFormat="1" ht="38.25" customHeight="1">
      <c r="A3" s="350"/>
      <c r="B3" s="1223" t="s">
        <v>367</v>
      </c>
      <c r="C3" s="1223"/>
      <c r="D3" s="1221" t="s">
        <v>345</v>
      </c>
      <c r="E3" s="1221"/>
      <c r="F3" s="1221"/>
      <c r="G3" s="1221"/>
      <c r="H3" s="1221"/>
      <c r="I3" s="1221"/>
      <c r="J3" s="385"/>
      <c r="K3" s="1207" t="s">
        <v>346</v>
      </c>
      <c r="L3" s="1207"/>
      <c r="M3" s="1207"/>
      <c r="N3" s="1207"/>
      <c r="O3" s="1207"/>
      <c r="P3" s="1207"/>
      <c r="Q3" s="385"/>
      <c r="R3" s="1207" t="s">
        <v>617</v>
      </c>
      <c r="S3" s="1207"/>
      <c r="T3" s="1207"/>
      <c r="U3" s="1207"/>
      <c r="V3" s="1207"/>
      <c r="W3" s="1207"/>
      <c r="X3" s="385"/>
      <c r="Y3" s="1207" t="s">
        <v>618</v>
      </c>
      <c r="Z3" s="1207"/>
      <c r="AA3" s="1207"/>
      <c r="AB3" s="1207"/>
      <c r="AC3" s="385"/>
      <c r="AD3" s="1208" t="s">
        <v>347</v>
      </c>
      <c r="AE3" s="1207"/>
      <c r="AF3" s="1207"/>
      <c r="AG3" s="1207"/>
      <c r="AH3" s="1207"/>
      <c r="AI3" s="1209"/>
    </row>
    <row r="4" spans="1:36" s="353" customFormat="1" ht="38.25" customHeight="1">
      <c r="A4" s="350"/>
      <c r="B4" s="1223"/>
      <c r="C4" s="1223"/>
      <c r="D4" s="1213" t="s">
        <v>348</v>
      </c>
      <c r="E4" s="1210"/>
      <c r="F4" s="1210" t="s">
        <v>518</v>
      </c>
      <c r="G4" s="1210"/>
      <c r="H4" s="1211" t="s">
        <v>619</v>
      </c>
      <c r="I4" s="1212"/>
      <c r="J4" s="354"/>
      <c r="K4" s="1213" t="s">
        <v>348</v>
      </c>
      <c r="L4" s="1210"/>
      <c r="M4" s="1210" t="s">
        <v>518</v>
      </c>
      <c r="N4" s="1210"/>
      <c r="O4" s="1211" t="s">
        <v>619</v>
      </c>
      <c r="P4" s="1212"/>
      <c r="Q4" s="354"/>
      <c r="R4" s="1213" t="s">
        <v>348</v>
      </c>
      <c r="S4" s="1210"/>
      <c r="T4" s="1210" t="s">
        <v>518</v>
      </c>
      <c r="U4" s="1210"/>
      <c r="V4" s="1211" t="s">
        <v>619</v>
      </c>
      <c r="W4" s="1212"/>
      <c r="X4" s="354"/>
      <c r="Y4" s="739" t="s">
        <v>620</v>
      </c>
      <c r="Z4" s="740" t="s">
        <v>621</v>
      </c>
      <c r="AA4" s="740" t="s">
        <v>622</v>
      </c>
      <c r="AB4" s="739" t="s">
        <v>623</v>
      </c>
      <c r="AC4" s="354"/>
      <c r="AD4" s="1213" t="s">
        <v>348</v>
      </c>
      <c r="AE4" s="1210"/>
      <c r="AF4" s="1210" t="s">
        <v>518</v>
      </c>
      <c r="AG4" s="1210"/>
      <c r="AH4" s="1211" t="s">
        <v>619</v>
      </c>
      <c r="AI4" s="1212"/>
    </row>
    <row r="5" spans="1:36" s="353" customFormat="1" ht="38.25" customHeight="1">
      <c r="A5" s="351"/>
      <c r="B5" s="1223"/>
      <c r="C5" s="1223"/>
      <c r="D5" s="739" t="s">
        <v>624</v>
      </c>
      <c r="E5" s="478" t="s">
        <v>657</v>
      </c>
      <c r="F5" s="739" t="s">
        <v>624</v>
      </c>
      <c r="G5" s="478" t="s">
        <v>657</v>
      </c>
      <c r="H5" s="478" t="s">
        <v>87</v>
      </c>
      <c r="I5" s="479" t="s">
        <v>88</v>
      </c>
      <c r="J5" s="355"/>
      <c r="K5" s="739" t="s">
        <v>624</v>
      </c>
      <c r="L5" s="478" t="s">
        <v>657</v>
      </c>
      <c r="M5" s="739" t="s">
        <v>624</v>
      </c>
      <c r="N5" s="478" t="s">
        <v>657</v>
      </c>
      <c r="O5" s="478" t="s">
        <v>87</v>
      </c>
      <c r="P5" s="479" t="s">
        <v>88</v>
      </c>
      <c r="Q5" s="355"/>
      <c r="R5" s="739" t="s">
        <v>624</v>
      </c>
      <c r="S5" s="478" t="s">
        <v>657</v>
      </c>
      <c r="T5" s="739" t="s">
        <v>624</v>
      </c>
      <c r="U5" s="478" t="s">
        <v>657</v>
      </c>
      <c r="V5" s="478" t="s">
        <v>87</v>
      </c>
      <c r="W5" s="479" t="s">
        <v>88</v>
      </c>
      <c r="X5" s="354"/>
      <c r="Y5" s="739" t="s">
        <v>624</v>
      </c>
      <c r="Z5" s="739" t="s">
        <v>624</v>
      </c>
      <c r="AA5" s="739" t="s">
        <v>624</v>
      </c>
      <c r="AB5" s="739" t="s">
        <v>624</v>
      </c>
      <c r="AC5" s="355"/>
      <c r="AD5" s="827" t="s">
        <v>624</v>
      </c>
      <c r="AE5" s="478" t="s">
        <v>657</v>
      </c>
      <c r="AF5" s="827" t="s">
        <v>624</v>
      </c>
      <c r="AG5" s="478" t="s">
        <v>657</v>
      </c>
      <c r="AH5" s="740" t="s">
        <v>87</v>
      </c>
      <c r="AI5" s="740" t="s">
        <v>88</v>
      </c>
    </row>
    <row r="6" spans="1:36" s="371" customFormat="1" ht="18" customHeight="1">
      <c r="A6" s="351"/>
      <c r="B6" s="594" t="s">
        <v>250</v>
      </c>
      <c r="C6" s="595" t="s">
        <v>368</v>
      </c>
      <c r="D6" s="753">
        <v>51</v>
      </c>
      <c r="E6" s="753">
        <v>51.93333333333333</v>
      </c>
      <c r="F6" s="753">
        <v>107</v>
      </c>
      <c r="G6" s="753">
        <v>112.56666666666666</v>
      </c>
      <c r="H6" s="753">
        <v>70</v>
      </c>
      <c r="I6" s="753">
        <v>37</v>
      </c>
      <c r="J6" s="754"/>
      <c r="K6" s="753">
        <v>130</v>
      </c>
      <c r="L6" s="753">
        <v>129.16666666666666</v>
      </c>
      <c r="M6" s="753">
        <v>286</v>
      </c>
      <c r="N6" s="753">
        <v>284.89999999999998</v>
      </c>
      <c r="O6" s="753">
        <v>182</v>
      </c>
      <c r="P6" s="753">
        <v>104</v>
      </c>
      <c r="Q6" s="754"/>
      <c r="R6" s="753">
        <v>45</v>
      </c>
      <c r="S6" s="753">
        <v>43.666666666666664</v>
      </c>
      <c r="T6" s="753">
        <v>105</v>
      </c>
      <c r="U6" s="753">
        <v>98.766666666666666</v>
      </c>
      <c r="V6" s="753">
        <v>77</v>
      </c>
      <c r="W6" s="753">
        <v>28</v>
      </c>
      <c r="X6" s="354"/>
      <c r="Y6" s="753">
        <v>12</v>
      </c>
      <c r="Z6" s="753">
        <v>59</v>
      </c>
      <c r="AA6" s="753">
        <v>0</v>
      </c>
      <c r="AB6" s="753">
        <v>34</v>
      </c>
      <c r="AC6" s="755"/>
      <c r="AD6" s="753">
        <v>226</v>
      </c>
      <c r="AE6" s="753">
        <v>224.76666666666665</v>
      </c>
      <c r="AF6" s="753">
        <v>498</v>
      </c>
      <c r="AG6" s="753">
        <v>496.23333333333329</v>
      </c>
      <c r="AH6" s="753">
        <v>329</v>
      </c>
      <c r="AI6" s="753">
        <v>169</v>
      </c>
      <c r="AJ6" s="829"/>
    </row>
    <row r="7" spans="1:36" ht="15.75">
      <c r="B7" s="596" t="s">
        <v>251</v>
      </c>
      <c r="C7" s="597" t="s">
        <v>369</v>
      </c>
      <c r="D7" s="753">
        <v>4</v>
      </c>
      <c r="E7" s="753">
        <v>4</v>
      </c>
      <c r="F7" s="753">
        <v>24</v>
      </c>
      <c r="G7" s="753">
        <v>24</v>
      </c>
      <c r="H7" s="753">
        <v>17</v>
      </c>
      <c r="I7" s="753">
        <v>7</v>
      </c>
      <c r="J7" s="756"/>
      <c r="K7" s="753">
        <v>8</v>
      </c>
      <c r="L7" s="753">
        <v>8.3333333333333339</v>
      </c>
      <c r="M7" s="753">
        <v>10</v>
      </c>
      <c r="N7" s="753">
        <v>10.333333333333334</v>
      </c>
      <c r="O7" s="753">
        <v>9</v>
      </c>
      <c r="P7" s="753">
        <v>1</v>
      </c>
      <c r="Q7" s="756"/>
      <c r="R7" s="753">
        <v>1</v>
      </c>
      <c r="S7" s="753">
        <v>1</v>
      </c>
      <c r="T7" s="753">
        <v>1</v>
      </c>
      <c r="U7" s="753">
        <v>1</v>
      </c>
      <c r="V7" s="753">
        <v>1</v>
      </c>
      <c r="W7" s="753">
        <v>0</v>
      </c>
      <c r="X7" s="741"/>
      <c r="Y7" s="753">
        <v>0</v>
      </c>
      <c r="Z7" s="753">
        <v>1</v>
      </c>
      <c r="AA7" s="753">
        <v>0</v>
      </c>
      <c r="AB7" s="753">
        <v>0</v>
      </c>
      <c r="AC7" s="756"/>
      <c r="AD7" s="753">
        <v>13</v>
      </c>
      <c r="AE7" s="753">
        <v>13.333333333333334</v>
      </c>
      <c r="AF7" s="753">
        <v>35</v>
      </c>
      <c r="AG7" s="753">
        <v>35.333333333333336</v>
      </c>
      <c r="AH7" s="753">
        <v>27</v>
      </c>
      <c r="AI7" s="753">
        <v>8</v>
      </c>
    </row>
    <row r="8" spans="1:36" ht="15.75">
      <c r="B8" s="596" t="s">
        <v>252</v>
      </c>
      <c r="C8" s="597" t="s">
        <v>370</v>
      </c>
      <c r="D8" s="753">
        <v>31</v>
      </c>
      <c r="E8" s="753">
        <v>19.633333333333333</v>
      </c>
      <c r="F8" s="753">
        <v>100</v>
      </c>
      <c r="G8" s="753">
        <v>86.733333333333334</v>
      </c>
      <c r="H8" s="753">
        <v>94</v>
      </c>
      <c r="I8" s="753">
        <v>6</v>
      </c>
      <c r="J8" s="756"/>
      <c r="K8" s="753">
        <v>22</v>
      </c>
      <c r="L8" s="753">
        <v>19.566666666666666</v>
      </c>
      <c r="M8" s="753">
        <v>42</v>
      </c>
      <c r="N8" s="753">
        <v>37.1</v>
      </c>
      <c r="O8" s="753">
        <v>33</v>
      </c>
      <c r="P8" s="753">
        <v>9</v>
      </c>
      <c r="Q8" s="756"/>
      <c r="R8" s="753">
        <v>4</v>
      </c>
      <c r="S8" s="753">
        <v>4</v>
      </c>
      <c r="T8" s="753">
        <v>23</v>
      </c>
      <c r="U8" s="753">
        <v>23</v>
      </c>
      <c r="V8" s="753">
        <v>14</v>
      </c>
      <c r="W8" s="753">
        <v>9</v>
      </c>
      <c r="X8" s="741"/>
      <c r="Y8" s="753">
        <v>1</v>
      </c>
      <c r="Z8" s="753">
        <v>21</v>
      </c>
      <c r="AA8" s="753">
        <v>0</v>
      </c>
      <c r="AB8" s="753">
        <v>1</v>
      </c>
      <c r="AC8" s="756"/>
      <c r="AD8" s="753">
        <v>57</v>
      </c>
      <c r="AE8" s="753">
        <v>43.2</v>
      </c>
      <c r="AF8" s="753">
        <v>165</v>
      </c>
      <c r="AG8" s="753">
        <v>146.83333333333334</v>
      </c>
      <c r="AH8" s="753">
        <v>141</v>
      </c>
      <c r="AI8" s="753">
        <v>24</v>
      </c>
    </row>
    <row r="9" spans="1:36" ht="15.75">
      <c r="B9" s="596" t="s">
        <v>253</v>
      </c>
      <c r="C9" s="597" t="s">
        <v>371</v>
      </c>
      <c r="D9" s="753">
        <v>0</v>
      </c>
      <c r="E9" s="753">
        <v>0</v>
      </c>
      <c r="F9" s="753">
        <v>0</v>
      </c>
      <c r="G9" s="753">
        <v>0</v>
      </c>
      <c r="H9" s="753">
        <v>0</v>
      </c>
      <c r="I9" s="753">
        <v>0</v>
      </c>
      <c r="J9" s="756"/>
      <c r="K9" s="753">
        <v>1</v>
      </c>
      <c r="L9" s="753">
        <v>1</v>
      </c>
      <c r="M9" s="753">
        <v>2</v>
      </c>
      <c r="N9" s="753">
        <v>2</v>
      </c>
      <c r="O9" s="753">
        <v>1</v>
      </c>
      <c r="P9" s="753">
        <v>1</v>
      </c>
      <c r="Q9" s="756"/>
      <c r="R9" s="753">
        <v>0</v>
      </c>
      <c r="S9" s="753">
        <v>0</v>
      </c>
      <c r="T9" s="753">
        <v>0</v>
      </c>
      <c r="U9" s="753">
        <v>0</v>
      </c>
      <c r="V9" s="753">
        <v>0</v>
      </c>
      <c r="W9" s="753">
        <v>0</v>
      </c>
      <c r="X9" s="741"/>
      <c r="Y9" s="753">
        <v>0</v>
      </c>
      <c r="Z9" s="753">
        <v>0</v>
      </c>
      <c r="AA9" s="753">
        <v>0</v>
      </c>
      <c r="AB9" s="753">
        <v>0</v>
      </c>
      <c r="AC9" s="756"/>
      <c r="AD9" s="753">
        <v>1</v>
      </c>
      <c r="AE9" s="753">
        <v>1</v>
      </c>
      <c r="AF9" s="753">
        <v>2</v>
      </c>
      <c r="AG9" s="753">
        <v>2</v>
      </c>
      <c r="AH9" s="753">
        <v>1</v>
      </c>
      <c r="AI9" s="753">
        <v>1</v>
      </c>
    </row>
    <row r="10" spans="1:36" ht="15.75">
      <c r="B10" s="598" t="s">
        <v>529</v>
      </c>
      <c r="C10" s="599" t="s">
        <v>372</v>
      </c>
      <c r="D10" s="753">
        <v>0</v>
      </c>
      <c r="E10" s="753">
        <v>0</v>
      </c>
      <c r="F10" s="753">
        <v>0</v>
      </c>
      <c r="G10" s="753">
        <v>0</v>
      </c>
      <c r="H10" s="753">
        <v>0</v>
      </c>
      <c r="I10" s="753">
        <v>0</v>
      </c>
      <c r="J10" s="756"/>
      <c r="K10" s="753">
        <v>0</v>
      </c>
      <c r="L10" s="753">
        <v>0</v>
      </c>
      <c r="M10" s="753">
        <v>0</v>
      </c>
      <c r="N10" s="753">
        <v>0</v>
      </c>
      <c r="O10" s="753">
        <v>0</v>
      </c>
      <c r="P10" s="753">
        <v>0</v>
      </c>
      <c r="Q10" s="756"/>
      <c r="R10" s="753">
        <v>0</v>
      </c>
      <c r="S10" s="753">
        <v>0</v>
      </c>
      <c r="T10" s="753">
        <v>0</v>
      </c>
      <c r="U10" s="753">
        <v>0</v>
      </c>
      <c r="V10" s="753">
        <v>0</v>
      </c>
      <c r="W10" s="753">
        <v>0</v>
      </c>
      <c r="X10" s="741"/>
      <c r="Y10" s="753">
        <v>0</v>
      </c>
      <c r="Z10" s="753">
        <v>0</v>
      </c>
      <c r="AA10" s="753">
        <v>0</v>
      </c>
      <c r="AB10" s="753">
        <v>0</v>
      </c>
      <c r="AC10" s="756"/>
      <c r="AD10" s="753">
        <v>0</v>
      </c>
      <c r="AE10" s="753">
        <v>0</v>
      </c>
      <c r="AF10" s="753">
        <v>0</v>
      </c>
      <c r="AG10" s="753">
        <v>0</v>
      </c>
      <c r="AH10" s="753">
        <v>0</v>
      </c>
      <c r="AI10" s="753">
        <v>0</v>
      </c>
    </row>
    <row r="11" spans="1:36" ht="15.75">
      <c r="B11" s="596" t="s">
        <v>254</v>
      </c>
      <c r="C11" s="597" t="s">
        <v>373</v>
      </c>
      <c r="D11" s="753">
        <v>1</v>
      </c>
      <c r="E11" s="753">
        <v>1</v>
      </c>
      <c r="F11" s="753">
        <v>4</v>
      </c>
      <c r="G11" s="753">
        <v>4</v>
      </c>
      <c r="H11" s="753">
        <v>4</v>
      </c>
      <c r="I11" s="753">
        <v>0</v>
      </c>
      <c r="J11" s="756"/>
      <c r="K11" s="753">
        <v>0</v>
      </c>
      <c r="L11" s="753">
        <v>0</v>
      </c>
      <c r="M11" s="753">
        <v>0</v>
      </c>
      <c r="N11" s="753">
        <v>0</v>
      </c>
      <c r="O11" s="753">
        <v>0</v>
      </c>
      <c r="P11" s="753">
        <v>0</v>
      </c>
      <c r="Q11" s="756"/>
      <c r="R11" s="753">
        <v>1</v>
      </c>
      <c r="S11" s="753">
        <v>1</v>
      </c>
      <c r="T11" s="753">
        <v>12</v>
      </c>
      <c r="U11" s="753">
        <v>12.566666666666666</v>
      </c>
      <c r="V11" s="753">
        <v>10</v>
      </c>
      <c r="W11" s="753">
        <v>2</v>
      </c>
      <c r="X11" s="741"/>
      <c r="Y11" s="753">
        <v>0</v>
      </c>
      <c r="Z11" s="753">
        <v>0</v>
      </c>
      <c r="AA11" s="753">
        <v>12</v>
      </c>
      <c r="AB11" s="753">
        <v>0</v>
      </c>
      <c r="AC11" s="756"/>
      <c r="AD11" s="753">
        <v>2</v>
      </c>
      <c r="AE11" s="753">
        <v>2</v>
      </c>
      <c r="AF11" s="753">
        <v>16</v>
      </c>
      <c r="AG11" s="753">
        <v>16.566666666666666</v>
      </c>
      <c r="AH11" s="753">
        <v>14</v>
      </c>
      <c r="AI11" s="753">
        <v>2</v>
      </c>
    </row>
    <row r="12" spans="1:36" ht="15.75">
      <c r="B12" s="596" t="s">
        <v>255</v>
      </c>
      <c r="C12" s="597" t="s">
        <v>374</v>
      </c>
      <c r="D12" s="753">
        <v>15</v>
      </c>
      <c r="E12" s="753">
        <v>15.233333333333333</v>
      </c>
      <c r="F12" s="753">
        <v>60</v>
      </c>
      <c r="G12" s="753">
        <v>63.266666666666666</v>
      </c>
      <c r="H12" s="753">
        <v>54</v>
      </c>
      <c r="I12" s="753">
        <v>6</v>
      </c>
      <c r="J12" s="756"/>
      <c r="K12" s="753">
        <v>10</v>
      </c>
      <c r="L12" s="753">
        <v>10.199999999999999</v>
      </c>
      <c r="M12" s="753">
        <v>21</v>
      </c>
      <c r="N12" s="753">
        <v>21.2</v>
      </c>
      <c r="O12" s="753">
        <v>14</v>
      </c>
      <c r="P12" s="753">
        <v>7</v>
      </c>
      <c r="Q12" s="756"/>
      <c r="R12" s="753">
        <v>1</v>
      </c>
      <c r="S12" s="753">
        <v>1</v>
      </c>
      <c r="T12" s="753">
        <v>5</v>
      </c>
      <c r="U12" s="753">
        <v>5</v>
      </c>
      <c r="V12" s="753">
        <v>5</v>
      </c>
      <c r="W12" s="753">
        <v>0</v>
      </c>
      <c r="X12" s="741"/>
      <c r="Y12" s="753">
        <v>0</v>
      </c>
      <c r="Z12" s="753">
        <v>0</v>
      </c>
      <c r="AA12" s="753">
        <v>0</v>
      </c>
      <c r="AB12" s="753">
        <v>5</v>
      </c>
      <c r="AC12" s="756"/>
      <c r="AD12" s="753">
        <v>26</v>
      </c>
      <c r="AE12" s="753">
        <v>26.43333333333333</v>
      </c>
      <c r="AF12" s="753">
        <v>86</v>
      </c>
      <c r="AG12" s="753">
        <v>89.466666666666669</v>
      </c>
      <c r="AH12" s="753">
        <v>73</v>
      </c>
      <c r="AI12" s="753">
        <v>13</v>
      </c>
    </row>
    <row r="13" spans="1:36" ht="15.75">
      <c r="B13" s="596" t="s">
        <v>256</v>
      </c>
      <c r="C13" s="597" t="s">
        <v>375</v>
      </c>
      <c r="D13" s="753">
        <v>0</v>
      </c>
      <c r="E13" s="753">
        <v>0</v>
      </c>
      <c r="F13" s="753">
        <v>0</v>
      </c>
      <c r="G13" s="753">
        <v>0</v>
      </c>
      <c r="H13" s="753">
        <v>0</v>
      </c>
      <c r="I13" s="753">
        <v>0</v>
      </c>
      <c r="J13" s="756"/>
      <c r="K13" s="753">
        <v>1</v>
      </c>
      <c r="L13" s="753">
        <v>1</v>
      </c>
      <c r="M13" s="753">
        <v>1</v>
      </c>
      <c r="N13" s="753">
        <v>1</v>
      </c>
      <c r="O13" s="753">
        <v>1</v>
      </c>
      <c r="P13" s="753">
        <v>0</v>
      </c>
      <c r="Q13" s="756"/>
      <c r="R13" s="753">
        <v>1</v>
      </c>
      <c r="S13" s="753">
        <v>1</v>
      </c>
      <c r="T13" s="753">
        <v>1</v>
      </c>
      <c r="U13" s="753">
        <v>1</v>
      </c>
      <c r="V13" s="753">
        <v>0</v>
      </c>
      <c r="W13" s="753">
        <v>1</v>
      </c>
      <c r="X13" s="741"/>
      <c r="Y13" s="753">
        <v>0</v>
      </c>
      <c r="Z13" s="753">
        <v>0</v>
      </c>
      <c r="AA13" s="753">
        <v>0</v>
      </c>
      <c r="AB13" s="753">
        <v>1</v>
      </c>
      <c r="AC13" s="756"/>
      <c r="AD13" s="753">
        <v>2</v>
      </c>
      <c r="AE13" s="753">
        <v>2</v>
      </c>
      <c r="AF13" s="753">
        <v>2</v>
      </c>
      <c r="AG13" s="753">
        <v>2</v>
      </c>
      <c r="AH13" s="753">
        <v>1</v>
      </c>
      <c r="AI13" s="753">
        <v>1</v>
      </c>
    </row>
    <row r="14" spans="1:36" ht="15.75">
      <c r="B14" s="596" t="s">
        <v>244</v>
      </c>
      <c r="C14" s="597" t="s">
        <v>376</v>
      </c>
      <c r="D14" s="753">
        <v>361</v>
      </c>
      <c r="E14" s="753">
        <v>358.7</v>
      </c>
      <c r="F14" s="753">
        <v>2450</v>
      </c>
      <c r="G14" s="753">
        <v>2315.7333333333331</v>
      </c>
      <c r="H14" s="753">
        <v>1504</v>
      </c>
      <c r="I14" s="753">
        <v>946</v>
      </c>
      <c r="J14" s="756"/>
      <c r="K14" s="753">
        <v>946</v>
      </c>
      <c r="L14" s="753">
        <v>946.5</v>
      </c>
      <c r="M14" s="753">
        <v>3161</v>
      </c>
      <c r="N14" s="753">
        <v>3132.6</v>
      </c>
      <c r="O14" s="753">
        <v>1711</v>
      </c>
      <c r="P14" s="753">
        <v>1450</v>
      </c>
      <c r="Q14" s="756"/>
      <c r="R14" s="753">
        <v>517</v>
      </c>
      <c r="S14" s="753">
        <v>493.93333333333334</v>
      </c>
      <c r="T14" s="753">
        <v>2437</v>
      </c>
      <c r="U14" s="753">
        <v>2308.7333333333331</v>
      </c>
      <c r="V14" s="753">
        <v>1292</v>
      </c>
      <c r="W14" s="753">
        <v>1145</v>
      </c>
      <c r="X14" s="741"/>
      <c r="Y14" s="753">
        <v>84</v>
      </c>
      <c r="Z14" s="753">
        <v>1683</v>
      </c>
      <c r="AA14" s="753">
        <v>0</v>
      </c>
      <c r="AB14" s="753">
        <v>670</v>
      </c>
      <c r="AC14" s="756"/>
      <c r="AD14" s="753">
        <v>1824</v>
      </c>
      <c r="AE14" s="753">
        <v>1799.1333333333334</v>
      </c>
      <c r="AF14" s="753">
        <v>8048</v>
      </c>
      <c r="AG14" s="753">
        <v>7757.0666666666657</v>
      </c>
      <c r="AH14" s="753">
        <v>4507</v>
      </c>
      <c r="AI14" s="753">
        <v>3541</v>
      </c>
    </row>
    <row r="15" spans="1:36" ht="15.75">
      <c r="B15" s="596" t="s">
        <v>245</v>
      </c>
      <c r="C15" s="597" t="s">
        <v>377</v>
      </c>
      <c r="D15" s="753">
        <v>124</v>
      </c>
      <c r="E15" s="753">
        <v>122.1</v>
      </c>
      <c r="F15" s="753">
        <v>823</v>
      </c>
      <c r="G15" s="753">
        <v>819.9666666666667</v>
      </c>
      <c r="H15" s="753">
        <v>614</v>
      </c>
      <c r="I15" s="753">
        <v>209</v>
      </c>
      <c r="J15" s="756"/>
      <c r="K15" s="753">
        <v>318</v>
      </c>
      <c r="L15" s="753">
        <v>318.5</v>
      </c>
      <c r="M15" s="753">
        <v>861</v>
      </c>
      <c r="N15" s="753">
        <v>861.83333333333337</v>
      </c>
      <c r="O15" s="753">
        <v>581</v>
      </c>
      <c r="P15" s="753">
        <v>280</v>
      </c>
      <c r="Q15" s="756"/>
      <c r="R15" s="753">
        <v>189</v>
      </c>
      <c r="S15" s="753">
        <v>181.53333333333333</v>
      </c>
      <c r="T15" s="753">
        <v>810</v>
      </c>
      <c r="U15" s="753">
        <v>746.06666666666672</v>
      </c>
      <c r="V15" s="753">
        <v>627</v>
      </c>
      <c r="W15" s="753">
        <v>183</v>
      </c>
      <c r="X15" s="741"/>
      <c r="Y15" s="753">
        <v>9</v>
      </c>
      <c r="Z15" s="753">
        <v>624</v>
      </c>
      <c r="AA15" s="753">
        <v>0</v>
      </c>
      <c r="AB15" s="753">
        <v>177</v>
      </c>
      <c r="AC15" s="756"/>
      <c r="AD15" s="753">
        <v>631</v>
      </c>
      <c r="AE15" s="753">
        <v>622.13333333333333</v>
      </c>
      <c r="AF15" s="753">
        <v>2494</v>
      </c>
      <c r="AG15" s="753">
        <v>2427.8666666666668</v>
      </c>
      <c r="AH15" s="753">
        <v>1822</v>
      </c>
      <c r="AI15" s="753">
        <v>672</v>
      </c>
    </row>
    <row r="16" spans="1:36" ht="15.75">
      <c r="B16" s="596" t="s">
        <v>174</v>
      </c>
      <c r="C16" s="597" t="s">
        <v>378</v>
      </c>
      <c r="D16" s="753">
        <v>1</v>
      </c>
      <c r="E16" s="753">
        <v>1</v>
      </c>
      <c r="F16" s="753">
        <v>6</v>
      </c>
      <c r="G16" s="753">
        <v>6</v>
      </c>
      <c r="H16" s="753">
        <v>2</v>
      </c>
      <c r="I16" s="753">
        <v>4</v>
      </c>
      <c r="J16" s="756"/>
      <c r="K16" s="753">
        <v>4</v>
      </c>
      <c r="L16" s="753">
        <v>4</v>
      </c>
      <c r="M16" s="753">
        <v>6</v>
      </c>
      <c r="N16" s="753">
        <v>6</v>
      </c>
      <c r="O16" s="753">
        <v>4</v>
      </c>
      <c r="P16" s="753">
        <v>2</v>
      </c>
      <c r="Q16" s="756"/>
      <c r="R16" s="753">
        <v>0</v>
      </c>
      <c r="S16" s="753">
        <v>0</v>
      </c>
      <c r="T16" s="753">
        <v>0</v>
      </c>
      <c r="U16" s="753">
        <v>0</v>
      </c>
      <c r="V16" s="753">
        <v>0</v>
      </c>
      <c r="W16" s="753">
        <v>0</v>
      </c>
      <c r="X16" s="741"/>
      <c r="Y16" s="753">
        <v>0</v>
      </c>
      <c r="Z16" s="753">
        <v>0</v>
      </c>
      <c r="AA16" s="753">
        <v>0</v>
      </c>
      <c r="AB16" s="753">
        <v>0</v>
      </c>
      <c r="AC16" s="756"/>
      <c r="AD16" s="753">
        <v>5</v>
      </c>
      <c r="AE16" s="753">
        <v>5</v>
      </c>
      <c r="AF16" s="753">
        <v>12</v>
      </c>
      <c r="AG16" s="753">
        <v>12</v>
      </c>
      <c r="AH16" s="753">
        <v>6</v>
      </c>
      <c r="AI16" s="753">
        <v>6</v>
      </c>
    </row>
    <row r="17" spans="2:35" ht="15.75">
      <c r="B17" s="596" t="s">
        <v>175</v>
      </c>
      <c r="C17" s="597" t="s">
        <v>379</v>
      </c>
      <c r="D17" s="753">
        <v>130</v>
      </c>
      <c r="E17" s="753">
        <v>128.86666666666667</v>
      </c>
      <c r="F17" s="753">
        <v>816</v>
      </c>
      <c r="G17" s="753">
        <v>813.13333333333333</v>
      </c>
      <c r="H17" s="753">
        <v>465</v>
      </c>
      <c r="I17" s="753">
        <v>351</v>
      </c>
      <c r="J17" s="756"/>
      <c r="K17" s="753">
        <v>203</v>
      </c>
      <c r="L17" s="753">
        <v>205.9</v>
      </c>
      <c r="M17" s="753">
        <v>852</v>
      </c>
      <c r="N17" s="753">
        <v>864.63333333333333</v>
      </c>
      <c r="O17" s="753">
        <v>356</v>
      </c>
      <c r="P17" s="753">
        <v>496</v>
      </c>
      <c r="Q17" s="756"/>
      <c r="R17" s="753">
        <v>46</v>
      </c>
      <c r="S17" s="753">
        <v>46</v>
      </c>
      <c r="T17" s="753">
        <v>279</v>
      </c>
      <c r="U17" s="753">
        <v>281.53333333333336</v>
      </c>
      <c r="V17" s="753">
        <v>155</v>
      </c>
      <c r="W17" s="753">
        <v>124</v>
      </c>
      <c r="X17" s="741"/>
      <c r="Y17" s="753">
        <v>7</v>
      </c>
      <c r="Z17" s="753">
        <v>58</v>
      </c>
      <c r="AA17" s="753">
        <v>52</v>
      </c>
      <c r="AB17" s="753">
        <v>162</v>
      </c>
      <c r="AC17" s="756"/>
      <c r="AD17" s="753">
        <v>379</v>
      </c>
      <c r="AE17" s="753">
        <v>380.76666666666665</v>
      </c>
      <c r="AF17" s="753">
        <v>1947</v>
      </c>
      <c r="AG17" s="753">
        <v>1959.3</v>
      </c>
      <c r="AH17" s="753">
        <v>976</v>
      </c>
      <c r="AI17" s="753">
        <v>971</v>
      </c>
    </row>
    <row r="18" spans="2:35" ht="15.75">
      <c r="B18" s="596" t="s">
        <v>167</v>
      </c>
      <c r="C18" s="597" t="s">
        <v>380</v>
      </c>
      <c r="D18" s="753">
        <v>156</v>
      </c>
      <c r="E18" s="753">
        <v>153.6</v>
      </c>
      <c r="F18" s="753">
        <v>1350</v>
      </c>
      <c r="G18" s="753">
        <v>1295.6666666666667</v>
      </c>
      <c r="H18" s="753">
        <v>306</v>
      </c>
      <c r="I18" s="753">
        <v>1044</v>
      </c>
      <c r="J18" s="756"/>
      <c r="K18" s="753">
        <v>585</v>
      </c>
      <c r="L18" s="753">
        <v>582.23333333333335</v>
      </c>
      <c r="M18" s="753">
        <v>1942</v>
      </c>
      <c r="N18" s="753">
        <v>1951.1</v>
      </c>
      <c r="O18" s="753">
        <v>388</v>
      </c>
      <c r="P18" s="753">
        <v>1554</v>
      </c>
      <c r="Q18" s="756"/>
      <c r="R18" s="753">
        <v>115</v>
      </c>
      <c r="S18" s="753">
        <v>114.7</v>
      </c>
      <c r="T18" s="753">
        <v>611</v>
      </c>
      <c r="U18" s="753">
        <v>614.5333333333333</v>
      </c>
      <c r="V18" s="753">
        <v>132</v>
      </c>
      <c r="W18" s="753">
        <v>479</v>
      </c>
      <c r="X18" s="741"/>
      <c r="Y18" s="753">
        <v>31</v>
      </c>
      <c r="Z18" s="753">
        <v>428</v>
      </c>
      <c r="AA18" s="753">
        <v>0</v>
      </c>
      <c r="AB18" s="753">
        <v>152</v>
      </c>
      <c r="AC18" s="756"/>
      <c r="AD18" s="753">
        <v>856</v>
      </c>
      <c r="AE18" s="753">
        <v>850.53333333333342</v>
      </c>
      <c r="AF18" s="753">
        <v>3903</v>
      </c>
      <c r="AG18" s="753">
        <v>3861.2999999999997</v>
      </c>
      <c r="AH18" s="753">
        <v>826</v>
      </c>
      <c r="AI18" s="753">
        <v>3077</v>
      </c>
    </row>
    <row r="19" spans="2:35" ht="15.75">
      <c r="B19" s="596" t="s">
        <v>170</v>
      </c>
      <c r="C19" s="597" t="s">
        <v>381</v>
      </c>
      <c r="D19" s="753">
        <v>76</v>
      </c>
      <c r="E19" s="753">
        <v>73.566666666666663</v>
      </c>
      <c r="F19" s="753">
        <v>797</v>
      </c>
      <c r="G19" s="753">
        <v>750.83333333333337</v>
      </c>
      <c r="H19" s="753">
        <v>404</v>
      </c>
      <c r="I19" s="753">
        <v>393</v>
      </c>
      <c r="J19" s="756"/>
      <c r="K19" s="753">
        <v>160</v>
      </c>
      <c r="L19" s="753">
        <v>161.30000000000001</v>
      </c>
      <c r="M19" s="753">
        <v>576</v>
      </c>
      <c r="N19" s="753">
        <v>565.06666666666672</v>
      </c>
      <c r="O19" s="753">
        <v>303</v>
      </c>
      <c r="P19" s="753">
        <v>273</v>
      </c>
      <c r="Q19" s="756"/>
      <c r="R19" s="753">
        <v>30</v>
      </c>
      <c r="S19" s="753">
        <v>30.133333333333333</v>
      </c>
      <c r="T19" s="753">
        <v>139</v>
      </c>
      <c r="U19" s="753">
        <v>146.33333333333334</v>
      </c>
      <c r="V19" s="753">
        <v>85</v>
      </c>
      <c r="W19" s="753">
        <v>54</v>
      </c>
      <c r="X19" s="741"/>
      <c r="Y19" s="753">
        <v>0</v>
      </c>
      <c r="Z19" s="753">
        <v>33</v>
      </c>
      <c r="AA19" s="753">
        <v>0</v>
      </c>
      <c r="AB19" s="753">
        <v>106</v>
      </c>
      <c r="AC19" s="756"/>
      <c r="AD19" s="753">
        <v>266</v>
      </c>
      <c r="AE19" s="753">
        <v>265</v>
      </c>
      <c r="AF19" s="753">
        <v>1512</v>
      </c>
      <c r="AG19" s="753">
        <v>1462.2333333333333</v>
      </c>
      <c r="AH19" s="753">
        <v>792</v>
      </c>
      <c r="AI19" s="753">
        <v>720</v>
      </c>
    </row>
    <row r="20" spans="2:35" ht="15.75">
      <c r="B20" s="596" t="s">
        <v>171</v>
      </c>
      <c r="C20" s="597" t="s">
        <v>382</v>
      </c>
      <c r="D20" s="753">
        <v>70</v>
      </c>
      <c r="E20" s="753">
        <v>69.766666666666666</v>
      </c>
      <c r="F20" s="753">
        <v>350</v>
      </c>
      <c r="G20" s="753">
        <v>374.83333333333331</v>
      </c>
      <c r="H20" s="753">
        <v>280</v>
      </c>
      <c r="I20" s="753">
        <v>70</v>
      </c>
      <c r="J20" s="756"/>
      <c r="K20" s="753">
        <v>137</v>
      </c>
      <c r="L20" s="753">
        <v>140.66666666666666</v>
      </c>
      <c r="M20" s="753">
        <v>325</v>
      </c>
      <c r="N20" s="753">
        <v>339</v>
      </c>
      <c r="O20" s="753">
        <v>222</v>
      </c>
      <c r="P20" s="753">
        <v>103</v>
      </c>
      <c r="Q20" s="756"/>
      <c r="R20" s="753">
        <v>35</v>
      </c>
      <c r="S20" s="753">
        <v>34.4</v>
      </c>
      <c r="T20" s="753">
        <v>209</v>
      </c>
      <c r="U20" s="753">
        <v>210.23333333333332</v>
      </c>
      <c r="V20" s="753">
        <v>177</v>
      </c>
      <c r="W20" s="753">
        <v>32</v>
      </c>
      <c r="X20" s="741"/>
      <c r="Y20" s="753">
        <v>8</v>
      </c>
      <c r="Z20" s="753">
        <v>31</v>
      </c>
      <c r="AA20" s="753">
        <v>0</v>
      </c>
      <c r="AB20" s="753">
        <v>170</v>
      </c>
      <c r="AC20" s="756"/>
      <c r="AD20" s="753">
        <v>242</v>
      </c>
      <c r="AE20" s="753">
        <v>244.83333333333334</v>
      </c>
      <c r="AF20" s="753">
        <v>884</v>
      </c>
      <c r="AG20" s="753">
        <v>924.06666666666661</v>
      </c>
      <c r="AH20" s="753">
        <v>679</v>
      </c>
      <c r="AI20" s="753">
        <v>205</v>
      </c>
    </row>
    <row r="21" spans="2:35" ht="15.75">
      <c r="B21" s="596" t="s">
        <v>246</v>
      </c>
      <c r="C21" s="597" t="s">
        <v>383</v>
      </c>
      <c r="D21" s="753">
        <v>52</v>
      </c>
      <c r="E21" s="753">
        <v>52.5</v>
      </c>
      <c r="F21" s="753">
        <v>251</v>
      </c>
      <c r="G21" s="753">
        <v>270.56666666666666</v>
      </c>
      <c r="H21" s="753">
        <v>158</v>
      </c>
      <c r="I21" s="753">
        <v>93</v>
      </c>
      <c r="J21" s="756"/>
      <c r="K21" s="753">
        <v>52</v>
      </c>
      <c r="L21" s="753">
        <v>52.766666666666666</v>
      </c>
      <c r="M21" s="753">
        <v>200</v>
      </c>
      <c r="N21" s="753">
        <v>207.73333333333332</v>
      </c>
      <c r="O21" s="753">
        <v>102</v>
      </c>
      <c r="P21" s="753">
        <v>98</v>
      </c>
      <c r="Q21" s="756"/>
      <c r="R21" s="753">
        <v>13</v>
      </c>
      <c r="S21" s="753">
        <v>13</v>
      </c>
      <c r="T21" s="753">
        <v>73</v>
      </c>
      <c r="U21" s="753">
        <v>73</v>
      </c>
      <c r="V21" s="753">
        <v>46</v>
      </c>
      <c r="W21" s="753">
        <v>27</v>
      </c>
      <c r="X21" s="741"/>
      <c r="Y21" s="753">
        <v>4</v>
      </c>
      <c r="Z21" s="753">
        <v>44</v>
      </c>
      <c r="AA21" s="753">
        <v>0</v>
      </c>
      <c r="AB21" s="753">
        <v>25</v>
      </c>
      <c r="AC21" s="756"/>
      <c r="AD21" s="753">
        <v>117</v>
      </c>
      <c r="AE21" s="753">
        <v>118.26666666666667</v>
      </c>
      <c r="AF21" s="753">
        <v>524</v>
      </c>
      <c r="AG21" s="753">
        <v>551.29999999999995</v>
      </c>
      <c r="AH21" s="753">
        <v>306</v>
      </c>
      <c r="AI21" s="753">
        <v>218</v>
      </c>
    </row>
    <row r="22" spans="2:35" ht="15.75">
      <c r="B22" s="596" t="s">
        <v>247</v>
      </c>
      <c r="C22" s="597" t="s">
        <v>384</v>
      </c>
      <c r="D22" s="753">
        <v>317</v>
      </c>
      <c r="E22" s="753">
        <v>318.46666666666664</v>
      </c>
      <c r="F22" s="753">
        <v>1489</v>
      </c>
      <c r="G22" s="753">
        <v>1481.8666666666666</v>
      </c>
      <c r="H22" s="753">
        <v>1045</v>
      </c>
      <c r="I22" s="753">
        <v>444</v>
      </c>
      <c r="J22" s="756"/>
      <c r="K22" s="753">
        <v>380</v>
      </c>
      <c r="L22" s="753">
        <v>380.63333333333333</v>
      </c>
      <c r="M22" s="753">
        <v>964</v>
      </c>
      <c r="N22" s="753">
        <v>964.5333333333333</v>
      </c>
      <c r="O22" s="753">
        <v>555</v>
      </c>
      <c r="P22" s="753">
        <v>409</v>
      </c>
      <c r="Q22" s="756"/>
      <c r="R22" s="753">
        <v>1096</v>
      </c>
      <c r="S22" s="753">
        <v>1098.2333333333333</v>
      </c>
      <c r="T22" s="753">
        <v>3936</v>
      </c>
      <c r="U22" s="753">
        <v>3939.9333333333334</v>
      </c>
      <c r="V22" s="753">
        <v>2574</v>
      </c>
      <c r="W22" s="753">
        <v>1362</v>
      </c>
      <c r="X22" s="741"/>
      <c r="Y22" s="753">
        <v>12</v>
      </c>
      <c r="Z22" s="753">
        <v>147</v>
      </c>
      <c r="AA22" s="753">
        <v>3650</v>
      </c>
      <c r="AB22" s="753">
        <v>127</v>
      </c>
      <c r="AC22" s="756"/>
      <c r="AD22" s="753">
        <v>1793</v>
      </c>
      <c r="AE22" s="753">
        <v>1797.3333333333333</v>
      </c>
      <c r="AF22" s="753">
        <v>6389</v>
      </c>
      <c r="AG22" s="753">
        <v>6386.333333333333</v>
      </c>
      <c r="AH22" s="753">
        <v>4174</v>
      </c>
      <c r="AI22" s="753">
        <v>2215</v>
      </c>
    </row>
    <row r="23" spans="2:35" ht="15.75">
      <c r="B23" s="596" t="s">
        <v>240</v>
      </c>
      <c r="C23" s="597" t="s">
        <v>385</v>
      </c>
      <c r="D23" s="753">
        <v>1</v>
      </c>
      <c r="E23" s="753">
        <v>1</v>
      </c>
      <c r="F23" s="753">
        <v>18</v>
      </c>
      <c r="G23" s="753">
        <v>18</v>
      </c>
      <c r="H23" s="753">
        <v>18</v>
      </c>
      <c r="I23" s="753">
        <v>0</v>
      </c>
      <c r="J23" s="756"/>
      <c r="K23" s="753">
        <v>0</v>
      </c>
      <c r="L23" s="753">
        <v>0</v>
      </c>
      <c r="M23" s="753">
        <v>0</v>
      </c>
      <c r="N23" s="753">
        <v>0</v>
      </c>
      <c r="O23" s="753">
        <v>0</v>
      </c>
      <c r="P23" s="753">
        <v>0</v>
      </c>
      <c r="Q23" s="756"/>
      <c r="R23" s="753">
        <v>0</v>
      </c>
      <c r="S23" s="753">
        <v>0</v>
      </c>
      <c r="T23" s="753">
        <v>0</v>
      </c>
      <c r="U23" s="753">
        <v>0</v>
      </c>
      <c r="V23" s="753">
        <v>0</v>
      </c>
      <c r="W23" s="753">
        <v>0</v>
      </c>
      <c r="X23" s="741"/>
      <c r="Y23" s="753">
        <v>0</v>
      </c>
      <c r="Z23" s="753">
        <v>0</v>
      </c>
      <c r="AA23" s="753">
        <v>0</v>
      </c>
      <c r="AB23" s="753">
        <v>0</v>
      </c>
      <c r="AC23" s="756"/>
      <c r="AD23" s="753">
        <v>1</v>
      </c>
      <c r="AE23" s="753">
        <v>1</v>
      </c>
      <c r="AF23" s="753">
        <v>18</v>
      </c>
      <c r="AG23" s="753">
        <v>18</v>
      </c>
      <c r="AH23" s="753">
        <v>18</v>
      </c>
      <c r="AI23" s="753">
        <v>0</v>
      </c>
    </row>
    <row r="24" spans="2:35" ht="15.75">
      <c r="B24" s="596" t="s">
        <v>176</v>
      </c>
      <c r="C24" s="597" t="s">
        <v>386</v>
      </c>
      <c r="D24" s="753">
        <v>86</v>
      </c>
      <c r="E24" s="753">
        <v>84.86666666666666</v>
      </c>
      <c r="F24" s="753">
        <v>746</v>
      </c>
      <c r="G24" s="753">
        <v>719.9666666666667</v>
      </c>
      <c r="H24" s="753">
        <v>517</v>
      </c>
      <c r="I24" s="753">
        <v>229</v>
      </c>
      <c r="J24" s="756"/>
      <c r="K24" s="753">
        <v>84</v>
      </c>
      <c r="L24" s="753">
        <v>84</v>
      </c>
      <c r="M24" s="753">
        <v>243</v>
      </c>
      <c r="N24" s="753">
        <v>247.3</v>
      </c>
      <c r="O24" s="753">
        <v>146</v>
      </c>
      <c r="P24" s="753">
        <v>97</v>
      </c>
      <c r="Q24" s="756"/>
      <c r="R24" s="753">
        <v>75</v>
      </c>
      <c r="S24" s="753">
        <v>74.13333333333334</v>
      </c>
      <c r="T24" s="753">
        <v>353</v>
      </c>
      <c r="U24" s="753">
        <v>348.73333333333335</v>
      </c>
      <c r="V24" s="753">
        <v>257</v>
      </c>
      <c r="W24" s="753">
        <v>96</v>
      </c>
      <c r="X24" s="741"/>
      <c r="Y24" s="753">
        <v>0</v>
      </c>
      <c r="Z24" s="753">
        <v>57</v>
      </c>
      <c r="AA24" s="753">
        <v>260</v>
      </c>
      <c r="AB24" s="753">
        <v>36</v>
      </c>
      <c r="AC24" s="756"/>
      <c r="AD24" s="753">
        <v>245</v>
      </c>
      <c r="AE24" s="753">
        <v>243</v>
      </c>
      <c r="AF24" s="753">
        <v>1342</v>
      </c>
      <c r="AG24" s="753">
        <v>1316</v>
      </c>
      <c r="AH24" s="753">
        <v>920</v>
      </c>
      <c r="AI24" s="753">
        <v>422</v>
      </c>
    </row>
    <row r="25" spans="2:35" ht="15.75">
      <c r="B25" s="596" t="s">
        <v>168</v>
      </c>
      <c r="C25" s="597" t="s">
        <v>387</v>
      </c>
      <c r="D25" s="753">
        <v>8</v>
      </c>
      <c r="E25" s="753">
        <v>7.5333333333333332</v>
      </c>
      <c r="F25" s="753">
        <v>75</v>
      </c>
      <c r="G25" s="753">
        <v>72.766666666666666</v>
      </c>
      <c r="H25" s="753">
        <v>48</v>
      </c>
      <c r="I25" s="753">
        <v>27</v>
      </c>
      <c r="J25" s="756"/>
      <c r="K25" s="753">
        <v>9</v>
      </c>
      <c r="L25" s="753">
        <v>9</v>
      </c>
      <c r="M25" s="753">
        <v>491</v>
      </c>
      <c r="N25" s="753">
        <v>495.16666666666669</v>
      </c>
      <c r="O25" s="753">
        <v>73</v>
      </c>
      <c r="P25" s="753">
        <v>418</v>
      </c>
      <c r="Q25" s="756"/>
      <c r="R25" s="753">
        <v>1</v>
      </c>
      <c r="S25" s="753">
        <v>1</v>
      </c>
      <c r="T25" s="753">
        <v>7</v>
      </c>
      <c r="U25" s="753">
        <v>7.166666666666667</v>
      </c>
      <c r="V25" s="753">
        <v>2</v>
      </c>
      <c r="W25" s="753">
        <v>5</v>
      </c>
      <c r="X25" s="741"/>
      <c r="Y25" s="753">
        <v>0</v>
      </c>
      <c r="Z25" s="753">
        <v>0</v>
      </c>
      <c r="AA25" s="753">
        <v>0</v>
      </c>
      <c r="AB25" s="753">
        <v>7</v>
      </c>
      <c r="AC25" s="756"/>
      <c r="AD25" s="753">
        <v>18</v>
      </c>
      <c r="AE25" s="753">
        <v>17.533333333333331</v>
      </c>
      <c r="AF25" s="753">
        <v>573</v>
      </c>
      <c r="AG25" s="753">
        <v>575.1</v>
      </c>
      <c r="AH25" s="753">
        <v>123</v>
      </c>
      <c r="AI25" s="753">
        <v>450</v>
      </c>
    </row>
    <row r="26" spans="2:35" ht="15.75">
      <c r="B26" s="596" t="s">
        <v>257</v>
      </c>
      <c r="C26" s="597" t="s">
        <v>388</v>
      </c>
      <c r="D26" s="753">
        <v>86</v>
      </c>
      <c r="E26" s="753">
        <v>84.6</v>
      </c>
      <c r="F26" s="753">
        <v>486</v>
      </c>
      <c r="G26" s="753">
        <v>494.36666666666667</v>
      </c>
      <c r="H26" s="753">
        <v>337</v>
      </c>
      <c r="I26" s="753">
        <v>149</v>
      </c>
      <c r="J26" s="756"/>
      <c r="K26" s="753">
        <v>122</v>
      </c>
      <c r="L26" s="753">
        <v>122.03333333333333</v>
      </c>
      <c r="M26" s="753">
        <v>488</v>
      </c>
      <c r="N26" s="753">
        <v>483.63333333333333</v>
      </c>
      <c r="O26" s="753">
        <v>321</v>
      </c>
      <c r="P26" s="753">
        <v>167</v>
      </c>
      <c r="Q26" s="756"/>
      <c r="R26" s="753">
        <v>14</v>
      </c>
      <c r="S26" s="753">
        <v>14</v>
      </c>
      <c r="T26" s="753">
        <v>73</v>
      </c>
      <c r="U26" s="753">
        <v>73.5</v>
      </c>
      <c r="V26" s="753">
        <v>38</v>
      </c>
      <c r="W26" s="753">
        <v>35</v>
      </c>
      <c r="X26" s="741"/>
      <c r="Y26" s="753">
        <v>0</v>
      </c>
      <c r="Z26" s="753">
        <v>7</v>
      </c>
      <c r="AA26" s="753">
        <v>0</v>
      </c>
      <c r="AB26" s="753">
        <v>66</v>
      </c>
      <c r="AC26" s="756"/>
      <c r="AD26" s="753">
        <v>222</v>
      </c>
      <c r="AE26" s="753">
        <v>220.63333333333333</v>
      </c>
      <c r="AF26" s="753">
        <v>1047</v>
      </c>
      <c r="AG26" s="753">
        <v>1051.5</v>
      </c>
      <c r="AH26" s="753">
        <v>696</v>
      </c>
      <c r="AI26" s="753">
        <v>351</v>
      </c>
    </row>
    <row r="27" spans="2:35" ht="15.75">
      <c r="B27" s="596" t="s">
        <v>238</v>
      </c>
      <c r="C27" s="597" t="s">
        <v>389</v>
      </c>
      <c r="D27" s="753">
        <v>88</v>
      </c>
      <c r="E27" s="753">
        <v>87.233333333333334</v>
      </c>
      <c r="F27" s="753">
        <v>525</v>
      </c>
      <c r="G27" s="753">
        <v>532.70000000000005</v>
      </c>
      <c r="H27" s="753">
        <v>414</v>
      </c>
      <c r="I27" s="753">
        <v>111</v>
      </c>
      <c r="J27" s="756"/>
      <c r="K27" s="753">
        <v>134</v>
      </c>
      <c r="L27" s="753">
        <v>135.16666666666666</v>
      </c>
      <c r="M27" s="753">
        <v>505</v>
      </c>
      <c r="N27" s="753">
        <v>512</v>
      </c>
      <c r="O27" s="753">
        <v>282</v>
      </c>
      <c r="P27" s="753">
        <v>223</v>
      </c>
      <c r="Q27" s="756"/>
      <c r="R27" s="753">
        <v>17</v>
      </c>
      <c r="S27" s="753">
        <v>17.8</v>
      </c>
      <c r="T27" s="753">
        <v>63</v>
      </c>
      <c r="U27" s="753">
        <v>65.099999999999994</v>
      </c>
      <c r="V27" s="753">
        <v>36</v>
      </c>
      <c r="W27" s="753">
        <v>27</v>
      </c>
      <c r="X27" s="746"/>
      <c r="Y27" s="753">
        <v>10</v>
      </c>
      <c r="Z27" s="753">
        <v>25</v>
      </c>
      <c r="AA27" s="753">
        <v>0</v>
      </c>
      <c r="AB27" s="753">
        <v>28</v>
      </c>
      <c r="AC27" s="756"/>
      <c r="AD27" s="753">
        <v>239</v>
      </c>
      <c r="AE27" s="753">
        <v>240.2</v>
      </c>
      <c r="AF27" s="753">
        <v>1093</v>
      </c>
      <c r="AG27" s="753">
        <v>1109.8</v>
      </c>
      <c r="AH27" s="753">
        <v>732</v>
      </c>
      <c r="AI27" s="753">
        <v>361</v>
      </c>
    </row>
    <row r="28" spans="2:35" ht="15.75">
      <c r="B28" s="596" t="s">
        <v>248</v>
      </c>
      <c r="C28" s="597" t="s">
        <v>390</v>
      </c>
      <c r="D28" s="753">
        <v>64</v>
      </c>
      <c r="E28" s="753">
        <v>66.466666666666669</v>
      </c>
      <c r="F28" s="753">
        <v>415</v>
      </c>
      <c r="G28" s="753">
        <v>446.93333333333334</v>
      </c>
      <c r="H28" s="753">
        <v>357</v>
      </c>
      <c r="I28" s="753">
        <v>58</v>
      </c>
      <c r="J28" s="756"/>
      <c r="K28" s="753">
        <v>39</v>
      </c>
      <c r="L28" s="753">
        <v>39</v>
      </c>
      <c r="M28" s="753">
        <v>119</v>
      </c>
      <c r="N28" s="753">
        <v>129</v>
      </c>
      <c r="O28" s="753">
        <v>96</v>
      </c>
      <c r="P28" s="753">
        <v>23</v>
      </c>
      <c r="Q28" s="756"/>
      <c r="R28" s="753">
        <v>5</v>
      </c>
      <c r="S28" s="753">
        <v>5</v>
      </c>
      <c r="T28" s="753">
        <v>20</v>
      </c>
      <c r="U28" s="753">
        <v>20</v>
      </c>
      <c r="V28" s="753">
        <v>12</v>
      </c>
      <c r="W28" s="753">
        <v>8</v>
      </c>
      <c r="X28" s="741"/>
      <c r="Y28" s="753">
        <v>0</v>
      </c>
      <c r="Z28" s="753">
        <v>5</v>
      </c>
      <c r="AA28" s="753">
        <v>1</v>
      </c>
      <c r="AB28" s="753">
        <v>14</v>
      </c>
      <c r="AC28" s="756"/>
      <c r="AD28" s="753">
        <v>108</v>
      </c>
      <c r="AE28" s="753">
        <v>110.46666666666667</v>
      </c>
      <c r="AF28" s="753">
        <v>554</v>
      </c>
      <c r="AG28" s="753">
        <v>595.93333333333339</v>
      </c>
      <c r="AH28" s="753">
        <v>465</v>
      </c>
      <c r="AI28" s="753">
        <v>89</v>
      </c>
    </row>
    <row r="29" spans="2:35" ht="15.75">
      <c r="B29" s="596" t="s">
        <v>391</v>
      </c>
      <c r="C29" s="597" t="s">
        <v>392</v>
      </c>
      <c r="D29" s="753">
        <v>406</v>
      </c>
      <c r="E29" s="753">
        <v>408.1</v>
      </c>
      <c r="F29" s="753">
        <v>2016</v>
      </c>
      <c r="G29" s="753">
        <v>2111.5333333333333</v>
      </c>
      <c r="H29" s="753">
        <v>1674</v>
      </c>
      <c r="I29" s="753">
        <v>342</v>
      </c>
      <c r="J29" s="756"/>
      <c r="K29" s="753">
        <v>498</v>
      </c>
      <c r="L29" s="753">
        <v>505.26666666666665</v>
      </c>
      <c r="M29" s="753">
        <v>1552</v>
      </c>
      <c r="N29" s="753">
        <v>1586.4666666666667</v>
      </c>
      <c r="O29" s="753">
        <v>1174</v>
      </c>
      <c r="P29" s="753">
        <v>378</v>
      </c>
      <c r="Q29" s="756"/>
      <c r="R29" s="753">
        <v>71</v>
      </c>
      <c r="S29" s="753">
        <v>68.86666666666666</v>
      </c>
      <c r="T29" s="753">
        <v>404</v>
      </c>
      <c r="U29" s="753">
        <v>392.3</v>
      </c>
      <c r="V29" s="753">
        <v>326</v>
      </c>
      <c r="W29" s="753">
        <v>78</v>
      </c>
      <c r="X29" s="741"/>
      <c r="Y29" s="753">
        <v>18</v>
      </c>
      <c r="Z29" s="753">
        <v>185</v>
      </c>
      <c r="AA29" s="753">
        <v>0</v>
      </c>
      <c r="AB29" s="753">
        <v>201</v>
      </c>
      <c r="AC29" s="756"/>
      <c r="AD29" s="753">
        <v>975</v>
      </c>
      <c r="AE29" s="753">
        <v>982.23333333333335</v>
      </c>
      <c r="AF29" s="753">
        <v>3972</v>
      </c>
      <c r="AG29" s="753">
        <v>4090.3</v>
      </c>
      <c r="AH29" s="753">
        <v>3174</v>
      </c>
      <c r="AI29" s="753">
        <v>798</v>
      </c>
    </row>
    <row r="30" spans="2:35" ht="15.75">
      <c r="B30" s="596" t="s">
        <v>241</v>
      </c>
      <c r="C30" s="597" t="s">
        <v>393</v>
      </c>
      <c r="D30" s="753">
        <v>23</v>
      </c>
      <c r="E30" s="753">
        <v>23.166666666666668</v>
      </c>
      <c r="F30" s="753">
        <v>193</v>
      </c>
      <c r="G30" s="753">
        <v>197.5</v>
      </c>
      <c r="H30" s="753">
        <v>126</v>
      </c>
      <c r="I30" s="753">
        <v>67</v>
      </c>
      <c r="J30" s="756"/>
      <c r="K30" s="753">
        <v>54</v>
      </c>
      <c r="L30" s="753">
        <v>54.1</v>
      </c>
      <c r="M30" s="753">
        <v>142</v>
      </c>
      <c r="N30" s="753">
        <v>143.66666666666666</v>
      </c>
      <c r="O30" s="753">
        <v>87</v>
      </c>
      <c r="P30" s="753">
        <v>55</v>
      </c>
      <c r="Q30" s="756"/>
      <c r="R30" s="753">
        <v>15</v>
      </c>
      <c r="S30" s="753">
        <v>15</v>
      </c>
      <c r="T30" s="753">
        <v>163</v>
      </c>
      <c r="U30" s="753">
        <v>163</v>
      </c>
      <c r="V30" s="753">
        <v>118</v>
      </c>
      <c r="W30" s="753">
        <v>45</v>
      </c>
      <c r="X30" s="746"/>
      <c r="Y30" s="753">
        <v>1</v>
      </c>
      <c r="Z30" s="753">
        <v>16</v>
      </c>
      <c r="AA30" s="753">
        <v>92</v>
      </c>
      <c r="AB30" s="753">
        <v>54</v>
      </c>
      <c r="AC30" s="756"/>
      <c r="AD30" s="753">
        <v>92</v>
      </c>
      <c r="AE30" s="753">
        <v>92.266666666666666</v>
      </c>
      <c r="AF30" s="753">
        <v>498</v>
      </c>
      <c r="AG30" s="753">
        <v>504.16666666666663</v>
      </c>
      <c r="AH30" s="753">
        <v>331</v>
      </c>
      <c r="AI30" s="753">
        <v>167</v>
      </c>
    </row>
    <row r="31" spans="2:35" ht="15.75">
      <c r="B31" s="596" t="s">
        <v>242</v>
      </c>
      <c r="C31" s="825" t="s">
        <v>394</v>
      </c>
      <c r="D31" s="753">
        <v>50</v>
      </c>
      <c r="E31" s="753">
        <v>49.9</v>
      </c>
      <c r="F31" s="753">
        <v>349</v>
      </c>
      <c r="G31" s="753">
        <v>351.96666666666664</v>
      </c>
      <c r="H31" s="753">
        <v>241</v>
      </c>
      <c r="I31" s="753">
        <v>108</v>
      </c>
      <c r="J31" s="756"/>
      <c r="K31" s="753">
        <v>66</v>
      </c>
      <c r="L31" s="753">
        <v>66.900000000000006</v>
      </c>
      <c r="M31" s="753">
        <v>237</v>
      </c>
      <c r="N31" s="753">
        <v>233.5</v>
      </c>
      <c r="O31" s="753">
        <v>143</v>
      </c>
      <c r="P31" s="753">
        <v>94</v>
      </c>
      <c r="Q31" s="756"/>
      <c r="R31" s="753">
        <v>10</v>
      </c>
      <c r="S31" s="753">
        <v>9.5666666666666664</v>
      </c>
      <c r="T31" s="753">
        <v>81</v>
      </c>
      <c r="U31" s="753">
        <v>79.099999999999994</v>
      </c>
      <c r="V31" s="753">
        <v>51</v>
      </c>
      <c r="W31" s="753">
        <v>30</v>
      </c>
      <c r="Y31" s="753">
        <v>1</v>
      </c>
      <c r="Z31" s="753">
        <v>73</v>
      </c>
      <c r="AA31" s="753">
        <v>0</v>
      </c>
      <c r="AB31" s="753">
        <v>7</v>
      </c>
      <c r="AC31" s="756"/>
      <c r="AD31" s="753">
        <v>126</v>
      </c>
      <c r="AE31" s="753">
        <v>126.36666666666667</v>
      </c>
      <c r="AF31" s="753">
        <v>667</v>
      </c>
      <c r="AG31" s="753">
        <v>664.56666666666672</v>
      </c>
      <c r="AH31" s="753">
        <v>435</v>
      </c>
      <c r="AI31" s="753">
        <v>232</v>
      </c>
    </row>
    <row r="32" spans="2:35" ht="15.75">
      <c r="B32" s="596" t="s">
        <v>258</v>
      </c>
      <c r="C32" s="597" t="s">
        <v>395</v>
      </c>
      <c r="D32" s="753">
        <v>170</v>
      </c>
      <c r="E32" s="753">
        <v>172.8</v>
      </c>
      <c r="F32" s="753">
        <v>1169</v>
      </c>
      <c r="G32" s="753">
        <v>1198.6666666666667</v>
      </c>
      <c r="H32" s="753">
        <v>931</v>
      </c>
      <c r="I32" s="753">
        <v>238</v>
      </c>
      <c r="J32" s="756"/>
      <c r="K32" s="753">
        <v>210</v>
      </c>
      <c r="L32" s="753">
        <v>209.76666666666668</v>
      </c>
      <c r="M32" s="753">
        <v>671</v>
      </c>
      <c r="N32" s="753">
        <v>716.9</v>
      </c>
      <c r="O32" s="753">
        <v>493</v>
      </c>
      <c r="P32" s="753">
        <v>178</v>
      </c>
      <c r="Q32" s="756"/>
      <c r="R32" s="753">
        <v>42</v>
      </c>
      <c r="S32" s="753">
        <v>42.6</v>
      </c>
      <c r="T32" s="753">
        <v>213</v>
      </c>
      <c r="U32" s="753">
        <v>213.73333333333332</v>
      </c>
      <c r="V32" s="753">
        <v>167</v>
      </c>
      <c r="W32" s="753">
        <v>46</v>
      </c>
      <c r="Y32" s="753">
        <v>11</v>
      </c>
      <c r="Z32" s="753">
        <v>110</v>
      </c>
      <c r="AA32" s="753">
        <v>0</v>
      </c>
      <c r="AB32" s="753">
        <v>92</v>
      </c>
      <c r="AC32" s="756"/>
      <c r="AD32" s="753">
        <v>422</v>
      </c>
      <c r="AE32" s="753">
        <v>425.16666666666674</v>
      </c>
      <c r="AF32" s="753">
        <v>2053</v>
      </c>
      <c r="AG32" s="753">
        <v>2129.2999999999997</v>
      </c>
      <c r="AH32" s="753">
        <v>1591</v>
      </c>
      <c r="AI32" s="753">
        <v>462</v>
      </c>
    </row>
    <row r="33" spans="2:35" ht="15.75">
      <c r="B33" s="596" t="s">
        <v>259</v>
      </c>
      <c r="C33" s="597" t="s">
        <v>396</v>
      </c>
      <c r="D33" s="753">
        <v>45</v>
      </c>
      <c r="E33" s="753">
        <v>44.666666666666664</v>
      </c>
      <c r="F33" s="753">
        <v>293</v>
      </c>
      <c r="G33" s="753">
        <v>270.39999999999998</v>
      </c>
      <c r="H33" s="753">
        <v>254</v>
      </c>
      <c r="I33" s="753">
        <v>39</v>
      </c>
      <c r="J33" s="756"/>
      <c r="K33" s="753">
        <v>43</v>
      </c>
      <c r="L33" s="753">
        <v>44.233333333333334</v>
      </c>
      <c r="M33" s="753">
        <v>161</v>
      </c>
      <c r="N33" s="753">
        <v>166.33333333333334</v>
      </c>
      <c r="O33" s="753">
        <v>114</v>
      </c>
      <c r="P33" s="753">
        <v>47</v>
      </c>
      <c r="Q33" s="756"/>
      <c r="R33" s="753">
        <v>14</v>
      </c>
      <c r="S33" s="753">
        <v>12.2</v>
      </c>
      <c r="T33" s="753">
        <v>234</v>
      </c>
      <c r="U33" s="753">
        <v>222.56666666666666</v>
      </c>
      <c r="V33" s="753">
        <v>207</v>
      </c>
      <c r="W33" s="753">
        <v>27</v>
      </c>
      <c r="Y33" s="753">
        <v>0</v>
      </c>
      <c r="Z33" s="753">
        <v>4</v>
      </c>
      <c r="AA33" s="753">
        <v>0</v>
      </c>
      <c r="AB33" s="753">
        <v>230</v>
      </c>
      <c r="AC33" s="756"/>
      <c r="AD33" s="753">
        <v>102</v>
      </c>
      <c r="AE33" s="753">
        <v>101.10000000000001</v>
      </c>
      <c r="AF33" s="753">
        <v>688</v>
      </c>
      <c r="AG33" s="753">
        <v>659.3</v>
      </c>
      <c r="AH33" s="753">
        <v>575</v>
      </c>
      <c r="AI33" s="753">
        <v>113</v>
      </c>
    </row>
    <row r="34" spans="2:35" ht="15.75">
      <c r="B34" s="596" t="s">
        <v>172</v>
      </c>
      <c r="C34" s="597" t="s">
        <v>397</v>
      </c>
      <c r="D34" s="753">
        <v>41</v>
      </c>
      <c r="E34" s="753">
        <v>43.133333333333333</v>
      </c>
      <c r="F34" s="753">
        <v>610</v>
      </c>
      <c r="G34" s="753">
        <v>722.63333333333333</v>
      </c>
      <c r="H34" s="753">
        <v>491</v>
      </c>
      <c r="I34" s="753">
        <v>119</v>
      </c>
      <c r="J34" s="756"/>
      <c r="K34" s="753">
        <v>27</v>
      </c>
      <c r="L34" s="753">
        <v>27</v>
      </c>
      <c r="M34" s="753">
        <v>276</v>
      </c>
      <c r="N34" s="753">
        <v>284.56666666666666</v>
      </c>
      <c r="O34" s="753">
        <v>219</v>
      </c>
      <c r="P34" s="753">
        <v>57</v>
      </c>
      <c r="Q34" s="756"/>
      <c r="R34" s="753">
        <v>17</v>
      </c>
      <c r="S34" s="753">
        <v>17</v>
      </c>
      <c r="T34" s="753">
        <v>115</v>
      </c>
      <c r="U34" s="753">
        <v>114.16666666666667</v>
      </c>
      <c r="V34" s="753">
        <v>93</v>
      </c>
      <c r="W34" s="753">
        <v>22</v>
      </c>
      <c r="Y34" s="753">
        <v>0</v>
      </c>
      <c r="Z34" s="753">
        <v>39</v>
      </c>
      <c r="AA34" s="753">
        <v>0</v>
      </c>
      <c r="AB34" s="753">
        <v>76</v>
      </c>
      <c r="AC34" s="756"/>
      <c r="AD34" s="753">
        <v>85</v>
      </c>
      <c r="AE34" s="753">
        <v>87.133333333333326</v>
      </c>
      <c r="AF34" s="753">
        <v>1001</v>
      </c>
      <c r="AG34" s="753">
        <v>1121.3666666666668</v>
      </c>
      <c r="AH34" s="753">
        <v>803</v>
      </c>
      <c r="AI34" s="753">
        <v>198</v>
      </c>
    </row>
    <row r="35" spans="2:35" ht="15.75">
      <c r="B35" s="596" t="s">
        <v>249</v>
      </c>
      <c r="C35" s="597" t="s">
        <v>398</v>
      </c>
      <c r="D35" s="753">
        <v>68</v>
      </c>
      <c r="E35" s="753">
        <v>67.63333333333334</v>
      </c>
      <c r="F35" s="753">
        <v>391</v>
      </c>
      <c r="G35" s="753">
        <v>388.26666666666665</v>
      </c>
      <c r="H35" s="753">
        <v>301</v>
      </c>
      <c r="I35" s="753">
        <v>90</v>
      </c>
      <c r="J35" s="756"/>
      <c r="K35" s="753">
        <v>237</v>
      </c>
      <c r="L35" s="753">
        <v>238.96666666666667</v>
      </c>
      <c r="M35" s="753">
        <v>654</v>
      </c>
      <c r="N35" s="753">
        <v>698.5333333333333</v>
      </c>
      <c r="O35" s="753">
        <v>485</v>
      </c>
      <c r="P35" s="753">
        <v>169</v>
      </c>
      <c r="Q35" s="756"/>
      <c r="R35" s="753">
        <v>21</v>
      </c>
      <c r="S35" s="753">
        <v>21</v>
      </c>
      <c r="T35" s="753">
        <v>118</v>
      </c>
      <c r="U35" s="753">
        <v>118</v>
      </c>
      <c r="V35" s="753">
        <v>96</v>
      </c>
      <c r="W35" s="753">
        <v>22</v>
      </c>
      <c r="Y35" s="753">
        <v>0</v>
      </c>
      <c r="Z35" s="753">
        <v>27</v>
      </c>
      <c r="AA35" s="753">
        <v>0</v>
      </c>
      <c r="AB35" s="753">
        <v>91</v>
      </c>
      <c r="AC35" s="756"/>
      <c r="AD35" s="753">
        <v>326</v>
      </c>
      <c r="AE35" s="753">
        <v>327.60000000000002</v>
      </c>
      <c r="AF35" s="753">
        <v>1163</v>
      </c>
      <c r="AG35" s="753">
        <v>1204.8</v>
      </c>
      <c r="AH35" s="753">
        <v>882</v>
      </c>
      <c r="AI35" s="753">
        <v>281</v>
      </c>
    </row>
    <row r="36" spans="2:35" ht="15.75">
      <c r="B36" s="596" t="s">
        <v>260</v>
      </c>
      <c r="C36" s="597" t="s">
        <v>399</v>
      </c>
      <c r="D36" s="753">
        <v>79</v>
      </c>
      <c r="E36" s="753">
        <v>78.166666666666671</v>
      </c>
      <c r="F36" s="753">
        <v>354</v>
      </c>
      <c r="G36" s="753">
        <v>401.36666666666667</v>
      </c>
      <c r="H36" s="753">
        <v>167</v>
      </c>
      <c r="I36" s="753">
        <v>187</v>
      </c>
      <c r="J36" s="756"/>
      <c r="K36" s="753">
        <v>230</v>
      </c>
      <c r="L36" s="753">
        <v>231.5</v>
      </c>
      <c r="M36" s="753">
        <v>983</v>
      </c>
      <c r="N36" s="753">
        <v>1010.3</v>
      </c>
      <c r="O36" s="753">
        <v>533</v>
      </c>
      <c r="P36" s="753">
        <v>450</v>
      </c>
      <c r="Q36" s="756"/>
      <c r="R36" s="753">
        <v>207</v>
      </c>
      <c r="S36" s="753">
        <v>206.03333333333333</v>
      </c>
      <c r="T36" s="753">
        <v>778</v>
      </c>
      <c r="U36" s="753">
        <v>783.9666666666667</v>
      </c>
      <c r="V36" s="753">
        <v>395</v>
      </c>
      <c r="W36" s="753">
        <v>383</v>
      </c>
      <c r="Y36" s="753">
        <v>5</v>
      </c>
      <c r="Z36" s="753">
        <v>62</v>
      </c>
      <c r="AA36" s="753">
        <v>687</v>
      </c>
      <c r="AB36" s="753">
        <v>24</v>
      </c>
      <c r="AC36" s="756"/>
      <c r="AD36" s="753">
        <v>516</v>
      </c>
      <c r="AE36" s="753">
        <v>515.70000000000005</v>
      </c>
      <c r="AF36" s="753">
        <v>2115</v>
      </c>
      <c r="AG36" s="753">
        <v>2195.6333333333332</v>
      </c>
      <c r="AH36" s="753">
        <v>1095</v>
      </c>
      <c r="AI36" s="753">
        <v>1020</v>
      </c>
    </row>
    <row r="37" spans="2:35" ht="15.75">
      <c r="B37" s="596" t="s">
        <v>261</v>
      </c>
      <c r="C37" s="597" t="s">
        <v>400</v>
      </c>
      <c r="D37" s="753">
        <v>108</v>
      </c>
      <c r="E37" s="753">
        <v>104.03333333333333</v>
      </c>
      <c r="F37" s="753">
        <v>665</v>
      </c>
      <c r="G37" s="753">
        <v>709.2</v>
      </c>
      <c r="H37" s="753">
        <v>502</v>
      </c>
      <c r="I37" s="753">
        <v>163</v>
      </c>
      <c r="J37" s="756"/>
      <c r="K37" s="753">
        <v>337</v>
      </c>
      <c r="L37" s="753">
        <v>339.03333333333336</v>
      </c>
      <c r="M37" s="753">
        <v>950</v>
      </c>
      <c r="N37" s="753">
        <v>961.63333333333333</v>
      </c>
      <c r="O37" s="753">
        <v>750</v>
      </c>
      <c r="P37" s="753">
        <v>200</v>
      </c>
      <c r="Q37" s="756"/>
      <c r="R37" s="753">
        <v>117</v>
      </c>
      <c r="S37" s="753">
        <v>114.33333333333333</v>
      </c>
      <c r="T37" s="753">
        <v>623</v>
      </c>
      <c r="U37" s="753">
        <v>629.4666666666667</v>
      </c>
      <c r="V37" s="753">
        <v>521</v>
      </c>
      <c r="W37" s="753">
        <v>102</v>
      </c>
      <c r="Y37" s="753">
        <v>43</v>
      </c>
      <c r="Z37" s="753">
        <v>213</v>
      </c>
      <c r="AA37" s="753">
        <v>246</v>
      </c>
      <c r="AB37" s="753">
        <v>121</v>
      </c>
      <c r="AC37" s="756"/>
      <c r="AD37" s="753">
        <v>562</v>
      </c>
      <c r="AE37" s="753">
        <v>557.40000000000009</v>
      </c>
      <c r="AF37" s="753">
        <v>2238</v>
      </c>
      <c r="AG37" s="753">
        <v>2300.3000000000002</v>
      </c>
      <c r="AH37" s="753">
        <v>1773</v>
      </c>
      <c r="AI37" s="753">
        <v>465</v>
      </c>
    </row>
    <row r="38" spans="2:35" ht="15.75">
      <c r="B38" s="596" t="s">
        <v>262</v>
      </c>
      <c r="C38" s="597" t="s">
        <v>401</v>
      </c>
      <c r="D38" s="753">
        <v>8</v>
      </c>
      <c r="E38" s="753">
        <v>7.666666666666667</v>
      </c>
      <c r="F38" s="753">
        <v>41</v>
      </c>
      <c r="G38" s="753">
        <v>37.166666666666664</v>
      </c>
      <c r="H38" s="753">
        <v>32</v>
      </c>
      <c r="I38" s="753">
        <v>9</v>
      </c>
      <c r="J38" s="756"/>
      <c r="K38" s="753">
        <v>26</v>
      </c>
      <c r="L38" s="753">
        <v>26</v>
      </c>
      <c r="M38" s="753">
        <v>54</v>
      </c>
      <c r="N38" s="753">
        <v>53.5</v>
      </c>
      <c r="O38" s="753">
        <v>42</v>
      </c>
      <c r="P38" s="753">
        <v>12</v>
      </c>
      <c r="Q38" s="756"/>
      <c r="R38" s="753">
        <v>20</v>
      </c>
      <c r="S38" s="753">
        <v>19.666666666666668</v>
      </c>
      <c r="T38" s="753">
        <v>54</v>
      </c>
      <c r="U38" s="753">
        <v>48.6</v>
      </c>
      <c r="V38" s="753">
        <v>47</v>
      </c>
      <c r="W38" s="753">
        <v>7</v>
      </c>
      <c r="Y38" s="753">
        <v>0</v>
      </c>
      <c r="Z38" s="753">
        <v>41</v>
      </c>
      <c r="AA38" s="753">
        <v>0</v>
      </c>
      <c r="AB38" s="753">
        <v>13</v>
      </c>
      <c r="AC38" s="756"/>
      <c r="AD38" s="753">
        <v>54</v>
      </c>
      <c r="AE38" s="753">
        <v>53.333333333333329</v>
      </c>
      <c r="AF38" s="753">
        <v>149</v>
      </c>
      <c r="AG38" s="753">
        <v>139.26666666666665</v>
      </c>
      <c r="AH38" s="753">
        <v>121</v>
      </c>
      <c r="AI38" s="753">
        <v>28</v>
      </c>
    </row>
    <row r="39" spans="2:35" ht="15.75">
      <c r="B39" s="596" t="s">
        <v>263</v>
      </c>
      <c r="C39" s="597" t="s">
        <v>402</v>
      </c>
      <c r="D39" s="753">
        <v>5</v>
      </c>
      <c r="E39" s="753">
        <v>4.5333333333333332</v>
      </c>
      <c r="F39" s="753">
        <v>44</v>
      </c>
      <c r="G39" s="753">
        <v>32.9</v>
      </c>
      <c r="H39" s="753">
        <v>33</v>
      </c>
      <c r="I39" s="753">
        <v>11</v>
      </c>
      <c r="J39" s="756"/>
      <c r="K39" s="753">
        <v>9</v>
      </c>
      <c r="L39" s="753">
        <v>9</v>
      </c>
      <c r="M39" s="753">
        <v>34</v>
      </c>
      <c r="N39" s="753">
        <v>34.6</v>
      </c>
      <c r="O39" s="753">
        <v>28</v>
      </c>
      <c r="P39" s="753">
        <v>6</v>
      </c>
      <c r="Q39" s="756"/>
      <c r="R39" s="753">
        <v>5</v>
      </c>
      <c r="S39" s="753">
        <v>5</v>
      </c>
      <c r="T39" s="753">
        <v>13</v>
      </c>
      <c r="U39" s="753">
        <v>13</v>
      </c>
      <c r="V39" s="753">
        <v>10</v>
      </c>
      <c r="W39" s="753">
        <v>3</v>
      </c>
      <c r="Y39" s="753">
        <v>1</v>
      </c>
      <c r="Z39" s="753">
        <v>2</v>
      </c>
      <c r="AA39" s="753">
        <v>0</v>
      </c>
      <c r="AB39" s="753">
        <v>10</v>
      </c>
      <c r="AC39" s="756"/>
      <c r="AD39" s="753">
        <v>19</v>
      </c>
      <c r="AE39" s="753">
        <v>18.533333333333331</v>
      </c>
      <c r="AF39" s="753">
        <v>91</v>
      </c>
      <c r="AG39" s="753">
        <v>80.5</v>
      </c>
      <c r="AH39" s="753">
        <v>71</v>
      </c>
      <c r="AI39" s="753">
        <v>20</v>
      </c>
    </row>
    <row r="40" spans="2:35" ht="15.75">
      <c r="B40" s="596" t="s">
        <v>403</v>
      </c>
      <c r="C40" s="597" t="s">
        <v>404</v>
      </c>
      <c r="D40" s="753">
        <v>1</v>
      </c>
      <c r="E40" s="753">
        <v>1</v>
      </c>
      <c r="F40" s="753">
        <v>8</v>
      </c>
      <c r="G40" s="753">
        <v>8.1</v>
      </c>
      <c r="H40" s="753">
        <v>6</v>
      </c>
      <c r="I40" s="753">
        <v>2</v>
      </c>
      <c r="J40" s="756"/>
      <c r="K40" s="753">
        <v>2</v>
      </c>
      <c r="L40" s="753">
        <v>2</v>
      </c>
      <c r="M40" s="753">
        <v>3</v>
      </c>
      <c r="N40" s="753">
        <v>3</v>
      </c>
      <c r="O40" s="753">
        <v>1</v>
      </c>
      <c r="P40" s="753">
        <v>2</v>
      </c>
      <c r="Q40" s="756"/>
      <c r="R40" s="753">
        <v>3</v>
      </c>
      <c r="S40" s="753">
        <v>3</v>
      </c>
      <c r="T40" s="753">
        <v>5</v>
      </c>
      <c r="U40" s="753">
        <v>5</v>
      </c>
      <c r="V40" s="753">
        <v>5</v>
      </c>
      <c r="W40" s="753">
        <v>0</v>
      </c>
      <c r="Y40" s="753">
        <v>0</v>
      </c>
      <c r="Z40" s="753">
        <v>1</v>
      </c>
      <c r="AA40" s="753">
        <v>0</v>
      </c>
      <c r="AB40" s="753">
        <v>4</v>
      </c>
      <c r="AC40" s="756"/>
      <c r="AD40" s="753">
        <v>6</v>
      </c>
      <c r="AE40" s="753">
        <v>6</v>
      </c>
      <c r="AF40" s="753">
        <v>16</v>
      </c>
      <c r="AG40" s="753">
        <v>16.100000000000001</v>
      </c>
      <c r="AH40" s="753">
        <v>12</v>
      </c>
      <c r="AI40" s="753">
        <v>4</v>
      </c>
    </row>
    <row r="41" spans="2:35" ht="15.75">
      <c r="B41" s="596" t="s">
        <v>264</v>
      </c>
      <c r="C41" s="597" t="s">
        <v>405</v>
      </c>
      <c r="D41" s="753">
        <v>16</v>
      </c>
      <c r="E41" s="753">
        <v>16.166666666666668</v>
      </c>
      <c r="F41" s="753">
        <v>152</v>
      </c>
      <c r="G41" s="753">
        <v>170.53333333333333</v>
      </c>
      <c r="H41" s="753">
        <v>108</v>
      </c>
      <c r="I41" s="753">
        <v>44</v>
      </c>
      <c r="J41" s="756"/>
      <c r="K41" s="753">
        <v>57</v>
      </c>
      <c r="L41" s="753">
        <v>58.266666666666666</v>
      </c>
      <c r="M41" s="753">
        <v>113</v>
      </c>
      <c r="N41" s="753">
        <v>113.96666666666667</v>
      </c>
      <c r="O41" s="753">
        <v>67</v>
      </c>
      <c r="P41" s="753">
        <v>46</v>
      </c>
      <c r="Q41" s="756"/>
      <c r="R41" s="753">
        <v>13</v>
      </c>
      <c r="S41" s="753">
        <v>13</v>
      </c>
      <c r="T41" s="753">
        <v>69</v>
      </c>
      <c r="U41" s="753">
        <v>64.13333333333334</v>
      </c>
      <c r="V41" s="753">
        <v>53</v>
      </c>
      <c r="W41" s="753">
        <v>16</v>
      </c>
      <c r="Y41" s="753">
        <v>9</v>
      </c>
      <c r="Z41" s="753">
        <v>26</v>
      </c>
      <c r="AA41" s="753">
        <v>0</v>
      </c>
      <c r="AB41" s="753">
        <v>34</v>
      </c>
      <c r="AC41" s="756"/>
      <c r="AD41" s="753">
        <v>86</v>
      </c>
      <c r="AE41" s="753">
        <v>87.433333333333337</v>
      </c>
      <c r="AF41" s="753">
        <v>334</v>
      </c>
      <c r="AG41" s="753">
        <v>348.63333333333333</v>
      </c>
      <c r="AH41" s="753">
        <v>228</v>
      </c>
      <c r="AI41" s="753">
        <v>106</v>
      </c>
    </row>
    <row r="42" spans="2:35" ht="15.75">
      <c r="B42" s="596" t="s">
        <v>265</v>
      </c>
      <c r="C42" s="597" t="s">
        <v>406</v>
      </c>
      <c r="D42" s="753">
        <v>3</v>
      </c>
      <c r="E42" s="753">
        <v>3</v>
      </c>
      <c r="F42" s="753">
        <v>6</v>
      </c>
      <c r="G42" s="753">
        <v>6</v>
      </c>
      <c r="H42" s="753">
        <v>4</v>
      </c>
      <c r="I42" s="753">
        <v>2</v>
      </c>
      <c r="J42" s="756"/>
      <c r="K42" s="753">
        <v>7</v>
      </c>
      <c r="L42" s="753">
        <v>7</v>
      </c>
      <c r="M42" s="753">
        <v>11</v>
      </c>
      <c r="N42" s="753">
        <v>11</v>
      </c>
      <c r="O42" s="753">
        <v>8</v>
      </c>
      <c r="P42" s="753">
        <v>3</v>
      </c>
      <c r="Q42" s="756"/>
      <c r="R42" s="753">
        <v>2</v>
      </c>
      <c r="S42" s="753">
        <v>2</v>
      </c>
      <c r="T42" s="753">
        <v>3</v>
      </c>
      <c r="U42" s="753">
        <v>3</v>
      </c>
      <c r="V42" s="753">
        <v>2</v>
      </c>
      <c r="W42" s="753">
        <v>1</v>
      </c>
      <c r="Y42" s="753">
        <v>0</v>
      </c>
      <c r="Z42" s="753">
        <v>2</v>
      </c>
      <c r="AA42" s="753">
        <v>0</v>
      </c>
      <c r="AB42" s="753">
        <v>1</v>
      </c>
      <c r="AC42" s="756"/>
      <c r="AD42" s="753">
        <v>12</v>
      </c>
      <c r="AE42" s="753">
        <v>12</v>
      </c>
      <c r="AF42" s="753">
        <v>20</v>
      </c>
      <c r="AG42" s="753">
        <v>20</v>
      </c>
      <c r="AH42" s="753">
        <v>14</v>
      </c>
      <c r="AI42" s="753">
        <v>6</v>
      </c>
    </row>
    <row r="43" spans="2:35" ht="15.75">
      <c r="B43" s="596" t="s">
        <v>266</v>
      </c>
      <c r="C43" s="597" t="s">
        <v>407</v>
      </c>
      <c r="D43" s="753">
        <v>205</v>
      </c>
      <c r="E43" s="753">
        <v>210.06666666666666</v>
      </c>
      <c r="F43" s="753">
        <v>640</v>
      </c>
      <c r="G43" s="753">
        <v>659.8</v>
      </c>
      <c r="H43" s="753">
        <v>401</v>
      </c>
      <c r="I43" s="753">
        <v>239</v>
      </c>
      <c r="J43" s="756"/>
      <c r="K43" s="753">
        <v>975</v>
      </c>
      <c r="L43" s="753">
        <v>995.23333333333335</v>
      </c>
      <c r="M43" s="753">
        <v>1867</v>
      </c>
      <c r="N43" s="753">
        <v>1906.2</v>
      </c>
      <c r="O43" s="753">
        <v>1039</v>
      </c>
      <c r="P43" s="753">
        <v>828</v>
      </c>
      <c r="Q43" s="756"/>
      <c r="R43" s="753">
        <v>151</v>
      </c>
      <c r="S43" s="753">
        <v>150.93333333333334</v>
      </c>
      <c r="T43" s="753">
        <v>586</v>
      </c>
      <c r="U43" s="753">
        <v>582.4</v>
      </c>
      <c r="V43" s="753">
        <v>292</v>
      </c>
      <c r="W43" s="753">
        <v>294</v>
      </c>
      <c r="Y43" s="753">
        <v>7</v>
      </c>
      <c r="Z43" s="753">
        <v>229</v>
      </c>
      <c r="AA43" s="753">
        <v>0</v>
      </c>
      <c r="AB43" s="753">
        <v>350</v>
      </c>
      <c r="AC43" s="756"/>
      <c r="AD43" s="753">
        <v>1331</v>
      </c>
      <c r="AE43" s="753">
        <v>1356.2333333333333</v>
      </c>
      <c r="AF43" s="753">
        <v>3093</v>
      </c>
      <c r="AG43" s="753">
        <v>3148.4</v>
      </c>
      <c r="AH43" s="753">
        <v>1732</v>
      </c>
      <c r="AI43" s="753">
        <v>1361</v>
      </c>
    </row>
    <row r="44" spans="2:35" ht="15.75">
      <c r="B44" s="596" t="s">
        <v>267</v>
      </c>
      <c r="C44" s="597" t="s">
        <v>408</v>
      </c>
      <c r="D44" s="753">
        <v>14</v>
      </c>
      <c r="E44" s="753">
        <v>14</v>
      </c>
      <c r="F44" s="753">
        <v>59</v>
      </c>
      <c r="G44" s="753">
        <v>61.766666666666666</v>
      </c>
      <c r="H44" s="753">
        <v>48</v>
      </c>
      <c r="I44" s="753">
        <v>11</v>
      </c>
      <c r="J44" s="756"/>
      <c r="K44" s="753">
        <v>46</v>
      </c>
      <c r="L44" s="753">
        <v>47.633333333333333</v>
      </c>
      <c r="M44" s="753">
        <v>88</v>
      </c>
      <c r="N44" s="753">
        <v>90.433333333333337</v>
      </c>
      <c r="O44" s="753">
        <v>66</v>
      </c>
      <c r="P44" s="753">
        <v>22</v>
      </c>
      <c r="Q44" s="756"/>
      <c r="R44" s="753">
        <v>6</v>
      </c>
      <c r="S44" s="753">
        <v>5.5666666666666664</v>
      </c>
      <c r="T44" s="753">
        <v>17</v>
      </c>
      <c r="U44" s="753">
        <v>16.5</v>
      </c>
      <c r="V44" s="753">
        <v>15</v>
      </c>
      <c r="W44" s="753">
        <v>2</v>
      </c>
      <c r="Y44" s="753">
        <v>0</v>
      </c>
      <c r="Z44" s="753">
        <v>3</v>
      </c>
      <c r="AA44" s="753">
        <v>0</v>
      </c>
      <c r="AB44" s="753">
        <v>14</v>
      </c>
      <c r="AC44" s="756"/>
      <c r="AD44" s="753">
        <v>66</v>
      </c>
      <c r="AE44" s="753">
        <v>67.2</v>
      </c>
      <c r="AF44" s="753">
        <v>164</v>
      </c>
      <c r="AG44" s="753">
        <v>168.7</v>
      </c>
      <c r="AH44" s="753">
        <v>129</v>
      </c>
      <c r="AI44" s="753">
        <v>35</v>
      </c>
    </row>
    <row r="45" spans="2:35" ht="15.75">
      <c r="B45" s="596" t="s">
        <v>268</v>
      </c>
      <c r="C45" s="597" t="s">
        <v>409</v>
      </c>
      <c r="D45" s="753">
        <v>287</v>
      </c>
      <c r="E45" s="753">
        <v>288.23333333333335</v>
      </c>
      <c r="F45" s="753">
        <v>874</v>
      </c>
      <c r="G45" s="753">
        <v>856.9666666666667</v>
      </c>
      <c r="H45" s="753">
        <v>677</v>
      </c>
      <c r="I45" s="753">
        <v>197</v>
      </c>
      <c r="J45" s="756"/>
      <c r="K45" s="753">
        <v>1411</v>
      </c>
      <c r="L45" s="753">
        <v>1452.5</v>
      </c>
      <c r="M45" s="753">
        <v>2779</v>
      </c>
      <c r="N45" s="753">
        <v>2862.3333333333335</v>
      </c>
      <c r="O45" s="753">
        <v>2075</v>
      </c>
      <c r="P45" s="753">
        <v>704</v>
      </c>
      <c r="Q45" s="756"/>
      <c r="R45" s="753">
        <v>303</v>
      </c>
      <c r="S45" s="753">
        <v>303.66666666666669</v>
      </c>
      <c r="T45" s="753">
        <v>990</v>
      </c>
      <c r="U45" s="753">
        <v>999.5333333333333</v>
      </c>
      <c r="V45" s="753">
        <v>790</v>
      </c>
      <c r="W45" s="753">
        <v>200</v>
      </c>
      <c r="Y45" s="753">
        <v>64</v>
      </c>
      <c r="Z45" s="753">
        <v>286</v>
      </c>
      <c r="AA45" s="753">
        <v>0</v>
      </c>
      <c r="AB45" s="753">
        <v>640</v>
      </c>
      <c r="AC45" s="756"/>
      <c r="AD45" s="753">
        <v>2001</v>
      </c>
      <c r="AE45" s="753">
        <v>2044.4</v>
      </c>
      <c r="AF45" s="753">
        <v>4643</v>
      </c>
      <c r="AG45" s="753">
        <v>4718.8333333333339</v>
      </c>
      <c r="AH45" s="753">
        <v>3542</v>
      </c>
      <c r="AI45" s="753">
        <v>1101</v>
      </c>
    </row>
    <row r="46" spans="2:35" ht="15.75">
      <c r="B46" s="596" t="s">
        <v>269</v>
      </c>
      <c r="C46" s="597" t="s">
        <v>410</v>
      </c>
      <c r="D46" s="753">
        <v>511</v>
      </c>
      <c r="E46" s="753">
        <v>516.9666666666667</v>
      </c>
      <c r="F46" s="753">
        <v>2195</v>
      </c>
      <c r="G46" s="753">
        <v>2220.3000000000002</v>
      </c>
      <c r="H46" s="753">
        <v>1746</v>
      </c>
      <c r="I46" s="753">
        <v>449</v>
      </c>
      <c r="J46" s="756"/>
      <c r="K46" s="753">
        <v>3009</v>
      </c>
      <c r="L46" s="753">
        <v>3040.3666666666668</v>
      </c>
      <c r="M46" s="753">
        <v>6727</v>
      </c>
      <c r="N46" s="753">
        <v>6712.666666666667</v>
      </c>
      <c r="O46" s="753">
        <v>5159</v>
      </c>
      <c r="P46" s="753">
        <v>1568</v>
      </c>
      <c r="Q46" s="756"/>
      <c r="R46" s="753">
        <v>479</v>
      </c>
      <c r="S46" s="753">
        <v>453.96666666666664</v>
      </c>
      <c r="T46" s="753">
        <v>1853</v>
      </c>
      <c r="U46" s="753">
        <v>1767.6666666666667</v>
      </c>
      <c r="V46" s="753">
        <v>1489</v>
      </c>
      <c r="W46" s="753">
        <v>364</v>
      </c>
      <c r="Y46" s="753">
        <v>96</v>
      </c>
      <c r="Z46" s="753">
        <v>1048</v>
      </c>
      <c r="AA46" s="753">
        <v>0</v>
      </c>
      <c r="AB46" s="753">
        <v>709</v>
      </c>
      <c r="AC46" s="756"/>
      <c r="AD46" s="753">
        <v>3999</v>
      </c>
      <c r="AE46" s="753">
        <v>4011.3</v>
      </c>
      <c r="AF46" s="753">
        <v>10775</v>
      </c>
      <c r="AG46" s="753">
        <v>10700.633333333333</v>
      </c>
      <c r="AH46" s="753">
        <v>8394</v>
      </c>
      <c r="AI46" s="753">
        <v>2381</v>
      </c>
    </row>
    <row r="47" spans="2:35" ht="15.75">
      <c r="B47" s="596" t="s">
        <v>270</v>
      </c>
      <c r="C47" s="597" t="s">
        <v>411</v>
      </c>
      <c r="D47" s="753">
        <v>1718</v>
      </c>
      <c r="E47" s="753">
        <v>1695.7</v>
      </c>
      <c r="F47" s="753">
        <v>8918</v>
      </c>
      <c r="G47" s="753">
        <v>8734.5333333333328</v>
      </c>
      <c r="H47" s="753">
        <v>5843</v>
      </c>
      <c r="I47" s="753">
        <v>3075</v>
      </c>
      <c r="J47" s="756"/>
      <c r="K47" s="753">
        <v>5654</v>
      </c>
      <c r="L47" s="753">
        <v>5677.166666666667</v>
      </c>
      <c r="M47" s="753">
        <v>16531</v>
      </c>
      <c r="N47" s="753">
        <v>16369.333333333334</v>
      </c>
      <c r="O47" s="753">
        <v>10149</v>
      </c>
      <c r="P47" s="753">
        <v>6382</v>
      </c>
      <c r="Q47" s="756"/>
      <c r="R47" s="753">
        <v>2548</v>
      </c>
      <c r="S47" s="753">
        <v>2446.9</v>
      </c>
      <c r="T47" s="753">
        <v>12806</v>
      </c>
      <c r="U47" s="753">
        <v>12163.666666666666</v>
      </c>
      <c r="V47" s="753">
        <v>8988</v>
      </c>
      <c r="W47" s="753">
        <v>3818</v>
      </c>
      <c r="Y47" s="753">
        <v>450</v>
      </c>
      <c r="Z47" s="753">
        <v>7410</v>
      </c>
      <c r="AA47" s="753">
        <v>1531</v>
      </c>
      <c r="AB47" s="753">
        <v>3415</v>
      </c>
      <c r="AC47" s="756"/>
      <c r="AD47" s="753">
        <v>9920</v>
      </c>
      <c r="AE47" s="753">
        <v>9819.7666666666664</v>
      </c>
      <c r="AF47" s="753">
        <v>38255</v>
      </c>
      <c r="AG47" s="753">
        <v>37267.533333333333</v>
      </c>
      <c r="AH47" s="753">
        <v>24980</v>
      </c>
      <c r="AI47" s="753">
        <v>13275</v>
      </c>
    </row>
    <row r="48" spans="2:35" ht="15.75">
      <c r="B48" s="596" t="s">
        <v>271</v>
      </c>
      <c r="C48" s="597" t="s">
        <v>412</v>
      </c>
      <c r="D48" s="753">
        <v>1696</v>
      </c>
      <c r="E48" s="753">
        <v>1615.9</v>
      </c>
      <c r="F48" s="753">
        <v>7828</v>
      </c>
      <c r="G48" s="753">
        <v>6612</v>
      </c>
      <c r="H48" s="753">
        <v>2789</v>
      </c>
      <c r="I48" s="753">
        <v>5039</v>
      </c>
      <c r="J48" s="756"/>
      <c r="K48" s="753">
        <v>12619</v>
      </c>
      <c r="L48" s="753">
        <v>12492.166666666666</v>
      </c>
      <c r="M48" s="753">
        <v>29746</v>
      </c>
      <c r="N48" s="753">
        <v>28670.366666666665</v>
      </c>
      <c r="O48" s="753">
        <v>8567</v>
      </c>
      <c r="P48" s="753">
        <v>21179</v>
      </c>
      <c r="Q48" s="756"/>
      <c r="R48" s="753">
        <v>5722</v>
      </c>
      <c r="S48" s="753">
        <v>5224.3666666666668</v>
      </c>
      <c r="T48" s="753">
        <v>21429</v>
      </c>
      <c r="U48" s="753">
        <v>19132.433333333334</v>
      </c>
      <c r="V48" s="753">
        <v>6737</v>
      </c>
      <c r="W48" s="753">
        <v>14692</v>
      </c>
      <c r="Y48" s="753">
        <v>3065</v>
      </c>
      <c r="Z48" s="753">
        <v>11719</v>
      </c>
      <c r="AA48" s="753">
        <v>327</v>
      </c>
      <c r="AB48" s="753">
        <v>6318</v>
      </c>
      <c r="AC48" s="756"/>
      <c r="AD48" s="753">
        <v>20037</v>
      </c>
      <c r="AE48" s="753">
        <v>19332.433333333334</v>
      </c>
      <c r="AF48" s="753">
        <v>59003</v>
      </c>
      <c r="AG48" s="753">
        <v>54414.8</v>
      </c>
      <c r="AH48" s="753">
        <v>18093</v>
      </c>
      <c r="AI48" s="753">
        <v>40910</v>
      </c>
    </row>
    <row r="49" spans="2:35" ht="15.75">
      <c r="B49" s="596" t="s">
        <v>413</v>
      </c>
      <c r="C49" s="597" t="s">
        <v>414</v>
      </c>
      <c r="D49" s="753">
        <v>254</v>
      </c>
      <c r="E49" s="753">
        <v>253.16666666666666</v>
      </c>
      <c r="F49" s="753">
        <v>896</v>
      </c>
      <c r="G49" s="753">
        <v>888.6</v>
      </c>
      <c r="H49" s="753">
        <v>737</v>
      </c>
      <c r="I49" s="753">
        <v>159</v>
      </c>
      <c r="J49" s="756"/>
      <c r="K49" s="753">
        <v>919</v>
      </c>
      <c r="L49" s="753">
        <v>932.8</v>
      </c>
      <c r="M49" s="753">
        <v>2202</v>
      </c>
      <c r="N49" s="753">
        <v>2224.5333333333333</v>
      </c>
      <c r="O49" s="753">
        <v>1763</v>
      </c>
      <c r="P49" s="753">
        <v>439</v>
      </c>
      <c r="Q49" s="756"/>
      <c r="R49" s="753">
        <v>4920</v>
      </c>
      <c r="S49" s="753">
        <v>4937.6333333333332</v>
      </c>
      <c r="T49" s="753">
        <v>13204</v>
      </c>
      <c r="U49" s="753">
        <v>13321.066666666668</v>
      </c>
      <c r="V49" s="753">
        <v>11224</v>
      </c>
      <c r="W49" s="753">
        <v>1980</v>
      </c>
      <c r="Y49" s="753">
        <v>62</v>
      </c>
      <c r="Z49" s="753">
        <v>1679</v>
      </c>
      <c r="AA49" s="753">
        <v>10874</v>
      </c>
      <c r="AB49" s="753">
        <v>589</v>
      </c>
      <c r="AC49" s="756"/>
      <c r="AD49" s="753">
        <v>6093</v>
      </c>
      <c r="AE49" s="753">
        <v>6123.6</v>
      </c>
      <c r="AF49" s="753">
        <v>16302</v>
      </c>
      <c r="AG49" s="753">
        <v>16434.2</v>
      </c>
      <c r="AH49" s="753">
        <v>13724</v>
      </c>
      <c r="AI49" s="753">
        <v>2578</v>
      </c>
    </row>
    <row r="50" spans="2:35" ht="15.75">
      <c r="B50" s="596" t="s">
        <v>415</v>
      </c>
      <c r="C50" s="597" t="s">
        <v>416</v>
      </c>
      <c r="D50" s="753">
        <v>29</v>
      </c>
      <c r="E50" s="753">
        <v>28.933333333333334</v>
      </c>
      <c r="F50" s="753">
        <v>110</v>
      </c>
      <c r="G50" s="753">
        <v>111.03333333333333</v>
      </c>
      <c r="H50" s="753">
        <v>56</v>
      </c>
      <c r="I50" s="753">
        <v>54</v>
      </c>
      <c r="J50" s="756"/>
      <c r="K50" s="753">
        <v>30</v>
      </c>
      <c r="L50" s="753">
        <v>30.766666666666666</v>
      </c>
      <c r="M50" s="753">
        <v>107</v>
      </c>
      <c r="N50" s="753">
        <v>108.86666666666666</v>
      </c>
      <c r="O50" s="753">
        <v>62</v>
      </c>
      <c r="P50" s="753">
        <v>45</v>
      </c>
      <c r="Q50" s="756"/>
      <c r="R50" s="753">
        <v>250</v>
      </c>
      <c r="S50" s="753">
        <v>250.63333333333333</v>
      </c>
      <c r="T50" s="753">
        <v>848</v>
      </c>
      <c r="U50" s="753">
        <v>847.5</v>
      </c>
      <c r="V50" s="753">
        <v>524</v>
      </c>
      <c r="W50" s="753">
        <v>324</v>
      </c>
      <c r="Y50" s="753">
        <v>1</v>
      </c>
      <c r="Z50" s="753">
        <v>43</v>
      </c>
      <c r="AA50" s="753">
        <v>801</v>
      </c>
      <c r="AB50" s="753">
        <v>3</v>
      </c>
      <c r="AC50" s="756"/>
      <c r="AD50" s="753">
        <v>309</v>
      </c>
      <c r="AE50" s="753">
        <v>310.33333333333331</v>
      </c>
      <c r="AF50" s="753">
        <v>1065</v>
      </c>
      <c r="AG50" s="753">
        <v>1067.4000000000001</v>
      </c>
      <c r="AH50" s="753">
        <v>642</v>
      </c>
      <c r="AI50" s="753">
        <v>423</v>
      </c>
    </row>
    <row r="51" spans="2:35" ht="15.75">
      <c r="B51" s="596" t="s">
        <v>417</v>
      </c>
      <c r="C51" s="597" t="s">
        <v>418</v>
      </c>
      <c r="D51" s="753">
        <v>11</v>
      </c>
      <c r="E51" s="753">
        <v>11</v>
      </c>
      <c r="F51" s="753">
        <v>92</v>
      </c>
      <c r="G51" s="753">
        <v>92</v>
      </c>
      <c r="H51" s="753">
        <v>64</v>
      </c>
      <c r="I51" s="753">
        <v>28</v>
      </c>
      <c r="J51" s="756"/>
      <c r="K51" s="753">
        <v>25</v>
      </c>
      <c r="L51" s="753">
        <v>25.733333333333334</v>
      </c>
      <c r="M51" s="753">
        <v>130</v>
      </c>
      <c r="N51" s="753">
        <v>132.26666666666668</v>
      </c>
      <c r="O51" s="753">
        <v>47</v>
      </c>
      <c r="P51" s="753">
        <v>83</v>
      </c>
      <c r="Q51" s="756"/>
      <c r="R51" s="753">
        <v>137</v>
      </c>
      <c r="S51" s="753">
        <v>137.13333333333333</v>
      </c>
      <c r="T51" s="753">
        <v>13714</v>
      </c>
      <c r="U51" s="753">
        <v>13502.7</v>
      </c>
      <c r="V51" s="753">
        <v>7374</v>
      </c>
      <c r="W51" s="753">
        <v>6340</v>
      </c>
      <c r="Y51" s="753">
        <v>0</v>
      </c>
      <c r="Z51" s="753">
        <v>23</v>
      </c>
      <c r="AA51" s="753">
        <v>13691</v>
      </c>
      <c r="AB51" s="753">
        <v>0</v>
      </c>
      <c r="AC51" s="756"/>
      <c r="AD51" s="753">
        <v>173</v>
      </c>
      <c r="AE51" s="753">
        <v>173.86666666666667</v>
      </c>
      <c r="AF51" s="753">
        <v>13936</v>
      </c>
      <c r="AG51" s="753">
        <v>13726.966666666667</v>
      </c>
      <c r="AH51" s="753">
        <v>7485</v>
      </c>
      <c r="AI51" s="753">
        <v>6451</v>
      </c>
    </row>
    <row r="52" spans="2:35" ht="15.75">
      <c r="B52" s="596" t="s">
        <v>419</v>
      </c>
      <c r="C52" s="597" t="s">
        <v>420</v>
      </c>
      <c r="D52" s="753">
        <v>224</v>
      </c>
      <c r="E52" s="753">
        <v>219.46666666666667</v>
      </c>
      <c r="F52" s="753">
        <v>1042</v>
      </c>
      <c r="G52" s="753">
        <v>1033.9333333333334</v>
      </c>
      <c r="H52" s="753">
        <v>721</v>
      </c>
      <c r="I52" s="753">
        <v>321</v>
      </c>
      <c r="J52" s="756"/>
      <c r="K52" s="753">
        <v>407</v>
      </c>
      <c r="L52" s="753">
        <v>411.86666666666667</v>
      </c>
      <c r="M52" s="753">
        <v>2030</v>
      </c>
      <c r="N52" s="753">
        <v>2088.4</v>
      </c>
      <c r="O52" s="753">
        <v>1335</v>
      </c>
      <c r="P52" s="753">
        <v>695</v>
      </c>
      <c r="Q52" s="756"/>
      <c r="R52" s="753">
        <v>414</v>
      </c>
      <c r="S52" s="753">
        <v>414.66666666666669</v>
      </c>
      <c r="T52" s="753">
        <v>6616</v>
      </c>
      <c r="U52" s="753">
        <v>6605.6333333333332</v>
      </c>
      <c r="V52" s="753">
        <v>4215</v>
      </c>
      <c r="W52" s="753">
        <v>2401</v>
      </c>
      <c r="Y52" s="753">
        <v>5</v>
      </c>
      <c r="Z52" s="753">
        <v>538</v>
      </c>
      <c r="AA52" s="753">
        <v>5415</v>
      </c>
      <c r="AB52" s="753">
        <v>658</v>
      </c>
      <c r="AC52" s="756"/>
      <c r="AD52" s="753">
        <v>1045</v>
      </c>
      <c r="AE52" s="753">
        <v>1046</v>
      </c>
      <c r="AF52" s="753">
        <v>9688</v>
      </c>
      <c r="AG52" s="753">
        <v>9727.9666666666672</v>
      </c>
      <c r="AH52" s="753">
        <v>6271</v>
      </c>
      <c r="AI52" s="753">
        <v>3417</v>
      </c>
    </row>
    <row r="53" spans="2:35" ht="15.75">
      <c r="B53" s="596" t="s">
        <v>421</v>
      </c>
      <c r="C53" s="597" t="s">
        <v>422</v>
      </c>
      <c r="D53" s="753">
        <v>23</v>
      </c>
      <c r="E53" s="753">
        <v>23.266666666666666</v>
      </c>
      <c r="F53" s="753">
        <v>98</v>
      </c>
      <c r="G53" s="753">
        <v>100.2</v>
      </c>
      <c r="H53" s="753">
        <v>67</v>
      </c>
      <c r="I53" s="753">
        <v>31</v>
      </c>
      <c r="J53" s="756"/>
      <c r="K53" s="753">
        <v>103</v>
      </c>
      <c r="L53" s="753">
        <v>105.26666666666667</v>
      </c>
      <c r="M53" s="753">
        <v>263</v>
      </c>
      <c r="N53" s="753">
        <v>270.63333333333333</v>
      </c>
      <c r="O53" s="753">
        <v>174</v>
      </c>
      <c r="P53" s="753">
        <v>89</v>
      </c>
      <c r="Q53" s="756"/>
      <c r="R53" s="753">
        <v>15</v>
      </c>
      <c r="S53" s="753">
        <v>15</v>
      </c>
      <c r="T53" s="753">
        <v>50</v>
      </c>
      <c r="U53" s="753">
        <v>50.366666666666667</v>
      </c>
      <c r="V53" s="753">
        <v>39</v>
      </c>
      <c r="W53" s="753">
        <v>11</v>
      </c>
      <c r="Y53" s="753">
        <v>4</v>
      </c>
      <c r="Z53" s="753">
        <v>12</v>
      </c>
      <c r="AA53" s="753">
        <v>0</v>
      </c>
      <c r="AB53" s="753">
        <v>34</v>
      </c>
      <c r="AC53" s="756"/>
      <c r="AD53" s="753">
        <v>141</v>
      </c>
      <c r="AE53" s="753">
        <v>143.53333333333333</v>
      </c>
      <c r="AF53" s="753">
        <v>411</v>
      </c>
      <c r="AG53" s="753">
        <v>421.2</v>
      </c>
      <c r="AH53" s="753">
        <v>280</v>
      </c>
      <c r="AI53" s="753">
        <v>131</v>
      </c>
    </row>
    <row r="54" spans="2:35" ht="15.75">
      <c r="B54" s="596" t="s">
        <v>423</v>
      </c>
      <c r="C54" s="597" t="s">
        <v>424</v>
      </c>
      <c r="D54" s="753">
        <v>301</v>
      </c>
      <c r="E54" s="753">
        <v>298.43333333333334</v>
      </c>
      <c r="F54" s="753">
        <v>2451</v>
      </c>
      <c r="G54" s="753">
        <v>2461.8333333333335</v>
      </c>
      <c r="H54" s="753">
        <v>1088</v>
      </c>
      <c r="I54" s="753">
        <v>1363</v>
      </c>
      <c r="J54" s="756"/>
      <c r="K54" s="753">
        <v>950</v>
      </c>
      <c r="L54" s="753">
        <v>949.73333333333335</v>
      </c>
      <c r="M54" s="753">
        <v>4240</v>
      </c>
      <c r="N54" s="753">
        <v>4256.4333333333334</v>
      </c>
      <c r="O54" s="753">
        <v>1988</v>
      </c>
      <c r="P54" s="753">
        <v>2252</v>
      </c>
      <c r="Q54" s="756"/>
      <c r="R54" s="753">
        <v>8983</v>
      </c>
      <c r="S54" s="753">
        <v>8938.7666666666664</v>
      </c>
      <c r="T54" s="753">
        <v>106289</v>
      </c>
      <c r="U54" s="753">
        <v>104354.06666666667</v>
      </c>
      <c r="V54" s="753">
        <v>47699</v>
      </c>
      <c r="W54" s="753">
        <v>58590</v>
      </c>
      <c r="Y54" s="753">
        <v>989</v>
      </c>
      <c r="Z54" s="753">
        <v>6841</v>
      </c>
      <c r="AA54" s="753">
        <v>97926</v>
      </c>
      <c r="AB54" s="753">
        <v>533</v>
      </c>
      <c r="AC54" s="756"/>
      <c r="AD54" s="753">
        <v>10234</v>
      </c>
      <c r="AE54" s="753">
        <v>10186.933333333332</v>
      </c>
      <c r="AF54" s="753">
        <v>112980</v>
      </c>
      <c r="AG54" s="753">
        <v>111072.33333333333</v>
      </c>
      <c r="AH54" s="753">
        <v>50775</v>
      </c>
      <c r="AI54" s="753">
        <v>62205</v>
      </c>
    </row>
    <row r="55" spans="2:35" ht="15.75">
      <c r="B55" s="596" t="s">
        <v>425</v>
      </c>
      <c r="C55" s="597" t="s">
        <v>426</v>
      </c>
      <c r="D55" s="753">
        <v>1400</v>
      </c>
      <c r="E55" s="753">
        <v>1344.6666666666667</v>
      </c>
      <c r="F55" s="753">
        <v>5460</v>
      </c>
      <c r="G55" s="753">
        <v>5085.9333333333334</v>
      </c>
      <c r="H55" s="753">
        <v>2449</v>
      </c>
      <c r="I55" s="753">
        <v>3011</v>
      </c>
      <c r="J55" s="756"/>
      <c r="K55" s="753">
        <v>11295</v>
      </c>
      <c r="L55" s="753">
        <v>11397.133333333333</v>
      </c>
      <c r="M55" s="753">
        <v>37451</v>
      </c>
      <c r="N55" s="753">
        <v>35917.966666666667</v>
      </c>
      <c r="O55" s="753">
        <v>16777</v>
      </c>
      <c r="P55" s="753">
        <v>20674</v>
      </c>
      <c r="Q55" s="756"/>
      <c r="R55" s="753">
        <v>51114</v>
      </c>
      <c r="S55" s="753">
        <v>48952.633333333331</v>
      </c>
      <c r="T55" s="753">
        <v>200922</v>
      </c>
      <c r="U55" s="753">
        <v>190817.46666666667</v>
      </c>
      <c r="V55" s="753">
        <v>98894</v>
      </c>
      <c r="W55" s="753">
        <v>102028</v>
      </c>
      <c r="Y55" s="753">
        <v>25003</v>
      </c>
      <c r="Z55" s="753">
        <v>120963</v>
      </c>
      <c r="AA55" s="753">
        <v>36639</v>
      </c>
      <c r="AB55" s="753">
        <v>18317</v>
      </c>
      <c r="AC55" s="756"/>
      <c r="AD55" s="753">
        <v>63809</v>
      </c>
      <c r="AE55" s="753">
        <v>61694.433333333334</v>
      </c>
      <c r="AF55" s="753">
        <v>243833</v>
      </c>
      <c r="AG55" s="753">
        <v>231821.36666666667</v>
      </c>
      <c r="AH55" s="753">
        <v>118120</v>
      </c>
      <c r="AI55" s="753">
        <v>125713</v>
      </c>
    </row>
    <row r="56" spans="2:35" ht="15.75">
      <c r="B56" s="596" t="s">
        <v>427</v>
      </c>
      <c r="C56" s="597" t="s">
        <v>428</v>
      </c>
      <c r="D56" s="753">
        <v>78</v>
      </c>
      <c r="E56" s="753">
        <v>77.333333333333329</v>
      </c>
      <c r="F56" s="753">
        <v>883</v>
      </c>
      <c r="G56" s="753">
        <v>870.2</v>
      </c>
      <c r="H56" s="753">
        <v>458</v>
      </c>
      <c r="I56" s="753">
        <v>425</v>
      </c>
      <c r="J56" s="756"/>
      <c r="K56" s="753">
        <v>161</v>
      </c>
      <c r="L56" s="753">
        <v>160.4</v>
      </c>
      <c r="M56" s="753">
        <v>729</v>
      </c>
      <c r="N56" s="753">
        <v>701.93333333333328</v>
      </c>
      <c r="O56" s="753">
        <v>381</v>
      </c>
      <c r="P56" s="753">
        <v>348</v>
      </c>
      <c r="Q56" s="756"/>
      <c r="R56" s="753">
        <v>100</v>
      </c>
      <c r="S56" s="753">
        <v>100.9</v>
      </c>
      <c r="T56" s="753">
        <v>757</v>
      </c>
      <c r="U56" s="753">
        <v>755.5</v>
      </c>
      <c r="V56" s="753">
        <v>347</v>
      </c>
      <c r="W56" s="753">
        <v>410</v>
      </c>
      <c r="Y56" s="753">
        <v>30</v>
      </c>
      <c r="Z56" s="753">
        <v>97</v>
      </c>
      <c r="AA56" s="753">
        <v>534</v>
      </c>
      <c r="AB56" s="753">
        <v>96</v>
      </c>
      <c r="AC56" s="756"/>
      <c r="AD56" s="753">
        <v>339</v>
      </c>
      <c r="AE56" s="753">
        <v>338.63333333333333</v>
      </c>
      <c r="AF56" s="753">
        <v>2369</v>
      </c>
      <c r="AG56" s="753">
        <v>2327.6333333333332</v>
      </c>
      <c r="AH56" s="753">
        <v>1186</v>
      </c>
      <c r="AI56" s="753">
        <v>1183</v>
      </c>
    </row>
    <row r="57" spans="2:35" ht="15.75">
      <c r="B57" s="596" t="s">
        <v>429</v>
      </c>
      <c r="C57" s="597" t="s">
        <v>430</v>
      </c>
      <c r="D57" s="753">
        <v>60</v>
      </c>
      <c r="E57" s="753">
        <v>59.866666666666667</v>
      </c>
      <c r="F57" s="753">
        <v>331</v>
      </c>
      <c r="G57" s="753">
        <v>329.6</v>
      </c>
      <c r="H57" s="753">
        <v>142</v>
      </c>
      <c r="I57" s="753">
        <v>189</v>
      </c>
      <c r="J57" s="756"/>
      <c r="K57" s="753">
        <v>172</v>
      </c>
      <c r="L57" s="753">
        <v>171.36666666666667</v>
      </c>
      <c r="M57" s="753">
        <v>841</v>
      </c>
      <c r="N57" s="753">
        <v>841.23333333333335</v>
      </c>
      <c r="O57" s="753">
        <v>401</v>
      </c>
      <c r="P57" s="753">
        <v>440</v>
      </c>
      <c r="Q57" s="756"/>
      <c r="R57" s="753">
        <v>293</v>
      </c>
      <c r="S57" s="753">
        <v>289.43333333333334</v>
      </c>
      <c r="T57" s="753">
        <v>3071</v>
      </c>
      <c r="U57" s="753">
        <v>2664.6333333333332</v>
      </c>
      <c r="V57" s="753">
        <v>1376</v>
      </c>
      <c r="W57" s="753">
        <v>1695</v>
      </c>
      <c r="Y57" s="753">
        <v>40</v>
      </c>
      <c r="Z57" s="753">
        <v>158</v>
      </c>
      <c r="AA57" s="753">
        <v>2776</v>
      </c>
      <c r="AB57" s="753">
        <v>97</v>
      </c>
      <c r="AC57" s="756"/>
      <c r="AD57" s="753">
        <v>525</v>
      </c>
      <c r="AE57" s="753">
        <v>520.66666666666674</v>
      </c>
      <c r="AF57" s="753">
        <v>4243</v>
      </c>
      <c r="AG57" s="753">
        <v>3835.4666666666667</v>
      </c>
      <c r="AH57" s="753">
        <v>1919</v>
      </c>
      <c r="AI57" s="753">
        <v>2324</v>
      </c>
    </row>
    <row r="58" spans="2:35" ht="15.75">
      <c r="B58" s="596" t="s">
        <v>431</v>
      </c>
      <c r="C58" s="597" t="s">
        <v>432</v>
      </c>
      <c r="D58" s="753">
        <v>39</v>
      </c>
      <c r="E58" s="753">
        <v>39.666666666666664</v>
      </c>
      <c r="F58" s="753">
        <v>185</v>
      </c>
      <c r="G58" s="753">
        <v>186.53333333333333</v>
      </c>
      <c r="H58" s="753">
        <v>99</v>
      </c>
      <c r="I58" s="753">
        <v>86</v>
      </c>
      <c r="J58" s="756"/>
      <c r="K58" s="753">
        <v>69</v>
      </c>
      <c r="L58" s="753">
        <v>69.333333333333329</v>
      </c>
      <c r="M58" s="753">
        <v>219</v>
      </c>
      <c r="N58" s="753">
        <v>219.13333333333333</v>
      </c>
      <c r="O58" s="753">
        <v>142</v>
      </c>
      <c r="P58" s="753">
        <v>77</v>
      </c>
      <c r="Q58" s="756"/>
      <c r="R58" s="753">
        <v>8</v>
      </c>
      <c r="S58" s="753">
        <v>8</v>
      </c>
      <c r="T58" s="753">
        <v>24</v>
      </c>
      <c r="U58" s="753">
        <v>24</v>
      </c>
      <c r="V58" s="753">
        <v>13</v>
      </c>
      <c r="W58" s="753">
        <v>11</v>
      </c>
      <c r="Y58" s="753">
        <v>0</v>
      </c>
      <c r="Z58" s="753">
        <v>11</v>
      </c>
      <c r="AA58" s="753">
        <v>0</v>
      </c>
      <c r="AB58" s="753">
        <v>13</v>
      </c>
      <c r="AC58" s="756"/>
      <c r="AD58" s="753">
        <v>116</v>
      </c>
      <c r="AE58" s="753">
        <v>117</v>
      </c>
      <c r="AF58" s="753">
        <v>428</v>
      </c>
      <c r="AG58" s="753">
        <v>429.66666666666663</v>
      </c>
      <c r="AH58" s="753">
        <v>254</v>
      </c>
      <c r="AI58" s="753">
        <v>174</v>
      </c>
    </row>
    <row r="59" spans="2:35" ht="15.75">
      <c r="B59" s="596" t="s">
        <v>433</v>
      </c>
      <c r="C59" s="597" t="s">
        <v>434</v>
      </c>
      <c r="D59" s="753">
        <v>31</v>
      </c>
      <c r="E59" s="753">
        <v>31.3</v>
      </c>
      <c r="F59" s="753">
        <v>141</v>
      </c>
      <c r="G59" s="753">
        <v>143.1</v>
      </c>
      <c r="H59" s="753">
        <v>73</v>
      </c>
      <c r="I59" s="753">
        <v>68</v>
      </c>
      <c r="J59" s="756"/>
      <c r="K59" s="753">
        <v>106</v>
      </c>
      <c r="L59" s="753">
        <v>107.2</v>
      </c>
      <c r="M59" s="753">
        <v>235</v>
      </c>
      <c r="N59" s="753">
        <v>236.63333333333333</v>
      </c>
      <c r="O59" s="753">
        <v>140</v>
      </c>
      <c r="P59" s="753">
        <v>95</v>
      </c>
      <c r="Q59" s="756"/>
      <c r="R59" s="753">
        <v>22</v>
      </c>
      <c r="S59" s="753">
        <v>20.633333333333333</v>
      </c>
      <c r="T59" s="753">
        <v>75</v>
      </c>
      <c r="U59" s="753">
        <v>74.233333333333334</v>
      </c>
      <c r="V59" s="753">
        <v>44</v>
      </c>
      <c r="W59" s="753">
        <v>31</v>
      </c>
      <c r="Y59" s="753">
        <v>5</v>
      </c>
      <c r="Z59" s="753">
        <v>35</v>
      </c>
      <c r="AA59" s="753">
        <v>0</v>
      </c>
      <c r="AB59" s="753">
        <v>35</v>
      </c>
      <c r="AC59" s="756"/>
      <c r="AD59" s="753">
        <v>159</v>
      </c>
      <c r="AE59" s="753">
        <v>159.13333333333333</v>
      </c>
      <c r="AF59" s="753">
        <v>451</v>
      </c>
      <c r="AG59" s="753">
        <v>453.9666666666667</v>
      </c>
      <c r="AH59" s="753">
        <v>257</v>
      </c>
      <c r="AI59" s="753">
        <v>194</v>
      </c>
    </row>
    <row r="60" spans="2:35" ht="15.75">
      <c r="B60" s="596" t="s">
        <v>435</v>
      </c>
      <c r="C60" s="597" t="s">
        <v>436</v>
      </c>
      <c r="D60" s="753">
        <v>222</v>
      </c>
      <c r="E60" s="753">
        <v>224.36666666666667</v>
      </c>
      <c r="F60" s="753">
        <v>1971</v>
      </c>
      <c r="G60" s="753">
        <v>2004.5666666666666</v>
      </c>
      <c r="H60" s="753">
        <v>1180</v>
      </c>
      <c r="I60" s="753">
        <v>791</v>
      </c>
      <c r="J60" s="756"/>
      <c r="K60" s="753">
        <v>336</v>
      </c>
      <c r="L60" s="753">
        <v>343.83333333333331</v>
      </c>
      <c r="M60" s="753">
        <v>1040</v>
      </c>
      <c r="N60" s="753">
        <v>1072.8666666666666</v>
      </c>
      <c r="O60" s="753">
        <v>666</v>
      </c>
      <c r="P60" s="753">
        <v>374</v>
      </c>
      <c r="Q60" s="756"/>
      <c r="R60" s="753">
        <v>113</v>
      </c>
      <c r="S60" s="753">
        <v>114.3</v>
      </c>
      <c r="T60" s="753">
        <v>704</v>
      </c>
      <c r="U60" s="753">
        <v>715.86666666666667</v>
      </c>
      <c r="V60" s="753">
        <v>436</v>
      </c>
      <c r="W60" s="753">
        <v>268</v>
      </c>
      <c r="Y60" s="753">
        <v>36</v>
      </c>
      <c r="Z60" s="753">
        <v>73</v>
      </c>
      <c r="AA60" s="753">
        <v>0</v>
      </c>
      <c r="AB60" s="753">
        <v>595</v>
      </c>
      <c r="AC60" s="756"/>
      <c r="AD60" s="753">
        <v>671</v>
      </c>
      <c r="AE60" s="753">
        <v>682.5</v>
      </c>
      <c r="AF60" s="753">
        <v>3715</v>
      </c>
      <c r="AG60" s="753">
        <v>3793.3</v>
      </c>
      <c r="AH60" s="753">
        <v>2282</v>
      </c>
      <c r="AI60" s="753">
        <v>1433</v>
      </c>
    </row>
    <row r="61" spans="2:35" ht="15.75">
      <c r="B61" s="596" t="s">
        <v>437</v>
      </c>
      <c r="C61" s="597" t="s">
        <v>438</v>
      </c>
      <c r="D61" s="753">
        <v>46</v>
      </c>
      <c r="E61" s="753">
        <v>47.93333333333333</v>
      </c>
      <c r="F61" s="753">
        <v>355</v>
      </c>
      <c r="G61" s="753">
        <v>352.9</v>
      </c>
      <c r="H61" s="753">
        <v>164</v>
      </c>
      <c r="I61" s="753">
        <v>191</v>
      </c>
      <c r="J61" s="756"/>
      <c r="K61" s="753">
        <v>97</v>
      </c>
      <c r="L61" s="753">
        <v>97.766666666666666</v>
      </c>
      <c r="M61" s="753">
        <v>376</v>
      </c>
      <c r="N61" s="753">
        <v>374.63333333333333</v>
      </c>
      <c r="O61" s="753">
        <v>173</v>
      </c>
      <c r="P61" s="753">
        <v>203</v>
      </c>
      <c r="Q61" s="756"/>
      <c r="R61" s="753">
        <v>57</v>
      </c>
      <c r="S61" s="753">
        <v>57.2</v>
      </c>
      <c r="T61" s="753">
        <v>238</v>
      </c>
      <c r="U61" s="753">
        <v>237.66666666666666</v>
      </c>
      <c r="V61" s="753">
        <v>127</v>
      </c>
      <c r="W61" s="753">
        <v>111</v>
      </c>
      <c r="Y61" s="753">
        <v>7</v>
      </c>
      <c r="Z61" s="753">
        <v>94</v>
      </c>
      <c r="AA61" s="753">
        <v>0</v>
      </c>
      <c r="AB61" s="753">
        <v>137</v>
      </c>
      <c r="AC61" s="756"/>
      <c r="AD61" s="753">
        <v>200</v>
      </c>
      <c r="AE61" s="753">
        <v>202.89999999999998</v>
      </c>
      <c r="AF61" s="753">
        <v>969</v>
      </c>
      <c r="AG61" s="753">
        <v>965.19999999999993</v>
      </c>
      <c r="AH61" s="753">
        <v>464</v>
      </c>
      <c r="AI61" s="753">
        <v>505</v>
      </c>
    </row>
    <row r="62" spans="2:35" ht="15.75">
      <c r="B62" s="596" t="s">
        <v>439</v>
      </c>
      <c r="C62" s="597" t="s">
        <v>440</v>
      </c>
      <c r="D62" s="753">
        <v>19</v>
      </c>
      <c r="E62" s="753">
        <v>19.100000000000001</v>
      </c>
      <c r="F62" s="753">
        <v>73</v>
      </c>
      <c r="G62" s="753">
        <v>73.099999999999994</v>
      </c>
      <c r="H62" s="753">
        <v>31</v>
      </c>
      <c r="I62" s="753">
        <v>42</v>
      </c>
      <c r="J62" s="756"/>
      <c r="K62" s="753">
        <v>63</v>
      </c>
      <c r="L62" s="753">
        <v>63.633333333333333</v>
      </c>
      <c r="M62" s="753">
        <v>225</v>
      </c>
      <c r="N62" s="753">
        <v>230.03333333333333</v>
      </c>
      <c r="O62" s="753">
        <v>80</v>
      </c>
      <c r="P62" s="753">
        <v>145</v>
      </c>
      <c r="Q62" s="756"/>
      <c r="R62" s="753">
        <v>39</v>
      </c>
      <c r="S62" s="753">
        <v>38.799999999999997</v>
      </c>
      <c r="T62" s="753">
        <v>379</v>
      </c>
      <c r="U62" s="753">
        <v>379.03333333333336</v>
      </c>
      <c r="V62" s="753">
        <v>173</v>
      </c>
      <c r="W62" s="753">
        <v>206</v>
      </c>
      <c r="Y62" s="753">
        <v>20</v>
      </c>
      <c r="Z62" s="753">
        <v>54</v>
      </c>
      <c r="AA62" s="753">
        <v>0</v>
      </c>
      <c r="AB62" s="753">
        <v>305</v>
      </c>
      <c r="AC62" s="756"/>
      <c r="AD62" s="753">
        <v>121</v>
      </c>
      <c r="AE62" s="753">
        <v>121.53333333333333</v>
      </c>
      <c r="AF62" s="753">
        <v>677</v>
      </c>
      <c r="AG62" s="753">
        <v>682.16666666666674</v>
      </c>
      <c r="AH62" s="753">
        <v>284</v>
      </c>
      <c r="AI62" s="753">
        <v>393</v>
      </c>
    </row>
    <row r="63" spans="2:35" ht="15.75">
      <c r="B63" s="596" t="s">
        <v>441</v>
      </c>
      <c r="C63" s="597" t="s">
        <v>442</v>
      </c>
      <c r="D63" s="753">
        <v>7</v>
      </c>
      <c r="E63" s="753">
        <v>7</v>
      </c>
      <c r="F63" s="753">
        <v>20</v>
      </c>
      <c r="G63" s="753">
        <v>20.033333333333335</v>
      </c>
      <c r="H63" s="753">
        <v>11</v>
      </c>
      <c r="I63" s="753">
        <v>9</v>
      </c>
      <c r="J63" s="756"/>
      <c r="K63" s="753">
        <v>13</v>
      </c>
      <c r="L63" s="753">
        <v>13</v>
      </c>
      <c r="M63" s="753">
        <v>17</v>
      </c>
      <c r="N63" s="753">
        <v>17.566666666666666</v>
      </c>
      <c r="O63" s="753">
        <v>8</v>
      </c>
      <c r="P63" s="753">
        <v>9</v>
      </c>
      <c r="Q63" s="756"/>
      <c r="R63" s="753">
        <v>1</v>
      </c>
      <c r="S63" s="753">
        <v>1</v>
      </c>
      <c r="T63" s="753">
        <v>2</v>
      </c>
      <c r="U63" s="753">
        <v>2</v>
      </c>
      <c r="V63" s="753">
        <v>1</v>
      </c>
      <c r="W63" s="753">
        <v>1</v>
      </c>
      <c r="Y63" s="753">
        <v>0</v>
      </c>
      <c r="Z63" s="753">
        <v>2</v>
      </c>
      <c r="AA63" s="753">
        <v>0</v>
      </c>
      <c r="AB63" s="753">
        <v>0</v>
      </c>
      <c r="AC63" s="756"/>
      <c r="AD63" s="753">
        <v>21</v>
      </c>
      <c r="AE63" s="753">
        <v>21</v>
      </c>
      <c r="AF63" s="753">
        <v>39</v>
      </c>
      <c r="AG63" s="753">
        <v>39.6</v>
      </c>
      <c r="AH63" s="753">
        <v>20</v>
      </c>
      <c r="AI63" s="753">
        <v>19</v>
      </c>
    </row>
    <row r="64" spans="2:35" ht="15.75">
      <c r="B64" s="596" t="s">
        <v>443</v>
      </c>
      <c r="C64" s="597" t="s">
        <v>444</v>
      </c>
      <c r="D64" s="753">
        <v>80</v>
      </c>
      <c r="E64" s="753">
        <v>80</v>
      </c>
      <c r="F64" s="753">
        <v>331</v>
      </c>
      <c r="G64" s="753">
        <v>333.5</v>
      </c>
      <c r="H64" s="753">
        <v>94</v>
      </c>
      <c r="I64" s="753">
        <v>237</v>
      </c>
      <c r="J64" s="756"/>
      <c r="K64" s="753">
        <v>137</v>
      </c>
      <c r="L64" s="753">
        <v>140.19999999999999</v>
      </c>
      <c r="M64" s="753">
        <v>232</v>
      </c>
      <c r="N64" s="753">
        <v>236.9</v>
      </c>
      <c r="O64" s="753">
        <v>83</v>
      </c>
      <c r="P64" s="753">
        <v>149</v>
      </c>
      <c r="Q64" s="756"/>
      <c r="R64" s="753">
        <v>31</v>
      </c>
      <c r="S64" s="753">
        <v>30.766666666666666</v>
      </c>
      <c r="T64" s="753">
        <v>360</v>
      </c>
      <c r="U64" s="753">
        <v>362.9</v>
      </c>
      <c r="V64" s="753">
        <v>130</v>
      </c>
      <c r="W64" s="753">
        <v>230</v>
      </c>
      <c r="Y64" s="753">
        <v>3</v>
      </c>
      <c r="Z64" s="753">
        <v>22</v>
      </c>
      <c r="AA64" s="753">
        <v>0</v>
      </c>
      <c r="AB64" s="753">
        <v>335</v>
      </c>
      <c r="AC64" s="756"/>
      <c r="AD64" s="753">
        <v>248</v>
      </c>
      <c r="AE64" s="753">
        <v>250.96666666666664</v>
      </c>
      <c r="AF64" s="753">
        <v>923</v>
      </c>
      <c r="AG64" s="753">
        <v>933.3</v>
      </c>
      <c r="AH64" s="753">
        <v>307</v>
      </c>
      <c r="AI64" s="753">
        <v>616</v>
      </c>
    </row>
    <row r="65" spans="2:35" ht="15.75">
      <c r="B65" s="596" t="s">
        <v>445</v>
      </c>
      <c r="C65" s="597" t="s">
        <v>446</v>
      </c>
      <c r="D65" s="753">
        <v>258</v>
      </c>
      <c r="E65" s="753">
        <v>254.73333333333332</v>
      </c>
      <c r="F65" s="753">
        <v>622</v>
      </c>
      <c r="G65" s="753">
        <v>622.5333333333333</v>
      </c>
      <c r="H65" s="753">
        <v>249</v>
      </c>
      <c r="I65" s="753">
        <v>373</v>
      </c>
      <c r="J65" s="756"/>
      <c r="K65" s="753">
        <v>1441</v>
      </c>
      <c r="L65" s="753">
        <v>1455.3</v>
      </c>
      <c r="M65" s="753">
        <v>2716</v>
      </c>
      <c r="N65" s="753">
        <v>2750.8</v>
      </c>
      <c r="O65" s="753">
        <v>989</v>
      </c>
      <c r="P65" s="753">
        <v>1727</v>
      </c>
      <c r="Q65" s="756"/>
      <c r="R65" s="753">
        <v>472</v>
      </c>
      <c r="S65" s="753">
        <v>462.56666666666666</v>
      </c>
      <c r="T65" s="753">
        <v>1462</v>
      </c>
      <c r="U65" s="753">
        <v>1447.1666666666667</v>
      </c>
      <c r="V65" s="753">
        <v>567</v>
      </c>
      <c r="W65" s="753">
        <v>895</v>
      </c>
      <c r="Y65" s="753">
        <v>104</v>
      </c>
      <c r="Z65" s="753">
        <v>515</v>
      </c>
      <c r="AA65" s="753">
        <v>0</v>
      </c>
      <c r="AB65" s="753">
        <v>843</v>
      </c>
      <c r="AC65" s="756"/>
      <c r="AD65" s="753">
        <v>2171</v>
      </c>
      <c r="AE65" s="753">
        <v>2172.6</v>
      </c>
      <c r="AF65" s="753">
        <v>4800</v>
      </c>
      <c r="AG65" s="753">
        <v>4820.5</v>
      </c>
      <c r="AH65" s="753">
        <v>1805</v>
      </c>
      <c r="AI65" s="753">
        <v>2995</v>
      </c>
    </row>
    <row r="66" spans="2:35" ht="15.75">
      <c r="B66" s="596" t="s">
        <v>447</v>
      </c>
      <c r="C66" s="597" t="s">
        <v>448</v>
      </c>
      <c r="D66" s="753">
        <v>241</v>
      </c>
      <c r="E66" s="753">
        <v>242.3</v>
      </c>
      <c r="F66" s="753">
        <v>949</v>
      </c>
      <c r="G66" s="753">
        <v>954.1</v>
      </c>
      <c r="H66" s="753">
        <v>347</v>
      </c>
      <c r="I66" s="753">
        <v>602</v>
      </c>
      <c r="J66" s="756"/>
      <c r="K66" s="753">
        <v>569</v>
      </c>
      <c r="L66" s="753">
        <v>576.36666666666667</v>
      </c>
      <c r="M66" s="753">
        <v>1435</v>
      </c>
      <c r="N66" s="753">
        <v>1453.1333333333334</v>
      </c>
      <c r="O66" s="753">
        <v>416</v>
      </c>
      <c r="P66" s="753">
        <v>1019</v>
      </c>
      <c r="Q66" s="756"/>
      <c r="R66" s="753">
        <v>136</v>
      </c>
      <c r="S66" s="753">
        <v>134.80000000000001</v>
      </c>
      <c r="T66" s="753">
        <v>951</v>
      </c>
      <c r="U66" s="753">
        <v>953.33333333333337</v>
      </c>
      <c r="V66" s="753">
        <v>357</v>
      </c>
      <c r="W66" s="753">
        <v>594</v>
      </c>
      <c r="Y66" s="753">
        <v>39</v>
      </c>
      <c r="Z66" s="753">
        <v>208</v>
      </c>
      <c r="AA66" s="753">
        <v>0</v>
      </c>
      <c r="AB66" s="753">
        <v>704</v>
      </c>
      <c r="AC66" s="756"/>
      <c r="AD66" s="753">
        <v>946</v>
      </c>
      <c r="AE66" s="753">
        <v>953.4666666666667</v>
      </c>
      <c r="AF66" s="753">
        <v>3335</v>
      </c>
      <c r="AG66" s="753">
        <v>3360.5666666666671</v>
      </c>
      <c r="AH66" s="753">
        <v>1120</v>
      </c>
      <c r="AI66" s="753">
        <v>2215</v>
      </c>
    </row>
    <row r="67" spans="2:35" ht="15.75">
      <c r="B67" s="596" t="s">
        <v>449</v>
      </c>
      <c r="C67" s="597" t="s">
        <v>450</v>
      </c>
      <c r="D67" s="753">
        <v>106</v>
      </c>
      <c r="E67" s="753">
        <v>108.83333333333333</v>
      </c>
      <c r="F67" s="753">
        <v>563</v>
      </c>
      <c r="G67" s="753">
        <v>578.76666666666665</v>
      </c>
      <c r="H67" s="753">
        <v>227</v>
      </c>
      <c r="I67" s="753">
        <v>336</v>
      </c>
      <c r="J67" s="756"/>
      <c r="K67" s="753">
        <v>271</v>
      </c>
      <c r="L67" s="753">
        <v>277.43333333333334</v>
      </c>
      <c r="M67" s="753">
        <v>607</v>
      </c>
      <c r="N67" s="753">
        <v>625.9666666666667</v>
      </c>
      <c r="O67" s="753">
        <v>218</v>
      </c>
      <c r="P67" s="753">
        <v>389</v>
      </c>
      <c r="Q67" s="756"/>
      <c r="R67" s="753">
        <v>166</v>
      </c>
      <c r="S67" s="753">
        <v>165.2</v>
      </c>
      <c r="T67" s="753">
        <v>1394</v>
      </c>
      <c r="U67" s="753">
        <v>1383.9666666666667</v>
      </c>
      <c r="V67" s="753">
        <v>607</v>
      </c>
      <c r="W67" s="753">
        <v>787</v>
      </c>
      <c r="Y67" s="753">
        <v>2</v>
      </c>
      <c r="Z67" s="753">
        <v>306</v>
      </c>
      <c r="AA67" s="753">
        <v>0</v>
      </c>
      <c r="AB67" s="753">
        <v>1086</v>
      </c>
      <c r="AC67" s="756"/>
      <c r="AD67" s="753">
        <v>543</v>
      </c>
      <c r="AE67" s="753">
        <v>551.4666666666667</v>
      </c>
      <c r="AF67" s="753">
        <v>2564</v>
      </c>
      <c r="AG67" s="753">
        <v>2588.6999999999998</v>
      </c>
      <c r="AH67" s="753">
        <v>1052</v>
      </c>
      <c r="AI67" s="753">
        <v>1512</v>
      </c>
    </row>
    <row r="68" spans="2:35" ht="15.75">
      <c r="B68" s="596" t="s">
        <v>451</v>
      </c>
      <c r="C68" s="597" t="s">
        <v>452</v>
      </c>
      <c r="D68" s="753">
        <v>324</v>
      </c>
      <c r="E68" s="753">
        <v>326.60000000000002</v>
      </c>
      <c r="F68" s="753">
        <v>1481</v>
      </c>
      <c r="G68" s="753">
        <v>1506.7666666666667</v>
      </c>
      <c r="H68" s="753">
        <v>903</v>
      </c>
      <c r="I68" s="753">
        <v>578</v>
      </c>
      <c r="J68" s="756"/>
      <c r="K68" s="753">
        <v>386</v>
      </c>
      <c r="L68" s="753">
        <v>396.53333333333336</v>
      </c>
      <c r="M68" s="753">
        <v>949</v>
      </c>
      <c r="N68" s="753">
        <v>966.73333333333335</v>
      </c>
      <c r="O68" s="753">
        <v>542</v>
      </c>
      <c r="P68" s="753">
        <v>407</v>
      </c>
      <c r="Q68" s="756"/>
      <c r="R68" s="753">
        <v>79</v>
      </c>
      <c r="S68" s="753">
        <v>81.266666666666666</v>
      </c>
      <c r="T68" s="753">
        <v>347</v>
      </c>
      <c r="U68" s="753">
        <v>348.93333333333334</v>
      </c>
      <c r="V68" s="753">
        <v>180</v>
      </c>
      <c r="W68" s="753">
        <v>167</v>
      </c>
      <c r="Y68" s="753">
        <v>29</v>
      </c>
      <c r="Z68" s="753">
        <v>103</v>
      </c>
      <c r="AA68" s="753">
        <v>0</v>
      </c>
      <c r="AB68" s="753">
        <v>215</v>
      </c>
      <c r="AC68" s="756"/>
      <c r="AD68" s="753">
        <v>789</v>
      </c>
      <c r="AE68" s="753">
        <v>804.40000000000009</v>
      </c>
      <c r="AF68" s="753">
        <v>2777</v>
      </c>
      <c r="AG68" s="753">
        <v>2822.4333333333334</v>
      </c>
      <c r="AH68" s="753">
        <v>1625</v>
      </c>
      <c r="AI68" s="753">
        <v>1152</v>
      </c>
    </row>
    <row r="69" spans="2:35" ht="15.75">
      <c r="B69" s="596" t="s">
        <v>453</v>
      </c>
      <c r="C69" s="597" t="s">
        <v>454</v>
      </c>
      <c r="D69" s="753">
        <v>25</v>
      </c>
      <c r="E69" s="753">
        <v>24.7</v>
      </c>
      <c r="F69" s="753">
        <v>156</v>
      </c>
      <c r="G69" s="753">
        <v>154.73333333333332</v>
      </c>
      <c r="H69" s="753">
        <v>95</v>
      </c>
      <c r="I69" s="753">
        <v>61</v>
      </c>
      <c r="J69" s="756"/>
      <c r="K69" s="753">
        <v>54</v>
      </c>
      <c r="L69" s="753">
        <v>53.8</v>
      </c>
      <c r="M69" s="753">
        <v>125</v>
      </c>
      <c r="N69" s="753">
        <v>125</v>
      </c>
      <c r="O69" s="753">
        <v>55</v>
      </c>
      <c r="P69" s="753">
        <v>70</v>
      </c>
      <c r="Q69" s="756"/>
      <c r="R69" s="753">
        <v>12</v>
      </c>
      <c r="S69" s="753">
        <v>11.733333333333333</v>
      </c>
      <c r="T69" s="753">
        <v>27</v>
      </c>
      <c r="U69" s="753">
        <v>26.733333333333334</v>
      </c>
      <c r="V69" s="753">
        <v>14</v>
      </c>
      <c r="W69" s="753">
        <v>13</v>
      </c>
      <c r="Y69" s="753">
        <v>7</v>
      </c>
      <c r="Z69" s="753">
        <v>6</v>
      </c>
      <c r="AA69" s="753">
        <v>0</v>
      </c>
      <c r="AB69" s="753">
        <v>14</v>
      </c>
      <c r="AC69" s="756"/>
      <c r="AD69" s="753">
        <v>91</v>
      </c>
      <c r="AE69" s="753">
        <v>90.233333333333334</v>
      </c>
      <c r="AF69" s="753">
        <v>308</v>
      </c>
      <c r="AG69" s="753">
        <v>306.4666666666667</v>
      </c>
      <c r="AH69" s="753">
        <v>164</v>
      </c>
      <c r="AI69" s="753">
        <v>144</v>
      </c>
    </row>
    <row r="70" spans="2:35" ht="15.75">
      <c r="B70" s="596" t="s">
        <v>455</v>
      </c>
      <c r="C70" s="597" t="s">
        <v>456</v>
      </c>
      <c r="D70" s="753">
        <v>328</v>
      </c>
      <c r="E70" s="753">
        <v>327.16666666666669</v>
      </c>
      <c r="F70" s="753">
        <v>2020</v>
      </c>
      <c r="G70" s="753">
        <v>2098.3666666666668</v>
      </c>
      <c r="H70" s="753">
        <v>894</v>
      </c>
      <c r="I70" s="753">
        <v>1126</v>
      </c>
      <c r="J70" s="756"/>
      <c r="K70" s="753">
        <v>662</v>
      </c>
      <c r="L70" s="753">
        <v>668.2</v>
      </c>
      <c r="M70" s="753">
        <v>1798</v>
      </c>
      <c r="N70" s="753">
        <v>1828.7</v>
      </c>
      <c r="O70" s="753">
        <v>873</v>
      </c>
      <c r="P70" s="753">
        <v>925</v>
      </c>
      <c r="Q70" s="756"/>
      <c r="R70" s="753">
        <v>245</v>
      </c>
      <c r="S70" s="753">
        <v>244.03333333333333</v>
      </c>
      <c r="T70" s="753">
        <v>1208</v>
      </c>
      <c r="U70" s="753">
        <v>1195.3</v>
      </c>
      <c r="V70" s="753">
        <v>467</v>
      </c>
      <c r="W70" s="753">
        <v>741</v>
      </c>
      <c r="Y70" s="753">
        <v>31</v>
      </c>
      <c r="Z70" s="753">
        <v>509</v>
      </c>
      <c r="AA70" s="753">
        <v>0</v>
      </c>
      <c r="AB70" s="753">
        <v>668</v>
      </c>
      <c r="AC70" s="756"/>
      <c r="AD70" s="753">
        <v>1235</v>
      </c>
      <c r="AE70" s="753">
        <v>1239.4000000000001</v>
      </c>
      <c r="AF70" s="753">
        <v>5026</v>
      </c>
      <c r="AG70" s="753">
        <v>5122.3666666666668</v>
      </c>
      <c r="AH70" s="753">
        <v>2234</v>
      </c>
      <c r="AI70" s="753">
        <v>2792</v>
      </c>
    </row>
    <row r="71" spans="2:35" ht="15.75">
      <c r="B71" s="596" t="s">
        <v>457</v>
      </c>
      <c r="C71" s="597" t="s">
        <v>458</v>
      </c>
      <c r="D71" s="753">
        <v>115</v>
      </c>
      <c r="E71" s="753">
        <v>113.4</v>
      </c>
      <c r="F71" s="753">
        <v>584</v>
      </c>
      <c r="G71" s="753">
        <v>574.0333333333333</v>
      </c>
      <c r="H71" s="753">
        <v>225</v>
      </c>
      <c r="I71" s="753">
        <v>359</v>
      </c>
      <c r="J71" s="756"/>
      <c r="K71" s="753">
        <v>468</v>
      </c>
      <c r="L71" s="753">
        <v>473.9</v>
      </c>
      <c r="M71" s="753">
        <v>1248</v>
      </c>
      <c r="N71" s="753">
        <v>1233.1333333333334</v>
      </c>
      <c r="O71" s="753">
        <v>519</v>
      </c>
      <c r="P71" s="753">
        <v>729</v>
      </c>
      <c r="Q71" s="756"/>
      <c r="R71" s="753">
        <v>200</v>
      </c>
      <c r="S71" s="753">
        <v>200.56666666666666</v>
      </c>
      <c r="T71" s="753">
        <v>1412</v>
      </c>
      <c r="U71" s="753">
        <v>1367.4666666666667</v>
      </c>
      <c r="V71" s="753">
        <v>639</v>
      </c>
      <c r="W71" s="753">
        <v>773</v>
      </c>
      <c r="Y71" s="753">
        <v>47</v>
      </c>
      <c r="Z71" s="753">
        <v>263</v>
      </c>
      <c r="AA71" s="753">
        <v>0</v>
      </c>
      <c r="AB71" s="753">
        <v>1102</v>
      </c>
      <c r="AC71" s="756"/>
      <c r="AD71" s="753">
        <v>783</v>
      </c>
      <c r="AE71" s="753">
        <v>787.86666666666656</v>
      </c>
      <c r="AF71" s="753">
        <v>3244</v>
      </c>
      <c r="AG71" s="753">
        <v>3174.6333333333332</v>
      </c>
      <c r="AH71" s="753">
        <v>1383</v>
      </c>
      <c r="AI71" s="753">
        <v>1861</v>
      </c>
    </row>
    <row r="72" spans="2:35" ht="15.75">
      <c r="B72" s="596" t="s">
        <v>459</v>
      </c>
      <c r="C72" s="597" t="s">
        <v>460</v>
      </c>
      <c r="D72" s="753">
        <v>7</v>
      </c>
      <c r="E72" s="753">
        <v>7</v>
      </c>
      <c r="F72" s="753">
        <v>21</v>
      </c>
      <c r="G72" s="753">
        <v>21</v>
      </c>
      <c r="H72" s="753">
        <v>2</v>
      </c>
      <c r="I72" s="753">
        <v>19</v>
      </c>
      <c r="J72" s="756"/>
      <c r="K72" s="753">
        <v>42</v>
      </c>
      <c r="L72" s="753">
        <v>42.5</v>
      </c>
      <c r="M72" s="753">
        <v>62</v>
      </c>
      <c r="N72" s="753">
        <v>61.633333333333333</v>
      </c>
      <c r="O72" s="753">
        <v>14</v>
      </c>
      <c r="P72" s="753">
        <v>48</v>
      </c>
      <c r="Q72" s="756"/>
      <c r="R72" s="753">
        <v>2</v>
      </c>
      <c r="S72" s="753">
        <v>2</v>
      </c>
      <c r="T72" s="753">
        <v>3</v>
      </c>
      <c r="U72" s="753">
        <v>3.5666666666666669</v>
      </c>
      <c r="V72" s="753">
        <v>1</v>
      </c>
      <c r="W72" s="753">
        <v>2</v>
      </c>
      <c r="Y72" s="753">
        <v>0</v>
      </c>
      <c r="Z72" s="753">
        <v>3</v>
      </c>
      <c r="AA72" s="753">
        <v>0</v>
      </c>
      <c r="AB72" s="753">
        <v>0</v>
      </c>
      <c r="AC72" s="756"/>
      <c r="AD72" s="753">
        <v>51</v>
      </c>
      <c r="AE72" s="753">
        <v>51.5</v>
      </c>
      <c r="AF72" s="753">
        <v>86</v>
      </c>
      <c r="AG72" s="753">
        <v>86.199999999999989</v>
      </c>
      <c r="AH72" s="753">
        <v>17</v>
      </c>
      <c r="AI72" s="753">
        <v>69</v>
      </c>
    </row>
    <row r="73" spans="2:35" ht="15.75">
      <c r="B73" s="596" t="s">
        <v>461</v>
      </c>
      <c r="C73" s="597" t="s">
        <v>462</v>
      </c>
      <c r="D73" s="753">
        <v>205</v>
      </c>
      <c r="E73" s="753">
        <v>204.9</v>
      </c>
      <c r="F73" s="753">
        <v>1380</v>
      </c>
      <c r="G73" s="753">
        <v>1389.9</v>
      </c>
      <c r="H73" s="753">
        <v>716</v>
      </c>
      <c r="I73" s="753">
        <v>664</v>
      </c>
      <c r="J73" s="756"/>
      <c r="K73" s="753">
        <v>536</v>
      </c>
      <c r="L73" s="753">
        <v>538.20000000000005</v>
      </c>
      <c r="M73" s="753">
        <v>1560</v>
      </c>
      <c r="N73" s="753">
        <v>1544.3</v>
      </c>
      <c r="O73" s="753">
        <v>911</v>
      </c>
      <c r="P73" s="753">
        <v>649</v>
      </c>
      <c r="Q73" s="756"/>
      <c r="R73" s="753">
        <v>1018</v>
      </c>
      <c r="S73" s="753">
        <v>1010.8</v>
      </c>
      <c r="T73" s="753">
        <v>5406</v>
      </c>
      <c r="U73" s="753">
        <v>5334.7333333333336</v>
      </c>
      <c r="V73" s="753">
        <v>3413</v>
      </c>
      <c r="W73" s="753">
        <v>1993</v>
      </c>
      <c r="Y73" s="753">
        <v>147</v>
      </c>
      <c r="Z73" s="753">
        <v>431</v>
      </c>
      <c r="AA73" s="753">
        <v>3839</v>
      </c>
      <c r="AB73" s="753">
        <v>989</v>
      </c>
      <c r="AC73" s="756"/>
      <c r="AD73" s="753">
        <v>1759</v>
      </c>
      <c r="AE73" s="753">
        <v>1753.9</v>
      </c>
      <c r="AF73" s="753">
        <v>8346</v>
      </c>
      <c r="AG73" s="753">
        <v>8268.9333333333343</v>
      </c>
      <c r="AH73" s="753">
        <v>5040</v>
      </c>
      <c r="AI73" s="753">
        <v>3306</v>
      </c>
    </row>
    <row r="74" spans="2:35" ht="15.75">
      <c r="B74" s="596" t="s">
        <v>463</v>
      </c>
      <c r="C74" s="597" t="s">
        <v>464</v>
      </c>
      <c r="D74" s="753">
        <v>101</v>
      </c>
      <c r="E74" s="753">
        <v>102.2</v>
      </c>
      <c r="F74" s="753">
        <v>354</v>
      </c>
      <c r="G74" s="753">
        <v>362.7</v>
      </c>
      <c r="H74" s="753">
        <v>148</v>
      </c>
      <c r="I74" s="753">
        <v>206</v>
      </c>
      <c r="J74" s="756"/>
      <c r="K74" s="753">
        <v>143</v>
      </c>
      <c r="L74" s="753">
        <v>145.36666666666667</v>
      </c>
      <c r="M74" s="753">
        <v>686</v>
      </c>
      <c r="N74" s="753">
        <v>737.2</v>
      </c>
      <c r="O74" s="753">
        <v>405</v>
      </c>
      <c r="P74" s="753">
        <v>281</v>
      </c>
      <c r="Q74" s="756"/>
      <c r="R74" s="753">
        <v>75</v>
      </c>
      <c r="S74" s="753">
        <v>75</v>
      </c>
      <c r="T74" s="753">
        <v>553</v>
      </c>
      <c r="U74" s="753">
        <v>547.73333333333335</v>
      </c>
      <c r="V74" s="753">
        <v>178</v>
      </c>
      <c r="W74" s="753">
        <v>375</v>
      </c>
      <c r="Y74" s="753">
        <v>44</v>
      </c>
      <c r="Z74" s="753">
        <v>156</v>
      </c>
      <c r="AA74" s="753">
        <v>0</v>
      </c>
      <c r="AB74" s="753">
        <v>353</v>
      </c>
      <c r="AC74" s="756"/>
      <c r="AD74" s="753">
        <v>319</v>
      </c>
      <c r="AE74" s="753">
        <v>322.56666666666666</v>
      </c>
      <c r="AF74" s="753">
        <v>1593</v>
      </c>
      <c r="AG74" s="753">
        <v>1647.6333333333334</v>
      </c>
      <c r="AH74" s="753">
        <v>731</v>
      </c>
      <c r="AI74" s="753">
        <v>862</v>
      </c>
    </row>
    <row r="75" spans="2:35" ht="15.75">
      <c r="B75" s="596" t="s">
        <v>465</v>
      </c>
      <c r="C75" s="597" t="s">
        <v>466</v>
      </c>
      <c r="D75" s="753">
        <v>237</v>
      </c>
      <c r="E75" s="753">
        <v>237.06666666666666</v>
      </c>
      <c r="F75" s="753">
        <v>3530</v>
      </c>
      <c r="G75" s="753">
        <v>3573.9666666666667</v>
      </c>
      <c r="H75" s="753">
        <v>1057</v>
      </c>
      <c r="I75" s="753">
        <v>2473</v>
      </c>
      <c r="J75" s="756"/>
      <c r="K75" s="753">
        <v>264</v>
      </c>
      <c r="L75" s="753">
        <v>268.2</v>
      </c>
      <c r="M75" s="753">
        <v>1111</v>
      </c>
      <c r="N75" s="753">
        <v>1154.4000000000001</v>
      </c>
      <c r="O75" s="753">
        <v>353</v>
      </c>
      <c r="P75" s="753">
        <v>758</v>
      </c>
      <c r="Q75" s="756"/>
      <c r="R75" s="753">
        <v>3277</v>
      </c>
      <c r="S75" s="753">
        <v>3294.1666666666665</v>
      </c>
      <c r="T75" s="753">
        <v>16572</v>
      </c>
      <c r="U75" s="753">
        <v>17052.2</v>
      </c>
      <c r="V75" s="753">
        <v>4501</v>
      </c>
      <c r="W75" s="753">
        <v>12071</v>
      </c>
      <c r="X75" s="749"/>
      <c r="Y75" s="753">
        <v>110</v>
      </c>
      <c r="Z75" s="753">
        <v>499</v>
      </c>
      <c r="AA75" s="753">
        <v>15880</v>
      </c>
      <c r="AB75" s="753">
        <v>83</v>
      </c>
      <c r="AC75" s="756"/>
      <c r="AD75" s="753">
        <v>3778</v>
      </c>
      <c r="AE75" s="753">
        <v>3799.4333333333334</v>
      </c>
      <c r="AF75" s="753">
        <v>21213</v>
      </c>
      <c r="AG75" s="753">
        <v>21780.566666666666</v>
      </c>
      <c r="AH75" s="753">
        <v>5911</v>
      </c>
      <c r="AI75" s="753">
        <v>15302</v>
      </c>
    </row>
    <row r="76" spans="2:35" ht="15.75">
      <c r="B76" s="596" t="s">
        <v>467</v>
      </c>
      <c r="C76" s="597" t="s">
        <v>468</v>
      </c>
      <c r="D76" s="753">
        <v>35</v>
      </c>
      <c r="E76" s="753">
        <v>34.1</v>
      </c>
      <c r="F76" s="753">
        <v>738</v>
      </c>
      <c r="G76" s="753">
        <v>712.5</v>
      </c>
      <c r="H76" s="753">
        <v>474</v>
      </c>
      <c r="I76" s="753">
        <v>264</v>
      </c>
      <c r="J76" s="756"/>
      <c r="K76" s="753">
        <v>78</v>
      </c>
      <c r="L76" s="753">
        <v>79.36666666666666</v>
      </c>
      <c r="M76" s="753">
        <v>202</v>
      </c>
      <c r="N76" s="753">
        <v>207.83333333333334</v>
      </c>
      <c r="O76" s="753">
        <v>154</v>
      </c>
      <c r="P76" s="753">
        <v>48</v>
      </c>
      <c r="Q76" s="756"/>
      <c r="R76" s="753">
        <v>28</v>
      </c>
      <c r="S76" s="753">
        <v>26.9</v>
      </c>
      <c r="T76" s="753">
        <v>203</v>
      </c>
      <c r="U76" s="753">
        <v>203.06666666666666</v>
      </c>
      <c r="V76" s="753">
        <v>134</v>
      </c>
      <c r="W76" s="753">
        <v>69</v>
      </c>
      <c r="Y76" s="753">
        <v>4</v>
      </c>
      <c r="Z76" s="753">
        <v>8</v>
      </c>
      <c r="AA76" s="753">
        <v>0</v>
      </c>
      <c r="AB76" s="753">
        <v>191</v>
      </c>
      <c r="AC76" s="756"/>
      <c r="AD76" s="753">
        <v>141</v>
      </c>
      <c r="AE76" s="753">
        <v>140.36666666666667</v>
      </c>
      <c r="AF76" s="753">
        <v>1143</v>
      </c>
      <c r="AG76" s="753">
        <v>1123.4000000000001</v>
      </c>
      <c r="AH76" s="753">
        <v>762</v>
      </c>
      <c r="AI76" s="753">
        <v>381</v>
      </c>
    </row>
    <row r="77" spans="2:35" ht="15.75">
      <c r="B77" s="596" t="s">
        <v>469</v>
      </c>
      <c r="C77" s="597" t="s">
        <v>470</v>
      </c>
      <c r="D77" s="753">
        <v>355</v>
      </c>
      <c r="E77" s="753">
        <v>343.46666666666664</v>
      </c>
      <c r="F77" s="753">
        <v>2038</v>
      </c>
      <c r="G77" s="753">
        <v>1924.8666666666666</v>
      </c>
      <c r="H77" s="753">
        <v>662</v>
      </c>
      <c r="I77" s="753">
        <v>1376</v>
      </c>
      <c r="J77" s="756"/>
      <c r="K77" s="753">
        <v>983</v>
      </c>
      <c r="L77" s="753">
        <v>983.9</v>
      </c>
      <c r="M77" s="753">
        <v>3678</v>
      </c>
      <c r="N77" s="753">
        <v>3611.7</v>
      </c>
      <c r="O77" s="753">
        <v>1166</v>
      </c>
      <c r="P77" s="753">
        <v>2512</v>
      </c>
      <c r="Q77" s="756"/>
      <c r="R77" s="753">
        <v>653</v>
      </c>
      <c r="S77" s="753">
        <v>626.5</v>
      </c>
      <c r="T77" s="753">
        <v>4673</v>
      </c>
      <c r="U77" s="753">
        <v>4443.3999999999996</v>
      </c>
      <c r="V77" s="753">
        <v>1311</v>
      </c>
      <c r="W77" s="753">
        <v>3362</v>
      </c>
      <c r="Y77" s="753">
        <v>297</v>
      </c>
      <c r="Z77" s="753">
        <v>1352</v>
      </c>
      <c r="AA77" s="753">
        <v>0</v>
      </c>
      <c r="AB77" s="753">
        <v>3024</v>
      </c>
      <c r="AC77" s="756"/>
      <c r="AD77" s="753">
        <v>1991</v>
      </c>
      <c r="AE77" s="753">
        <v>1953.8666666666666</v>
      </c>
      <c r="AF77" s="753">
        <v>10389</v>
      </c>
      <c r="AG77" s="753">
        <v>9979.9666666666672</v>
      </c>
      <c r="AH77" s="753">
        <v>3139</v>
      </c>
      <c r="AI77" s="753">
        <v>7250</v>
      </c>
    </row>
    <row r="78" spans="2:35" ht="15.75">
      <c r="B78" s="596" t="s">
        <v>471</v>
      </c>
      <c r="C78" s="597" t="s">
        <v>472</v>
      </c>
      <c r="D78" s="753">
        <v>315</v>
      </c>
      <c r="E78" s="753">
        <v>314.46666666666664</v>
      </c>
      <c r="F78" s="753">
        <v>2730</v>
      </c>
      <c r="G78" s="753">
        <v>2761.4666666666667</v>
      </c>
      <c r="H78" s="753">
        <v>1213</v>
      </c>
      <c r="I78" s="753">
        <v>1517</v>
      </c>
      <c r="J78" s="756"/>
      <c r="K78" s="753">
        <v>720</v>
      </c>
      <c r="L78" s="753">
        <v>726.9666666666667</v>
      </c>
      <c r="M78" s="753">
        <v>3135</v>
      </c>
      <c r="N78" s="753">
        <v>3166.7333333333331</v>
      </c>
      <c r="O78" s="753">
        <v>1475</v>
      </c>
      <c r="P78" s="753">
        <v>1660</v>
      </c>
      <c r="Q78" s="756"/>
      <c r="R78" s="753">
        <v>865</v>
      </c>
      <c r="S78" s="753">
        <v>863.13333333333333</v>
      </c>
      <c r="T78" s="753">
        <v>4350</v>
      </c>
      <c r="U78" s="753">
        <v>4315.6333333333332</v>
      </c>
      <c r="V78" s="753">
        <v>1883</v>
      </c>
      <c r="W78" s="753">
        <v>2467</v>
      </c>
      <c r="Y78" s="753">
        <v>165</v>
      </c>
      <c r="Z78" s="753">
        <v>1115</v>
      </c>
      <c r="AA78" s="753">
        <v>1478</v>
      </c>
      <c r="AB78" s="753">
        <v>1592</v>
      </c>
      <c r="AC78" s="756"/>
      <c r="AD78" s="753">
        <v>1900</v>
      </c>
      <c r="AE78" s="753">
        <v>1904.5666666666666</v>
      </c>
      <c r="AF78" s="753">
        <v>10215</v>
      </c>
      <c r="AG78" s="753">
        <v>10243.833333333332</v>
      </c>
      <c r="AH78" s="753">
        <v>4571</v>
      </c>
      <c r="AI78" s="753">
        <v>5644</v>
      </c>
    </row>
    <row r="79" spans="2:35" ht="15.75">
      <c r="B79" s="596" t="s">
        <v>473</v>
      </c>
      <c r="C79" s="597" t="s">
        <v>474</v>
      </c>
      <c r="D79" s="753">
        <v>4</v>
      </c>
      <c r="E79" s="753">
        <v>4</v>
      </c>
      <c r="F79" s="753">
        <v>8</v>
      </c>
      <c r="G79" s="753">
        <v>8</v>
      </c>
      <c r="H79" s="753">
        <v>3</v>
      </c>
      <c r="I79" s="753">
        <v>5</v>
      </c>
      <c r="J79" s="756"/>
      <c r="K79" s="753">
        <v>18</v>
      </c>
      <c r="L79" s="753">
        <v>17</v>
      </c>
      <c r="M79" s="753">
        <v>88</v>
      </c>
      <c r="N79" s="753">
        <v>84.733333333333334</v>
      </c>
      <c r="O79" s="753">
        <v>29</v>
      </c>
      <c r="P79" s="753">
        <v>59</v>
      </c>
      <c r="Q79" s="756"/>
      <c r="R79" s="753">
        <v>8</v>
      </c>
      <c r="S79" s="753">
        <v>7.5</v>
      </c>
      <c r="T79" s="753">
        <v>366</v>
      </c>
      <c r="U79" s="753">
        <v>359</v>
      </c>
      <c r="V79" s="753">
        <v>159</v>
      </c>
      <c r="W79" s="753">
        <v>207</v>
      </c>
      <c r="Y79" s="753">
        <v>18</v>
      </c>
      <c r="Z79" s="753">
        <v>345</v>
      </c>
      <c r="AA79" s="753">
        <v>0</v>
      </c>
      <c r="AB79" s="753">
        <v>3</v>
      </c>
      <c r="AC79" s="756"/>
      <c r="AD79" s="753">
        <v>30</v>
      </c>
      <c r="AE79" s="753">
        <v>28.5</v>
      </c>
      <c r="AF79" s="753">
        <v>462</v>
      </c>
      <c r="AG79" s="753">
        <v>451.73333333333335</v>
      </c>
      <c r="AH79" s="753">
        <v>191</v>
      </c>
      <c r="AI79" s="753">
        <v>271</v>
      </c>
    </row>
    <row r="80" spans="2:35" ht="15.75">
      <c r="B80" s="596" t="s">
        <v>475</v>
      </c>
      <c r="C80" s="597" t="s">
        <v>144</v>
      </c>
      <c r="D80" s="753">
        <v>384</v>
      </c>
      <c r="E80" s="753">
        <v>383.2</v>
      </c>
      <c r="F80" s="753">
        <v>1793</v>
      </c>
      <c r="G80" s="753">
        <v>1776.9333333333334</v>
      </c>
      <c r="H80" s="753">
        <v>600</v>
      </c>
      <c r="I80" s="753">
        <v>1193</v>
      </c>
      <c r="J80" s="756"/>
      <c r="K80" s="753">
        <v>2399</v>
      </c>
      <c r="L80" s="753">
        <v>2448.4</v>
      </c>
      <c r="M80" s="753">
        <v>4959</v>
      </c>
      <c r="N80" s="753">
        <v>5096.1333333333332</v>
      </c>
      <c r="O80" s="753">
        <v>1306</v>
      </c>
      <c r="P80" s="753">
        <v>3653</v>
      </c>
      <c r="Q80" s="756"/>
      <c r="R80" s="753">
        <v>925</v>
      </c>
      <c r="S80" s="753">
        <v>896.33333333333337</v>
      </c>
      <c r="T80" s="753">
        <v>4042</v>
      </c>
      <c r="U80" s="753">
        <v>3946.8</v>
      </c>
      <c r="V80" s="753">
        <v>1520</v>
      </c>
      <c r="W80" s="753">
        <v>2522</v>
      </c>
      <c r="Y80" s="753">
        <v>561</v>
      </c>
      <c r="Z80" s="753">
        <v>2863</v>
      </c>
      <c r="AA80" s="753">
        <v>0</v>
      </c>
      <c r="AB80" s="753">
        <v>618</v>
      </c>
      <c r="AC80" s="756"/>
      <c r="AD80" s="753">
        <v>3708</v>
      </c>
      <c r="AE80" s="753">
        <v>3727.9333333333334</v>
      </c>
      <c r="AF80" s="753">
        <v>10794</v>
      </c>
      <c r="AG80" s="753">
        <v>10819.866666666667</v>
      </c>
      <c r="AH80" s="753">
        <v>3426</v>
      </c>
      <c r="AI80" s="753">
        <v>7368</v>
      </c>
    </row>
    <row r="81" spans="2:35" ht="15.75">
      <c r="B81" s="596" t="s">
        <v>476</v>
      </c>
      <c r="C81" s="597" t="s">
        <v>477</v>
      </c>
      <c r="D81" s="753">
        <v>283</v>
      </c>
      <c r="E81" s="753">
        <v>284.26666666666665</v>
      </c>
      <c r="F81" s="753">
        <v>661</v>
      </c>
      <c r="G81" s="753">
        <v>661.0333333333333</v>
      </c>
      <c r="H81" s="753">
        <v>138</v>
      </c>
      <c r="I81" s="753">
        <v>523</v>
      </c>
      <c r="J81" s="756"/>
      <c r="K81" s="753">
        <v>2081</v>
      </c>
      <c r="L81" s="753">
        <v>2112.7666666666669</v>
      </c>
      <c r="M81" s="753">
        <v>5380</v>
      </c>
      <c r="N81" s="753">
        <v>5488.9333333333334</v>
      </c>
      <c r="O81" s="753">
        <v>974</v>
      </c>
      <c r="P81" s="753">
        <v>4406</v>
      </c>
      <c r="Q81" s="756"/>
      <c r="R81" s="753">
        <v>177</v>
      </c>
      <c r="S81" s="753">
        <v>173.7</v>
      </c>
      <c r="T81" s="753">
        <v>545</v>
      </c>
      <c r="U81" s="753">
        <v>535.0333333333333</v>
      </c>
      <c r="V81" s="753">
        <v>146</v>
      </c>
      <c r="W81" s="753">
        <v>399</v>
      </c>
      <c r="Y81" s="753">
        <v>81</v>
      </c>
      <c r="Z81" s="753">
        <v>259</v>
      </c>
      <c r="AA81" s="753">
        <v>0</v>
      </c>
      <c r="AB81" s="753">
        <v>205</v>
      </c>
      <c r="AC81" s="756"/>
      <c r="AD81" s="753">
        <v>2541</v>
      </c>
      <c r="AE81" s="753">
        <v>2570.7333333333336</v>
      </c>
      <c r="AF81" s="753">
        <v>6586</v>
      </c>
      <c r="AG81" s="753">
        <v>6685</v>
      </c>
      <c r="AH81" s="753">
        <v>1258</v>
      </c>
      <c r="AI81" s="753">
        <v>5328</v>
      </c>
    </row>
    <row r="82" spans="2:35" ht="15.75">
      <c r="B82" s="596" t="s">
        <v>478</v>
      </c>
      <c r="C82" s="597" t="s">
        <v>479</v>
      </c>
      <c r="D82" s="753">
        <v>38</v>
      </c>
      <c r="E82" s="753">
        <v>37.833333333333336</v>
      </c>
      <c r="F82" s="753">
        <v>149</v>
      </c>
      <c r="G82" s="753">
        <v>155.4</v>
      </c>
      <c r="H82" s="753">
        <v>31</v>
      </c>
      <c r="I82" s="753">
        <v>118</v>
      </c>
      <c r="J82" s="756"/>
      <c r="K82" s="753">
        <v>93</v>
      </c>
      <c r="L82" s="753">
        <v>94</v>
      </c>
      <c r="M82" s="753">
        <v>441</v>
      </c>
      <c r="N82" s="753">
        <v>443.36666666666667</v>
      </c>
      <c r="O82" s="753">
        <v>129</v>
      </c>
      <c r="P82" s="753">
        <v>312</v>
      </c>
      <c r="Q82" s="756"/>
      <c r="R82" s="753">
        <v>28</v>
      </c>
      <c r="S82" s="753">
        <v>27.6</v>
      </c>
      <c r="T82" s="753">
        <v>218</v>
      </c>
      <c r="U82" s="753">
        <v>218.4</v>
      </c>
      <c r="V82" s="753">
        <v>63</v>
      </c>
      <c r="W82" s="753">
        <v>155</v>
      </c>
      <c r="Y82" s="753">
        <v>87</v>
      </c>
      <c r="Z82" s="753">
        <v>131</v>
      </c>
      <c r="AA82" s="753">
        <v>0</v>
      </c>
      <c r="AB82" s="753">
        <v>0</v>
      </c>
      <c r="AC82" s="756"/>
      <c r="AD82" s="753">
        <v>159</v>
      </c>
      <c r="AE82" s="753">
        <v>159.43333333333334</v>
      </c>
      <c r="AF82" s="753">
        <v>808</v>
      </c>
      <c r="AG82" s="753">
        <v>817.16666666666663</v>
      </c>
      <c r="AH82" s="753">
        <v>223</v>
      </c>
      <c r="AI82" s="753">
        <v>585</v>
      </c>
    </row>
    <row r="83" spans="2:35" ht="15.75">
      <c r="B83" s="596" t="s">
        <v>480</v>
      </c>
      <c r="C83" s="597" t="s">
        <v>481</v>
      </c>
      <c r="D83" s="753">
        <v>72</v>
      </c>
      <c r="E83" s="753">
        <v>72.3</v>
      </c>
      <c r="F83" s="753">
        <v>322</v>
      </c>
      <c r="G83" s="753">
        <v>329.3</v>
      </c>
      <c r="H83" s="753">
        <v>146</v>
      </c>
      <c r="I83" s="753">
        <v>176</v>
      </c>
      <c r="J83" s="756"/>
      <c r="K83" s="753">
        <v>469</v>
      </c>
      <c r="L83" s="753">
        <v>478.83333333333331</v>
      </c>
      <c r="M83" s="753">
        <v>1273</v>
      </c>
      <c r="N83" s="753">
        <v>1303.4000000000001</v>
      </c>
      <c r="O83" s="753">
        <v>334</v>
      </c>
      <c r="P83" s="753">
        <v>939</v>
      </c>
      <c r="Q83" s="756"/>
      <c r="R83" s="753">
        <v>79</v>
      </c>
      <c r="S83" s="753">
        <v>78.166666666666671</v>
      </c>
      <c r="T83" s="753">
        <v>495</v>
      </c>
      <c r="U83" s="753">
        <v>457.6</v>
      </c>
      <c r="V83" s="753">
        <v>123</v>
      </c>
      <c r="W83" s="753">
        <v>372</v>
      </c>
      <c r="Y83" s="753">
        <v>171</v>
      </c>
      <c r="Z83" s="753">
        <v>297</v>
      </c>
      <c r="AA83" s="753">
        <v>0</v>
      </c>
      <c r="AB83" s="753">
        <v>27</v>
      </c>
      <c r="AC83" s="756"/>
      <c r="AD83" s="753">
        <v>620</v>
      </c>
      <c r="AE83" s="753">
        <v>629.29999999999995</v>
      </c>
      <c r="AF83" s="753">
        <v>2090</v>
      </c>
      <c r="AG83" s="753">
        <v>2090.3000000000002</v>
      </c>
      <c r="AH83" s="753">
        <v>603</v>
      </c>
      <c r="AI83" s="753">
        <v>1487</v>
      </c>
    </row>
    <row r="84" spans="2:35" ht="15.75">
      <c r="B84" s="596" t="s">
        <v>482</v>
      </c>
      <c r="C84" s="597" t="s">
        <v>483</v>
      </c>
      <c r="D84" s="753">
        <v>30</v>
      </c>
      <c r="E84" s="753">
        <v>30.9</v>
      </c>
      <c r="F84" s="753">
        <v>88</v>
      </c>
      <c r="G84" s="753">
        <v>88.233333333333334</v>
      </c>
      <c r="H84" s="753">
        <v>45</v>
      </c>
      <c r="I84" s="753">
        <v>43</v>
      </c>
      <c r="J84" s="756"/>
      <c r="K84" s="753">
        <v>166</v>
      </c>
      <c r="L84" s="753">
        <v>167.36666666666667</v>
      </c>
      <c r="M84" s="753">
        <v>448</v>
      </c>
      <c r="N84" s="753">
        <v>448</v>
      </c>
      <c r="O84" s="753">
        <v>242</v>
      </c>
      <c r="P84" s="753">
        <v>206</v>
      </c>
      <c r="Q84" s="756"/>
      <c r="R84" s="753">
        <v>892</v>
      </c>
      <c r="S84" s="753">
        <v>888.93333333333328</v>
      </c>
      <c r="T84" s="753">
        <v>3413</v>
      </c>
      <c r="U84" s="753">
        <v>3417.8333333333335</v>
      </c>
      <c r="V84" s="753">
        <v>1856</v>
      </c>
      <c r="W84" s="753">
        <v>1557</v>
      </c>
      <c r="Y84" s="753">
        <v>220</v>
      </c>
      <c r="Z84" s="753">
        <v>319</v>
      </c>
      <c r="AA84" s="753">
        <v>2764</v>
      </c>
      <c r="AB84" s="753">
        <v>110</v>
      </c>
      <c r="AC84" s="756"/>
      <c r="AD84" s="753">
        <v>1088</v>
      </c>
      <c r="AE84" s="753">
        <v>1087.2</v>
      </c>
      <c r="AF84" s="753">
        <v>3949</v>
      </c>
      <c r="AG84" s="753">
        <v>3954.0666666666666</v>
      </c>
      <c r="AH84" s="753">
        <v>2143</v>
      </c>
      <c r="AI84" s="753">
        <v>1806</v>
      </c>
    </row>
    <row r="85" spans="2:35" ht="15.75">
      <c r="B85" s="596" t="s">
        <v>484</v>
      </c>
      <c r="C85" s="597" t="s">
        <v>485</v>
      </c>
      <c r="D85" s="753">
        <v>16</v>
      </c>
      <c r="E85" s="753">
        <v>16</v>
      </c>
      <c r="F85" s="753">
        <v>328</v>
      </c>
      <c r="G85" s="753">
        <v>327.73333333333335</v>
      </c>
      <c r="H85" s="753">
        <v>136</v>
      </c>
      <c r="I85" s="753">
        <v>192</v>
      </c>
      <c r="J85" s="756"/>
      <c r="K85" s="753">
        <v>101</v>
      </c>
      <c r="L85" s="753">
        <v>101.56666666666666</v>
      </c>
      <c r="M85" s="753">
        <v>320</v>
      </c>
      <c r="N85" s="753">
        <v>333.9</v>
      </c>
      <c r="O85" s="753">
        <v>123</v>
      </c>
      <c r="P85" s="753">
        <v>197</v>
      </c>
      <c r="Q85" s="756"/>
      <c r="R85" s="753">
        <v>142</v>
      </c>
      <c r="S85" s="753">
        <v>141.26666666666668</v>
      </c>
      <c r="T85" s="753">
        <v>964</v>
      </c>
      <c r="U85" s="753">
        <v>964.66666666666663</v>
      </c>
      <c r="V85" s="753">
        <v>406</v>
      </c>
      <c r="W85" s="753">
        <v>558</v>
      </c>
      <c r="Y85" s="753">
        <v>31</v>
      </c>
      <c r="Z85" s="753">
        <v>426</v>
      </c>
      <c r="AA85" s="753">
        <v>114</v>
      </c>
      <c r="AB85" s="753">
        <v>393</v>
      </c>
      <c r="AC85" s="756"/>
      <c r="AD85" s="753">
        <v>259</v>
      </c>
      <c r="AE85" s="753">
        <v>258.83333333333337</v>
      </c>
      <c r="AF85" s="753">
        <v>1612</v>
      </c>
      <c r="AG85" s="753">
        <v>1626.3</v>
      </c>
      <c r="AH85" s="753">
        <v>665</v>
      </c>
      <c r="AI85" s="753">
        <v>947</v>
      </c>
    </row>
    <row r="86" spans="2:35" ht="15.75">
      <c r="B86" s="596" t="s">
        <v>486</v>
      </c>
      <c r="C86" s="597" t="s">
        <v>487</v>
      </c>
      <c r="D86" s="753">
        <v>51</v>
      </c>
      <c r="E86" s="753">
        <v>49.2</v>
      </c>
      <c r="F86" s="753">
        <v>859</v>
      </c>
      <c r="G86" s="753">
        <v>841</v>
      </c>
      <c r="H86" s="753">
        <v>518</v>
      </c>
      <c r="I86" s="753">
        <v>341</v>
      </c>
      <c r="J86" s="756"/>
      <c r="K86" s="753">
        <v>327</v>
      </c>
      <c r="L86" s="753">
        <v>324</v>
      </c>
      <c r="M86" s="753">
        <v>1674</v>
      </c>
      <c r="N86" s="753">
        <v>1668.0666666666666</v>
      </c>
      <c r="O86" s="753">
        <v>945</v>
      </c>
      <c r="P86" s="753">
        <v>729</v>
      </c>
      <c r="Q86" s="756"/>
      <c r="R86" s="753">
        <v>942</v>
      </c>
      <c r="S86" s="753">
        <v>906.23333333333335</v>
      </c>
      <c r="T86" s="753">
        <v>8069</v>
      </c>
      <c r="U86" s="753">
        <v>7781.7666666666664</v>
      </c>
      <c r="V86" s="753">
        <v>4443</v>
      </c>
      <c r="W86" s="753">
        <v>3626</v>
      </c>
      <c r="Y86" s="753">
        <v>2993</v>
      </c>
      <c r="Z86" s="753">
        <v>2847</v>
      </c>
      <c r="AA86" s="753">
        <v>1830</v>
      </c>
      <c r="AB86" s="753">
        <v>399</v>
      </c>
      <c r="AC86" s="756"/>
      <c r="AD86" s="753">
        <v>1320</v>
      </c>
      <c r="AE86" s="753">
        <v>1279.4333333333334</v>
      </c>
      <c r="AF86" s="753">
        <v>10602</v>
      </c>
      <c r="AG86" s="753">
        <v>10290.833333333332</v>
      </c>
      <c r="AH86" s="753">
        <v>5906</v>
      </c>
      <c r="AI86" s="753">
        <v>4696</v>
      </c>
    </row>
    <row r="87" spans="2:35" ht="15.75">
      <c r="B87" s="596" t="s">
        <v>488</v>
      </c>
      <c r="C87" s="597" t="s">
        <v>489</v>
      </c>
      <c r="D87" s="753">
        <v>243</v>
      </c>
      <c r="E87" s="753">
        <v>236.73333333333332</v>
      </c>
      <c r="F87" s="753">
        <v>1378</v>
      </c>
      <c r="G87" s="753">
        <v>1255.0999999999999</v>
      </c>
      <c r="H87" s="753">
        <v>720</v>
      </c>
      <c r="I87" s="753">
        <v>658</v>
      </c>
      <c r="J87" s="756"/>
      <c r="K87" s="753">
        <v>1927</v>
      </c>
      <c r="L87" s="753">
        <v>1926.3666666666666</v>
      </c>
      <c r="M87" s="753">
        <v>7144</v>
      </c>
      <c r="N87" s="753">
        <v>6966.1</v>
      </c>
      <c r="O87" s="753">
        <v>3855</v>
      </c>
      <c r="P87" s="753">
        <v>3289</v>
      </c>
      <c r="Q87" s="756"/>
      <c r="R87" s="753">
        <v>3886</v>
      </c>
      <c r="S87" s="753">
        <v>3737.4666666666667</v>
      </c>
      <c r="T87" s="753">
        <v>22149</v>
      </c>
      <c r="U87" s="753">
        <v>21169.133333333335</v>
      </c>
      <c r="V87" s="753">
        <v>11924</v>
      </c>
      <c r="W87" s="753">
        <v>10225</v>
      </c>
      <c r="Y87" s="753">
        <v>4247</v>
      </c>
      <c r="Z87" s="753">
        <v>9723</v>
      </c>
      <c r="AA87" s="753">
        <v>6840</v>
      </c>
      <c r="AB87" s="753">
        <v>1339</v>
      </c>
      <c r="AC87" s="756"/>
      <c r="AD87" s="753">
        <v>6056</v>
      </c>
      <c r="AE87" s="753">
        <v>5900.5666666666666</v>
      </c>
      <c r="AF87" s="753">
        <v>30671</v>
      </c>
      <c r="AG87" s="753">
        <v>29390.333333333336</v>
      </c>
      <c r="AH87" s="753">
        <v>16499</v>
      </c>
      <c r="AI87" s="753">
        <v>14172</v>
      </c>
    </row>
    <row r="88" spans="2:35" ht="15.75">
      <c r="B88" s="596" t="s">
        <v>490</v>
      </c>
      <c r="C88" s="597" t="s">
        <v>491</v>
      </c>
      <c r="D88" s="753">
        <v>112</v>
      </c>
      <c r="E88" s="753">
        <v>110.8</v>
      </c>
      <c r="F88" s="753">
        <v>359</v>
      </c>
      <c r="G88" s="753">
        <v>358.26666666666665</v>
      </c>
      <c r="H88" s="753">
        <v>109</v>
      </c>
      <c r="I88" s="753">
        <v>250</v>
      </c>
      <c r="J88" s="756"/>
      <c r="K88" s="753">
        <v>485</v>
      </c>
      <c r="L88" s="753">
        <v>484.03333333333336</v>
      </c>
      <c r="M88" s="753">
        <v>1288</v>
      </c>
      <c r="N88" s="753">
        <v>1272.9000000000001</v>
      </c>
      <c r="O88" s="753">
        <v>520</v>
      </c>
      <c r="P88" s="753">
        <v>768</v>
      </c>
      <c r="Q88" s="756"/>
      <c r="R88" s="753">
        <v>406</v>
      </c>
      <c r="S88" s="753">
        <v>406.7</v>
      </c>
      <c r="T88" s="753">
        <v>1152</v>
      </c>
      <c r="U88" s="753">
        <v>1152.5666666666666</v>
      </c>
      <c r="V88" s="753">
        <v>397</v>
      </c>
      <c r="W88" s="753">
        <v>755</v>
      </c>
      <c r="Y88" s="753">
        <v>288</v>
      </c>
      <c r="Z88" s="753">
        <v>648</v>
      </c>
      <c r="AA88" s="753">
        <v>0</v>
      </c>
      <c r="AB88" s="753">
        <v>216</v>
      </c>
      <c r="AC88" s="756"/>
      <c r="AD88" s="753">
        <v>1003</v>
      </c>
      <c r="AE88" s="753">
        <v>1001.5333333333333</v>
      </c>
      <c r="AF88" s="753">
        <v>2799</v>
      </c>
      <c r="AG88" s="753">
        <v>2783.7333333333336</v>
      </c>
      <c r="AH88" s="753">
        <v>1026</v>
      </c>
      <c r="AI88" s="753">
        <v>1773</v>
      </c>
    </row>
    <row r="89" spans="2:35" ht="15.75">
      <c r="B89" s="596" t="s">
        <v>492</v>
      </c>
      <c r="C89" s="597" t="s">
        <v>493</v>
      </c>
      <c r="D89" s="753">
        <v>44</v>
      </c>
      <c r="E89" s="753">
        <v>45.333333333333336</v>
      </c>
      <c r="F89" s="753">
        <v>112</v>
      </c>
      <c r="G89" s="753">
        <v>123.13333333333334</v>
      </c>
      <c r="H89" s="753">
        <v>68</v>
      </c>
      <c r="I89" s="753">
        <v>44</v>
      </c>
      <c r="J89" s="756"/>
      <c r="K89" s="753">
        <v>341</v>
      </c>
      <c r="L89" s="753">
        <v>340.66666666666669</v>
      </c>
      <c r="M89" s="753">
        <v>685</v>
      </c>
      <c r="N89" s="753">
        <v>691.4</v>
      </c>
      <c r="O89" s="753">
        <v>383</v>
      </c>
      <c r="P89" s="753">
        <v>302</v>
      </c>
      <c r="Q89" s="756"/>
      <c r="R89" s="753">
        <v>87</v>
      </c>
      <c r="S89" s="753">
        <v>82.266666666666666</v>
      </c>
      <c r="T89" s="753">
        <v>252</v>
      </c>
      <c r="U89" s="753">
        <v>242.66666666666666</v>
      </c>
      <c r="V89" s="753">
        <v>150</v>
      </c>
      <c r="W89" s="753">
        <v>102</v>
      </c>
      <c r="Y89" s="753">
        <v>32</v>
      </c>
      <c r="Z89" s="753">
        <v>154</v>
      </c>
      <c r="AA89" s="753">
        <v>0</v>
      </c>
      <c r="AB89" s="753">
        <v>66</v>
      </c>
      <c r="AC89" s="756"/>
      <c r="AD89" s="753">
        <v>472</v>
      </c>
      <c r="AE89" s="753">
        <v>468.26666666666665</v>
      </c>
      <c r="AF89" s="753">
        <v>1049</v>
      </c>
      <c r="AG89" s="753">
        <v>1057.2</v>
      </c>
      <c r="AH89" s="753">
        <v>601</v>
      </c>
      <c r="AI89" s="753">
        <v>448</v>
      </c>
    </row>
    <row r="90" spans="2:35" ht="15.75">
      <c r="B90" s="596" t="s">
        <v>494</v>
      </c>
      <c r="C90" s="597" t="s">
        <v>495</v>
      </c>
      <c r="D90" s="753">
        <v>489</v>
      </c>
      <c r="E90" s="753">
        <v>475.3</v>
      </c>
      <c r="F90" s="753">
        <v>1806</v>
      </c>
      <c r="G90" s="753">
        <v>1769.8666666666666</v>
      </c>
      <c r="H90" s="753">
        <v>642</v>
      </c>
      <c r="I90" s="753">
        <v>1164</v>
      </c>
      <c r="J90" s="756"/>
      <c r="K90" s="753">
        <v>4212</v>
      </c>
      <c r="L90" s="753">
        <v>4247.833333333333</v>
      </c>
      <c r="M90" s="753">
        <v>7388</v>
      </c>
      <c r="N90" s="753">
        <v>7303.5333333333338</v>
      </c>
      <c r="O90" s="753">
        <v>1165</v>
      </c>
      <c r="P90" s="753">
        <v>6223</v>
      </c>
      <c r="Q90" s="756"/>
      <c r="R90" s="753">
        <v>2422</v>
      </c>
      <c r="S90" s="753">
        <v>2339.5333333333333</v>
      </c>
      <c r="T90" s="753">
        <v>9062</v>
      </c>
      <c r="U90" s="753">
        <v>8753.2666666666664</v>
      </c>
      <c r="V90" s="753">
        <v>2484</v>
      </c>
      <c r="W90" s="753">
        <v>6578</v>
      </c>
      <c r="Y90" s="753">
        <v>560</v>
      </c>
      <c r="Z90" s="753">
        <v>4176</v>
      </c>
      <c r="AA90" s="753">
        <v>3433</v>
      </c>
      <c r="AB90" s="753">
        <v>893</v>
      </c>
      <c r="AC90" s="756"/>
      <c r="AD90" s="753">
        <v>7123</v>
      </c>
      <c r="AE90" s="753">
        <v>7062.6666666666661</v>
      </c>
      <c r="AF90" s="753">
        <v>18256</v>
      </c>
      <c r="AG90" s="753">
        <v>17826.666666666664</v>
      </c>
      <c r="AH90" s="753">
        <v>4291</v>
      </c>
      <c r="AI90" s="753">
        <v>13965</v>
      </c>
    </row>
    <row r="91" spans="2:35" ht="15.75">
      <c r="B91" s="596" t="s">
        <v>496</v>
      </c>
      <c r="C91" s="597" t="s">
        <v>497</v>
      </c>
      <c r="D91" s="753">
        <v>3</v>
      </c>
      <c r="E91" s="753">
        <v>2.1</v>
      </c>
      <c r="F91" s="753">
        <v>4</v>
      </c>
      <c r="G91" s="753">
        <v>2.2000000000000002</v>
      </c>
      <c r="H91" s="753">
        <v>3</v>
      </c>
      <c r="I91" s="753">
        <v>1</v>
      </c>
      <c r="J91" s="756"/>
      <c r="K91" s="753">
        <v>24</v>
      </c>
      <c r="L91" s="753">
        <v>24</v>
      </c>
      <c r="M91" s="753">
        <v>41</v>
      </c>
      <c r="N91" s="753">
        <v>41.666666666666664</v>
      </c>
      <c r="O91" s="753">
        <v>22</v>
      </c>
      <c r="P91" s="753">
        <v>19</v>
      </c>
      <c r="Q91" s="756"/>
      <c r="R91" s="753">
        <v>18</v>
      </c>
      <c r="S91" s="753">
        <v>18</v>
      </c>
      <c r="T91" s="753">
        <v>68</v>
      </c>
      <c r="U91" s="753">
        <v>65.233333333333334</v>
      </c>
      <c r="V91" s="753">
        <v>32</v>
      </c>
      <c r="W91" s="753">
        <v>36</v>
      </c>
      <c r="Y91" s="753">
        <v>3</v>
      </c>
      <c r="Z91" s="753">
        <v>37</v>
      </c>
      <c r="AA91" s="753">
        <v>0</v>
      </c>
      <c r="AB91" s="753">
        <v>28</v>
      </c>
      <c r="AC91" s="756"/>
      <c r="AD91" s="753">
        <v>45</v>
      </c>
      <c r="AE91" s="753">
        <v>44.1</v>
      </c>
      <c r="AF91" s="753">
        <v>113</v>
      </c>
      <c r="AG91" s="753">
        <v>109.1</v>
      </c>
      <c r="AH91" s="753">
        <v>57</v>
      </c>
      <c r="AI91" s="753">
        <v>56</v>
      </c>
    </row>
    <row r="92" spans="2:35" ht="15.75">
      <c r="B92" s="596">
        <v>98</v>
      </c>
      <c r="C92" s="597" t="s">
        <v>528</v>
      </c>
      <c r="D92" s="753">
        <v>0</v>
      </c>
      <c r="E92" s="753">
        <v>0</v>
      </c>
      <c r="F92" s="753">
        <v>0</v>
      </c>
      <c r="G92" s="753">
        <v>0</v>
      </c>
      <c r="H92" s="753">
        <v>0</v>
      </c>
      <c r="I92" s="753">
        <v>0</v>
      </c>
      <c r="J92" s="756"/>
      <c r="K92" s="753">
        <v>0</v>
      </c>
      <c r="L92" s="753">
        <v>0</v>
      </c>
      <c r="M92" s="753">
        <v>0</v>
      </c>
      <c r="N92" s="753">
        <v>0</v>
      </c>
      <c r="O92" s="753">
        <v>0</v>
      </c>
      <c r="P92" s="753">
        <v>0</v>
      </c>
      <c r="Q92" s="756"/>
      <c r="R92" s="753">
        <v>0</v>
      </c>
      <c r="S92" s="753">
        <v>0</v>
      </c>
      <c r="T92" s="753">
        <v>0</v>
      </c>
      <c r="U92" s="753">
        <v>0</v>
      </c>
      <c r="V92" s="753">
        <v>0</v>
      </c>
      <c r="W92" s="753">
        <v>0</v>
      </c>
      <c r="Y92" s="753">
        <v>0</v>
      </c>
      <c r="Z92" s="753">
        <v>0</v>
      </c>
      <c r="AA92" s="753">
        <v>0</v>
      </c>
      <c r="AB92" s="753">
        <v>0</v>
      </c>
      <c r="AC92" s="756"/>
      <c r="AD92" s="753">
        <v>0</v>
      </c>
      <c r="AE92" s="753">
        <v>0</v>
      </c>
      <c r="AF92" s="753">
        <v>0</v>
      </c>
      <c r="AG92" s="753">
        <v>0</v>
      </c>
      <c r="AH92" s="753">
        <v>0</v>
      </c>
      <c r="AI92" s="753">
        <v>0</v>
      </c>
    </row>
    <row r="93" spans="2:35" ht="15.75">
      <c r="B93" s="596" t="s">
        <v>498</v>
      </c>
      <c r="C93" s="597" t="s">
        <v>499</v>
      </c>
      <c r="D93" s="753">
        <v>1</v>
      </c>
      <c r="E93" s="753">
        <v>1</v>
      </c>
      <c r="F93" s="753">
        <v>16</v>
      </c>
      <c r="G93" s="753">
        <v>16</v>
      </c>
      <c r="H93" s="753">
        <v>5</v>
      </c>
      <c r="I93" s="753">
        <v>11</v>
      </c>
      <c r="J93" s="756"/>
      <c r="K93" s="753">
        <v>0</v>
      </c>
      <c r="L93" s="753">
        <v>0</v>
      </c>
      <c r="M93" s="753">
        <v>0</v>
      </c>
      <c r="N93" s="753">
        <v>0</v>
      </c>
      <c r="O93" s="753">
        <v>0</v>
      </c>
      <c r="P93" s="753">
        <v>0</v>
      </c>
      <c r="Q93" s="756"/>
      <c r="R93" s="753">
        <v>3</v>
      </c>
      <c r="S93" s="753">
        <v>3</v>
      </c>
      <c r="T93" s="753">
        <v>12</v>
      </c>
      <c r="U93" s="753">
        <v>12</v>
      </c>
      <c r="V93" s="753">
        <v>4</v>
      </c>
      <c r="W93" s="753">
        <v>8</v>
      </c>
      <c r="Y93" s="753">
        <v>7</v>
      </c>
      <c r="Z93" s="753">
        <v>5</v>
      </c>
      <c r="AA93" s="753">
        <v>0</v>
      </c>
      <c r="AB93" s="753">
        <v>0</v>
      </c>
      <c r="AC93" s="756"/>
      <c r="AD93" s="753">
        <v>4</v>
      </c>
      <c r="AE93" s="753">
        <v>4</v>
      </c>
      <c r="AF93" s="753">
        <v>28</v>
      </c>
      <c r="AG93" s="753">
        <v>28</v>
      </c>
      <c r="AH93" s="753">
        <v>9</v>
      </c>
      <c r="AI93" s="753">
        <v>19</v>
      </c>
    </row>
    <row r="94" spans="2:35" ht="15.75" thickBot="1">
      <c r="B94" s="474"/>
      <c r="C94" s="475"/>
      <c r="D94" s="757"/>
      <c r="E94" s="757"/>
      <c r="F94" s="758"/>
      <c r="G94" s="758"/>
      <c r="H94" s="758"/>
      <c r="I94" s="758"/>
      <c r="J94" s="757"/>
      <c r="K94" s="757"/>
      <c r="L94" s="757"/>
      <c r="M94" s="758"/>
      <c r="N94" s="758"/>
      <c r="O94" s="758"/>
      <c r="P94" s="758"/>
      <c r="Q94" s="757"/>
      <c r="R94" s="757"/>
      <c r="S94" s="757"/>
      <c r="T94" s="758"/>
      <c r="U94" s="758"/>
      <c r="V94" s="758"/>
      <c r="W94" s="758"/>
      <c r="AC94" s="757"/>
      <c r="AD94" s="757"/>
      <c r="AE94" s="757"/>
      <c r="AF94" s="757"/>
      <c r="AG94" s="757"/>
      <c r="AH94" s="757"/>
      <c r="AI94" s="757"/>
    </row>
    <row r="95" spans="2:35" ht="21.75" thickBot="1">
      <c r="B95" s="1222" t="s">
        <v>347</v>
      </c>
      <c r="C95" s="1222"/>
      <c r="D95" s="759">
        <v>14422</v>
      </c>
      <c r="E95" s="759">
        <v>14222.300000000001</v>
      </c>
      <c r="F95" s="759">
        <v>77185</v>
      </c>
      <c r="G95" s="759">
        <v>75490.466666666674</v>
      </c>
      <c r="H95" s="759">
        <v>40892</v>
      </c>
      <c r="I95" s="759">
        <v>36293</v>
      </c>
      <c r="J95" s="760"/>
      <c r="K95" s="759">
        <v>63005</v>
      </c>
      <c r="L95" s="759">
        <v>63347.966666666682</v>
      </c>
      <c r="M95" s="759">
        <v>175452</v>
      </c>
      <c r="N95" s="759">
        <v>173284.86666666664</v>
      </c>
      <c r="O95" s="759">
        <v>78916</v>
      </c>
      <c r="P95" s="759">
        <v>96536</v>
      </c>
      <c r="Q95" s="760"/>
      <c r="R95" s="759">
        <v>95712</v>
      </c>
      <c r="S95" s="759">
        <v>92523.066666666666</v>
      </c>
      <c r="T95" s="759">
        <v>486332</v>
      </c>
      <c r="U95" s="759">
        <v>468902.26666666678</v>
      </c>
      <c r="V95" s="759">
        <v>236517</v>
      </c>
      <c r="W95" s="759">
        <v>249815</v>
      </c>
      <c r="Y95" s="759">
        <v>40479</v>
      </c>
      <c r="Z95" s="759">
        <v>183068</v>
      </c>
      <c r="AA95" s="759">
        <v>211692</v>
      </c>
      <c r="AB95" s="759">
        <v>51093</v>
      </c>
      <c r="AC95" s="760"/>
      <c r="AD95" s="759">
        <v>173139</v>
      </c>
      <c r="AE95" s="759">
        <v>170093.33333333331</v>
      </c>
      <c r="AF95" s="759">
        <v>738969</v>
      </c>
      <c r="AG95" s="759">
        <v>717677.59999999986</v>
      </c>
      <c r="AH95" s="759">
        <v>356325</v>
      </c>
      <c r="AI95" s="759">
        <v>382644</v>
      </c>
    </row>
    <row r="96" spans="2:35">
      <c r="D96" s="750"/>
      <c r="E96" s="750"/>
      <c r="F96" s="750"/>
      <c r="G96" s="750"/>
    </row>
  </sheetData>
  <mergeCells count="19">
    <mergeCell ref="B95:C95"/>
    <mergeCell ref="B3:C5"/>
    <mergeCell ref="D3:I3"/>
    <mergeCell ref="K3:P3"/>
    <mergeCell ref="R3:W3"/>
    <mergeCell ref="Y3:AB3"/>
    <mergeCell ref="AD3:AI3"/>
    <mergeCell ref="D4:E4"/>
    <mergeCell ref="F4:G4"/>
    <mergeCell ref="H4:I4"/>
    <mergeCell ref="K4:L4"/>
    <mergeCell ref="M4:N4"/>
    <mergeCell ref="AF4:AG4"/>
    <mergeCell ref="AH4:AI4"/>
    <mergeCell ref="O4:P4"/>
    <mergeCell ref="R4:S4"/>
    <mergeCell ref="T4:U4"/>
    <mergeCell ref="V4:W4"/>
    <mergeCell ref="AD4:AE4"/>
  </mergeCells>
  <printOptions horizontalCentered="1" verticalCentered="1"/>
  <pageMargins left="0.39370078740157483" right="0.39370078740157483" top="0.39370078740157483" bottom="0.78740157480314965" header="0" footer="0"/>
  <pageSetup paperSize="9" scale="74" orientation="landscape" r:id="rId1"/>
  <ignoredErrors>
    <ignoredError sqref="B18" numberStoredAsText="1"/>
  </ignoredError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29">
    <pageSetUpPr autoPageBreaks="0" fitToPage="1"/>
  </sheetPr>
  <dimension ref="A1:N342"/>
  <sheetViews>
    <sheetView showGridLines="0" showRowColHeaders="0" zoomScaleNormal="100" workbookViewId="0">
      <pane ySplit="6" topLeftCell="A166" activePane="bottomLeft" state="frozen"/>
      <selection pane="bottomLeft" activeCell="K220" sqref="K220"/>
    </sheetView>
  </sheetViews>
  <sheetFormatPr baseColWidth="10" defaultRowHeight="15"/>
  <cols>
    <col min="1" max="1" width="3.28515625" style="246" customWidth="1"/>
    <col min="2" max="2" width="14.7109375" style="369" customWidth="1"/>
    <col min="3" max="3" width="15" style="369" customWidth="1"/>
    <col min="4" max="4" width="19.7109375" style="353" customWidth="1"/>
    <col min="5" max="5" width="2.140625" style="353" customWidth="1"/>
    <col min="6" max="6" width="14.7109375" style="369" customWidth="1"/>
    <col min="7" max="7" width="15" style="369" customWidth="1"/>
    <col min="8" max="8" width="19.7109375" style="353" customWidth="1"/>
    <col min="9" max="16384" width="11.42578125" style="369"/>
  </cols>
  <sheetData>
    <row r="1" spans="1:14" s="353" customFormat="1" ht="32.25" customHeight="1">
      <c r="A1" s="246"/>
      <c r="B1" s="1225" t="s">
        <v>633</v>
      </c>
      <c r="C1" s="1225"/>
      <c r="D1" s="1225"/>
      <c r="E1" s="1225"/>
      <c r="F1" s="1225"/>
      <c r="G1" s="1225"/>
      <c r="H1" s="1225"/>
    </row>
    <row r="2" spans="1:14" s="353" customFormat="1" ht="31.5" customHeight="1">
      <c r="A2" s="350"/>
      <c r="B2" s="1225"/>
      <c r="C2" s="1225"/>
      <c r="D2" s="1225"/>
      <c r="E2" s="1225"/>
      <c r="F2" s="1225"/>
      <c r="G2" s="1225"/>
      <c r="H2" s="1225"/>
      <c r="I2" s="366"/>
      <c r="J2" s="366"/>
      <c r="K2" s="366"/>
      <c r="L2" s="366"/>
      <c r="M2" s="366"/>
      <c r="N2" s="366"/>
    </row>
    <row r="3" spans="1:14" s="353" customFormat="1" ht="28.5" customHeight="1">
      <c r="A3" s="350"/>
      <c r="B3" s="1224" t="s">
        <v>634</v>
      </c>
      <c r="C3" s="1224"/>
      <c r="D3" s="1224"/>
      <c r="E3" s="1224"/>
      <c r="F3" s="1224"/>
      <c r="G3" s="1224"/>
      <c r="H3" s="1224"/>
      <c r="I3" s="366"/>
      <c r="J3" s="366"/>
      <c r="K3" s="366"/>
      <c r="L3" s="366"/>
      <c r="M3" s="366"/>
      <c r="N3" s="366"/>
    </row>
    <row r="4" spans="1:14" s="353" customFormat="1" ht="7.5" customHeight="1">
      <c r="A4" s="894"/>
      <c r="B4" s="896"/>
      <c r="C4" s="896"/>
      <c r="D4" s="896"/>
      <c r="E4" s="895"/>
      <c r="F4" s="897"/>
      <c r="G4" s="896"/>
      <c r="H4" s="896"/>
      <c r="I4" s="366"/>
      <c r="J4" s="366"/>
      <c r="K4" s="366"/>
      <c r="L4" s="366"/>
      <c r="M4" s="366"/>
      <c r="N4" s="366"/>
    </row>
    <row r="5" spans="1:14" s="353" customFormat="1" ht="48" customHeight="1">
      <c r="A5" s="350"/>
      <c r="B5" s="1226" t="s">
        <v>570</v>
      </c>
      <c r="C5" s="1228" t="s">
        <v>631</v>
      </c>
      <c r="D5" s="1228"/>
      <c r="E5" s="893"/>
      <c r="F5" s="1231" t="s">
        <v>570</v>
      </c>
      <c r="G5" s="1229" t="s">
        <v>632</v>
      </c>
      <c r="H5" s="1230"/>
      <c r="I5" s="366"/>
      <c r="J5" s="366"/>
      <c r="K5" s="366"/>
      <c r="L5" s="366"/>
      <c r="M5" s="366"/>
      <c r="N5" s="366"/>
    </row>
    <row r="6" spans="1:14" s="353" customFormat="1" ht="38.25" customHeight="1">
      <c r="A6" s="350"/>
      <c r="B6" s="1227"/>
      <c r="C6" s="891" t="s">
        <v>627</v>
      </c>
      <c r="D6" s="890" t="s">
        <v>628</v>
      </c>
      <c r="E6" s="892"/>
      <c r="F6" s="1232"/>
      <c r="G6" s="891" t="s">
        <v>627</v>
      </c>
      <c r="H6" s="890" t="s">
        <v>628</v>
      </c>
      <c r="I6" s="366"/>
      <c r="J6" s="366"/>
      <c r="K6" s="366"/>
      <c r="L6" s="366"/>
      <c r="M6" s="366"/>
      <c r="N6" s="366"/>
    </row>
    <row r="7" spans="1:14" s="353" customFormat="1">
      <c r="A7" s="246"/>
      <c r="B7" s="830">
        <v>43891</v>
      </c>
      <c r="C7" s="472">
        <v>475</v>
      </c>
      <c r="D7" s="472"/>
      <c r="E7" s="665"/>
      <c r="I7" s="885"/>
      <c r="J7" s="366"/>
      <c r="K7" s="884"/>
      <c r="L7" s="886"/>
      <c r="M7" s="887"/>
      <c r="N7" s="366"/>
    </row>
    <row r="8" spans="1:14" s="353" customFormat="1">
      <c r="A8" s="246"/>
      <c r="B8" s="830">
        <v>43892</v>
      </c>
      <c r="C8" s="472">
        <v>3279</v>
      </c>
      <c r="D8" s="472"/>
      <c r="E8" s="665"/>
      <c r="I8" s="885"/>
      <c r="J8" s="366"/>
      <c r="K8" s="884"/>
      <c r="L8" s="886"/>
      <c r="M8" s="887"/>
      <c r="N8" s="366"/>
    </row>
    <row r="9" spans="1:14" s="353" customFormat="1">
      <c r="A9" s="246"/>
      <c r="B9" s="830">
        <v>43893</v>
      </c>
      <c r="C9" s="472">
        <v>871</v>
      </c>
      <c r="D9" s="472"/>
      <c r="E9" s="665"/>
      <c r="I9" s="885"/>
      <c r="J9" s="366"/>
      <c r="K9" s="884"/>
      <c r="L9" s="886"/>
      <c r="M9" s="887"/>
      <c r="N9" s="366"/>
    </row>
    <row r="10" spans="1:14" s="353" customFormat="1">
      <c r="A10" s="246"/>
      <c r="B10" s="830">
        <v>43894</v>
      </c>
      <c r="C10" s="472">
        <v>881</v>
      </c>
      <c r="D10" s="472"/>
      <c r="E10" s="665"/>
      <c r="I10" s="885"/>
      <c r="J10" s="366"/>
      <c r="K10" s="884"/>
      <c r="L10" s="886"/>
      <c r="M10" s="887"/>
      <c r="N10" s="366"/>
    </row>
    <row r="11" spans="1:14" s="353" customFormat="1">
      <c r="A11" s="246"/>
      <c r="B11" s="830">
        <v>43895</v>
      </c>
      <c r="C11" s="472">
        <v>1197</v>
      </c>
      <c r="D11" s="472"/>
      <c r="E11" s="665"/>
      <c r="F11" s="1047"/>
      <c r="G11" s="1048"/>
      <c r="I11" s="885"/>
      <c r="J11" s="366"/>
      <c r="K11" s="884"/>
      <c r="L11" s="886"/>
      <c r="M11" s="887"/>
      <c r="N11" s="366"/>
    </row>
    <row r="12" spans="1:14" s="353" customFormat="1">
      <c r="A12" s="246"/>
      <c r="B12" s="830">
        <v>43896</v>
      </c>
      <c r="C12" s="472">
        <v>3892</v>
      </c>
      <c r="D12" s="472"/>
      <c r="E12" s="665"/>
      <c r="I12" s="885"/>
      <c r="J12" s="366"/>
      <c r="K12" s="884"/>
      <c r="L12" s="886"/>
      <c r="M12" s="887"/>
      <c r="N12" s="366"/>
    </row>
    <row r="13" spans="1:14" s="353" customFormat="1">
      <c r="A13" s="246"/>
      <c r="B13" s="830">
        <v>43897</v>
      </c>
      <c r="C13" s="472">
        <v>859</v>
      </c>
      <c r="D13" s="472"/>
      <c r="E13" s="665"/>
      <c r="I13" s="885"/>
      <c r="J13" s="366"/>
      <c r="K13" s="884"/>
      <c r="L13" s="886"/>
      <c r="M13" s="887"/>
      <c r="N13" s="366"/>
    </row>
    <row r="14" spans="1:14" s="353" customFormat="1">
      <c r="A14" s="246"/>
      <c r="B14" s="830">
        <v>43898</v>
      </c>
      <c r="C14" s="472">
        <v>822</v>
      </c>
      <c r="D14" s="472"/>
      <c r="E14" s="665"/>
      <c r="I14" s="885"/>
      <c r="J14" s="366"/>
      <c r="K14" s="884"/>
      <c r="L14" s="886"/>
      <c r="M14" s="887"/>
      <c r="N14" s="366"/>
    </row>
    <row r="15" spans="1:14" s="353" customFormat="1">
      <c r="A15" s="246"/>
      <c r="B15" s="830">
        <v>43899</v>
      </c>
      <c r="C15" s="472">
        <v>1993</v>
      </c>
      <c r="D15" s="472"/>
      <c r="E15" s="665"/>
      <c r="I15" s="885"/>
      <c r="J15" s="366"/>
      <c r="K15" s="884"/>
      <c r="L15" s="886"/>
      <c r="M15" s="887"/>
      <c r="N15" s="366"/>
    </row>
    <row r="16" spans="1:14" s="353" customFormat="1">
      <c r="A16" s="246"/>
      <c r="B16" s="830">
        <v>43900</v>
      </c>
      <c r="C16" s="472">
        <v>1717</v>
      </c>
      <c r="D16" s="472"/>
      <c r="E16" s="665"/>
      <c r="I16" s="885"/>
      <c r="J16" s="366"/>
      <c r="K16" s="884"/>
      <c r="L16" s="886"/>
      <c r="M16" s="887"/>
      <c r="N16" s="366"/>
    </row>
    <row r="17" spans="1:14" s="353" customFormat="1">
      <c r="A17" s="246"/>
      <c r="B17" s="830">
        <v>43901</v>
      </c>
      <c r="C17" s="472">
        <v>2003</v>
      </c>
      <c r="D17" s="472"/>
      <c r="E17" s="665"/>
      <c r="F17" s="1047">
        <v>43901</v>
      </c>
      <c r="G17" s="1048">
        <v>5463</v>
      </c>
      <c r="H17" s="1049"/>
      <c r="I17" s="885"/>
      <c r="J17" s="366"/>
      <c r="K17" s="884"/>
      <c r="L17" s="886"/>
      <c r="M17" s="887"/>
      <c r="N17" s="366"/>
    </row>
    <row r="18" spans="1:14" s="353" customFormat="1">
      <c r="A18" s="246"/>
      <c r="B18" s="830">
        <v>43902</v>
      </c>
      <c r="C18" s="472">
        <v>2140</v>
      </c>
      <c r="D18" s="472"/>
      <c r="E18" s="665"/>
      <c r="F18" s="1047">
        <v>43902</v>
      </c>
      <c r="G18" s="1048">
        <v>5841</v>
      </c>
      <c r="H18" s="1049"/>
      <c r="I18" s="885"/>
      <c r="J18" s="366"/>
      <c r="K18" s="884"/>
      <c r="L18" s="886"/>
      <c r="M18" s="887"/>
      <c r="N18" s="366"/>
    </row>
    <row r="19" spans="1:14" s="353" customFormat="1">
      <c r="A19" s="246"/>
      <c r="B19" s="830">
        <v>43903</v>
      </c>
      <c r="C19" s="472">
        <v>5801</v>
      </c>
      <c r="D19" s="472"/>
      <c r="E19" s="665"/>
      <c r="F19" s="1047">
        <v>43903</v>
      </c>
      <c r="G19" s="1048">
        <v>6902</v>
      </c>
      <c r="H19" s="1049"/>
      <c r="I19" s="885"/>
      <c r="J19" s="366"/>
      <c r="K19" s="884"/>
      <c r="L19" s="886"/>
      <c r="M19" s="887"/>
      <c r="N19" s="366"/>
    </row>
    <row r="20" spans="1:14" s="353" customFormat="1">
      <c r="A20" s="246"/>
      <c r="B20" s="830">
        <v>43904</v>
      </c>
      <c r="C20" s="472">
        <v>1093895</v>
      </c>
      <c r="D20" s="472"/>
      <c r="E20" s="665"/>
      <c r="F20" s="1047"/>
      <c r="G20" s="1048"/>
      <c r="H20" s="1049"/>
      <c r="I20" s="885"/>
      <c r="J20" s="366"/>
      <c r="K20" s="884"/>
      <c r="L20" s="886"/>
      <c r="M20" s="366"/>
      <c r="N20" s="366"/>
    </row>
    <row r="21" spans="1:14" s="353" customFormat="1">
      <c r="A21" s="246"/>
      <c r="B21" s="830">
        <v>43905</v>
      </c>
      <c r="C21" s="472">
        <v>1540743</v>
      </c>
      <c r="D21" s="472"/>
      <c r="E21" s="665"/>
      <c r="I21" s="885"/>
      <c r="J21" s="366"/>
      <c r="K21" s="884"/>
      <c r="L21" s="886"/>
      <c r="M21" s="366"/>
      <c r="N21" s="366"/>
    </row>
    <row r="22" spans="1:14" s="353" customFormat="1">
      <c r="A22" s="246"/>
      <c r="B22" s="830">
        <v>43906</v>
      </c>
      <c r="C22" s="472">
        <v>2047850</v>
      </c>
      <c r="D22" s="472"/>
      <c r="E22" s="665"/>
      <c r="F22" s="1047">
        <v>43906</v>
      </c>
      <c r="G22" s="1048">
        <v>8633</v>
      </c>
      <c r="H22" s="1049"/>
      <c r="I22" s="885"/>
      <c r="J22" s="366"/>
      <c r="K22" s="884"/>
      <c r="L22" s="886"/>
      <c r="M22" s="366"/>
      <c r="N22" s="366"/>
    </row>
    <row r="23" spans="1:14" s="353" customFormat="1">
      <c r="A23" s="246"/>
      <c r="B23" s="830">
        <v>43907</v>
      </c>
      <c r="C23" s="472">
        <v>2144246</v>
      </c>
      <c r="D23" s="472"/>
      <c r="E23" s="665"/>
      <c r="F23" s="1047">
        <v>43907</v>
      </c>
      <c r="G23" s="1048">
        <v>11800</v>
      </c>
      <c r="H23" s="1049"/>
      <c r="I23" s="885"/>
      <c r="J23" s="366"/>
      <c r="K23" s="884"/>
      <c r="L23" s="886"/>
      <c r="M23" s="366"/>
      <c r="N23" s="366"/>
    </row>
    <row r="24" spans="1:14" s="353" customFormat="1">
      <c r="A24" s="246"/>
      <c r="B24" s="830">
        <v>43908</v>
      </c>
      <c r="C24" s="472">
        <v>2284084</v>
      </c>
      <c r="D24" s="472"/>
      <c r="E24" s="665"/>
      <c r="F24" s="1047">
        <v>43908</v>
      </c>
      <c r="G24" s="1048">
        <v>13864</v>
      </c>
      <c r="H24" s="1049"/>
      <c r="I24" s="885"/>
      <c r="J24" s="366"/>
      <c r="K24" s="884"/>
      <c r="L24" s="886"/>
      <c r="M24" s="366"/>
      <c r="N24" s="366"/>
    </row>
    <row r="25" spans="1:14" s="353" customFormat="1">
      <c r="A25" s="246"/>
      <c r="B25" s="830">
        <v>43909</v>
      </c>
      <c r="C25" s="472">
        <v>2391523</v>
      </c>
      <c r="D25" s="472"/>
      <c r="E25" s="665"/>
      <c r="F25" s="1047">
        <v>43909</v>
      </c>
      <c r="G25" s="1048">
        <v>12894</v>
      </c>
      <c r="H25" s="1049"/>
      <c r="I25" s="885"/>
      <c r="J25" s="366"/>
      <c r="K25" s="884"/>
      <c r="L25" s="886"/>
      <c r="M25" s="366"/>
      <c r="N25" s="366"/>
    </row>
    <row r="26" spans="1:14" s="353" customFormat="1">
      <c r="A26" s="246"/>
      <c r="B26" s="830">
        <v>43910</v>
      </c>
      <c r="C26" s="472">
        <v>2488191</v>
      </c>
      <c r="D26" s="472"/>
      <c r="E26" s="665"/>
      <c r="F26" s="1047">
        <v>43910</v>
      </c>
      <c r="G26" s="1048">
        <v>13933</v>
      </c>
      <c r="H26" s="1049"/>
      <c r="I26" s="885"/>
      <c r="J26" s="366"/>
      <c r="K26" s="884"/>
      <c r="L26" s="886"/>
      <c r="M26" s="366"/>
      <c r="N26" s="366"/>
    </row>
    <row r="27" spans="1:14" s="353" customFormat="1">
      <c r="A27" s="246"/>
      <c r="B27" s="830">
        <v>43911</v>
      </c>
      <c r="C27" s="472">
        <v>2526094</v>
      </c>
      <c r="D27" s="472"/>
      <c r="E27" s="665"/>
      <c r="I27" s="885"/>
      <c r="J27" s="366"/>
      <c r="K27" s="884"/>
      <c r="L27" s="886"/>
      <c r="M27" s="366"/>
      <c r="N27" s="366"/>
    </row>
    <row r="28" spans="1:14" s="353" customFormat="1">
      <c r="A28" s="246"/>
      <c r="B28" s="830">
        <v>43912</v>
      </c>
      <c r="C28" s="472">
        <v>2542241</v>
      </c>
      <c r="D28" s="472"/>
      <c r="E28" s="665"/>
      <c r="I28" s="885"/>
      <c r="J28" s="366"/>
      <c r="K28" s="884"/>
      <c r="L28" s="886"/>
      <c r="M28" s="366"/>
      <c r="N28" s="366"/>
    </row>
    <row r="29" spans="1:14" s="353" customFormat="1">
      <c r="A29" s="246"/>
      <c r="B29" s="830">
        <v>43913</v>
      </c>
      <c r="C29" s="472">
        <v>2775746</v>
      </c>
      <c r="D29" s="472"/>
      <c r="E29" s="665"/>
      <c r="F29" s="1047">
        <v>43913</v>
      </c>
      <c r="G29" s="1048">
        <v>15498</v>
      </c>
      <c r="H29" s="1049"/>
      <c r="I29" s="885"/>
      <c r="J29" s="366"/>
      <c r="K29" s="884"/>
      <c r="L29" s="886"/>
      <c r="M29" s="366"/>
      <c r="N29" s="366"/>
    </row>
    <row r="30" spans="1:14" s="353" customFormat="1">
      <c r="A30" s="246"/>
      <c r="B30" s="830">
        <v>43914</v>
      </c>
      <c r="C30" s="472">
        <v>2849056</v>
      </c>
      <c r="D30" s="472"/>
      <c r="E30" s="665"/>
      <c r="F30" s="1047">
        <v>43914</v>
      </c>
      <c r="G30" s="1048">
        <v>16846</v>
      </c>
      <c r="H30" s="1049"/>
      <c r="I30" s="885"/>
      <c r="J30" s="366"/>
      <c r="K30" s="884"/>
      <c r="L30" s="886"/>
      <c r="M30" s="366"/>
      <c r="N30" s="366"/>
    </row>
    <row r="31" spans="1:14" s="353" customFormat="1">
      <c r="A31" s="246"/>
      <c r="B31" s="830">
        <v>43915</v>
      </c>
      <c r="C31" s="472">
        <v>2902823</v>
      </c>
      <c r="D31" s="472"/>
      <c r="E31" s="665"/>
      <c r="F31" s="1047">
        <v>43915</v>
      </c>
      <c r="G31" s="1048">
        <v>18115</v>
      </c>
      <c r="H31" s="1049"/>
      <c r="I31" s="885"/>
      <c r="J31" s="366"/>
      <c r="K31" s="884"/>
      <c r="L31" s="886"/>
      <c r="M31" s="366"/>
      <c r="N31" s="366"/>
    </row>
    <row r="32" spans="1:14" s="353" customFormat="1">
      <c r="A32" s="246"/>
      <c r="B32" s="830">
        <v>43916</v>
      </c>
      <c r="C32" s="472">
        <v>2942928</v>
      </c>
      <c r="D32" s="472"/>
      <c r="E32" s="665"/>
      <c r="F32" s="1047">
        <v>43916</v>
      </c>
      <c r="G32" s="1048">
        <v>20865</v>
      </c>
      <c r="H32" s="1049"/>
      <c r="I32" s="885"/>
      <c r="J32" s="366"/>
      <c r="K32" s="884"/>
      <c r="L32" s="886"/>
      <c r="M32" s="366"/>
      <c r="N32" s="366"/>
    </row>
    <row r="33" spans="1:14" s="353" customFormat="1">
      <c r="A33" s="246"/>
      <c r="B33" s="830">
        <v>43917</v>
      </c>
      <c r="C33" s="472">
        <v>2983133</v>
      </c>
      <c r="D33" s="472"/>
      <c r="E33" s="665"/>
      <c r="F33" s="1047">
        <v>43917</v>
      </c>
      <c r="G33" s="1048">
        <v>24088</v>
      </c>
      <c r="H33" s="1049"/>
      <c r="I33" s="885"/>
      <c r="J33" s="366"/>
      <c r="K33" s="884"/>
      <c r="L33" s="886"/>
      <c r="M33" s="366"/>
      <c r="N33" s="366"/>
    </row>
    <row r="34" spans="1:14" s="353" customFormat="1">
      <c r="A34" s="246"/>
      <c r="B34" s="830">
        <v>43918</v>
      </c>
      <c r="C34" s="472">
        <v>2991620</v>
      </c>
      <c r="D34" s="472"/>
      <c r="E34" s="665"/>
      <c r="I34" s="885"/>
      <c r="J34" s="366"/>
      <c r="K34" s="884"/>
      <c r="L34" s="886"/>
      <c r="M34" s="366"/>
      <c r="N34" s="366"/>
    </row>
    <row r="35" spans="1:14" s="353" customFormat="1">
      <c r="A35" s="246"/>
      <c r="B35" s="830">
        <v>43919</v>
      </c>
      <c r="C35" s="472">
        <v>2999024</v>
      </c>
      <c r="D35" s="472"/>
      <c r="E35" s="665"/>
      <c r="I35" s="885"/>
      <c r="J35" s="366"/>
      <c r="K35" s="884"/>
      <c r="L35" s="886"/>
      <c r="M35" s="366"/>
      <c r="N35" s="366"/>
    </row>
    <row r="36" spans="1:14" s="353" customFormat="1">
      <c r="A36" s="246"/>
      <c r="B36" s="830">
        <v>43920</v>
      </c>
      <c r="C36" s="472">
        <v>3098882</v>
      </c>
      <c r="D36" s="472"/>
      <c r="E36" s="665"/>
      <c r="F36" s="1047">
        <v>43920</v>
      </c>
      <c r="G36" s="1048">
        <v>154033</v>
      </c>
      <c r="H36" s="1049"/>
      <c r="I36" s="885"/>
      <c r="J36" s="366"/>
      <c r="K36" s="884"/>
      <c r="L36" s="886"/>
      <c r="M36" s="366"/>
      <c r="N36" s="366"/>
    </row>
    <row r="37" spans="1:14" s="353" customFormat="1">
      <c r="A37" s="246"/>
      <c r="B37" s="832">
        <v>43921</v>
      </c>
      <c r="C37" s="831">
        <v>3108701</v>
      </c>
      <c r="D37" s="831"/>
      <c r="E37" s="831"/>
      <c r="F37" s="1050">
        <v>43921</v>
      </c>
      <c r="G37" s="1051">
        <v>293928</v>
      </c>
      <c r="H37" s="1049"/>
      <c r="I37" s="885"/>
      <c r="J37" s="366"/>
      <c r="K37" s="884"/>
      <c r="L37" s="886"/>
      <c r="M37" s="366"/>
      <c r="N37" s="366"/>
    </row>
    <row r="38" spans="1:14" s="353" customFormat="1">
      <c r="A38" s="246"/>
      <c r="B38" s="830">
        <v>43922</v>
      </c>
      <c r="C38" s="472">
        <v>3415931</v>
      </c>
      <c r="D38" s="472"/>
      <c r="E38" s="665"/>
      <c r="F38" s="1047">
        <v>43922</v>
      </c>
      <c r="G38" s="1048">
        <v>463808</v>
      </c>
      <c r="H38" s="1049"/>
      <c r="I38" s="885"/>
      <c r="J38" s="366"/>
      <c r="K38" s="884"/>
      <c r="L38" s="886"/>
      <c r="M38" s="366"/>
      <c r="N38" s="366"/>
    </row>
    <row r="39" spans="1:14" s="353" customFormat="1">
      <c r="A39" s="246"/>
      <c r="B39" s="830">
        <v>43923</v>
      </c>
      <c r="C39" s="472">
        <v>3433829</v>
      </c>
      <c r="D39" s="472"/>
      <c r="E39" s="665"/>
      <c r="F39" s="1047">
        <v>43923</v>
      </c>
      <c r="G39" s="1048">
        <v>693085</v>
      </c>
      <c r="H39" s="1049"/>
      <c r="I39" s="885"/>
      <c r="J39" s="366"/>
      <c r="K39" s="884"/>
      <c r="L39" s="886"/>
      <c r="M39" s="366"/>
      <c r="N39" s="366"/>
    </row>
    <row r="40" spans="1:14" s="353" customFormat="1">
      <c r="A40" s="246"/>
      <c r="B40" s="830">
        <v>43924</v>
      </c>
      <c r="C40" s="472">
        <v>3452245</v>
      </c>
      <c r="D40" s="472"/>
      <c r="E40" s="665"/>
      <c r="F40" s="1047">
        <v>43924</v>
      </c>
      <c r="G40" s="1048">
        <v>933321</v>
      </c>
      <c r="H40" s="1049"/>
      <c r="I40" s="885"/>
      <c r="J40" s="366"/>
      <c r="K40" s="884"/>
      <c r="L40" s="886"/>
      <c r="M40" s="366"/>
      <c r="N40" s="366"/>
    </row>
    <row r="41" spans="1:14" s="353" customFormat="1">
      <c r="A41" s="246"/>
      <c r="B41" s="830">
        <v>43925</v>
      </c>
      <c r="C41" s="472">
        <v>3450515</v>
      </c>
      <c r="D41" s="472"/>
      <c r="E41" s="665"/>
      <c r="I41" s="885"/>
      <c r="J41" s="366"/>
      <c r="K41" s="884"/>
      <c r="L41" s="886"/>
      <c r="M41" s="366"/>
      <c r="N41" s="366"/>
    </row>
    <row r="42" spans="1:14">
      <c r="B42" s="830">
        <v>43926</v>
      </c>
      <c r="C42" s="472">
        <v>3469536</v>
      </c>
      <c r="D42" s="472"/>
      <c r="E42" s="665"/>
      <c r="F42" s="1052"/>
      <c r="G42" s="1052"/>
      <c r="I42" s="885"/>
      <c r="J42" s="885"/>
      <c r="K42" s="884"/>
      <c r="L42" s="886"/>
      <c r="M42" s="885"/>
      <c r="N42" s="885"/>
    </row>
    <row r="43" spans="1:14">
      <c r="B43" s="830">
        <v>43927</v>
      </c>
      <c r="C43" s="472">
        <v>3503385</v>
      </c>
      <c r="D43" s="472"/>
      <c r="E43" s="665"/>
      <c r="F43" s="1047">
        <v>43927</v>
      </c>
      <c r="G43" s="1048">
        <v>1329917</v>
      </c>
      <c r="H43" s="1049"/>
      <c r="I43" s="885"/>
      <c r="J43" s="885"/>
      <c r="K43" s="884"/>
      <c r="L43" s="886"/>
      <c r="M43" s="885"/>
      <c r="N43" s="885"/>
    </row>
    <row r="44" spans="1:14">
      <c r="B44" s="830">
        <v>43928</v>
      </c>
      <c r="C44" s="472">
        <v>3516958</v>
      </c>
      <c r="D44" s="472"/>
      <c r="E44" s="665"/>
      <c r="F44" s="1047">
        <v>43928</v>
      </c>
      <c r="G44" s="1048">
        <v>1668317</v>
      </c>
      <c r="H44" s="1049"/>
      <c r="I44" s="885"/>
      <c r="J44" s="885"/>
      <c r="K44" s="884"/>
      <c r="L44" s="886"/>
      <c r="M44" s="885"/>
      <c r="N44" s="885"/>
    </row>
    <row r="45" spans="1:14">
      <c r="B45" s="830">
        <v>43929</v>
      </c>
      <c r="C45" s="472">
        <v>3532442</v>
      </c>
      <c r="D45" s="472"/>
      <c r="E45" s="665"/>
      <c r="F45" s="1047">
        <v>43929</v>
      </c>
      <c r="G45" s="1048">
        <v>1942089</v>
      </c>
      <c r="H45" s="1049"/>
      <c r="I45" s="885"/>
      <c r="J45" s="885"/>
      <c r="K45" s="884"/>
      <c r="L45" s="886"/>
      <c r="M45" s="885"/>
      <c r="N45" s="885"/>
    </row>
    <row r="46" spans="1:14">
      <c r="B46" s="830">
        <v>43930</v>
      </c>
      <c r="C46" s="472">
        <v>3531374</v>
      </c>
      <c r="D46" s="472"/>
      <c r="E46" s="665"/>
      <c r="F46" s="1052"/>
      <c r="G46" s="1052"/>
      <c r="I46" s="885"/>
      <c r="J46" s="885"/>
      <c r="K46" s="884"/>
      <c r="L46" s="886"/>
      <c r="M46" s="885"/>
      <c r="N46" s="885"/>
    </row>
    <row r="47" spans="1:14">
      <c r="B47" s="830">
        <v>43931</v>
      </c>
      <c r="C47" s="472">
        <v>3530178</v>
      </c>
      <c r="D47" s="472"/>
      <c r="E47" s="665"/>
      <c r="F47" s="1052"/>
      <c r="G47" s="1052"/>
      <c r="I47" s="885"/>
      <c r="J47" s="885"/>
      <c r="K47" s="884"/>
      <c r="L47" s="886"/>
      <c r="M47" s="885"/>
      <c r="N47" s="885"/>
    </row>
    <row r="48" spans="1:14">
      <c r="B48" s="830">
        <v>43932</v>
      </c>
      <c r="C48" s="472">
        <v>3530390</v>
      </c>
      <c r="D48" s="472"/>
      <c r="E48" s="665"/>
      <c r="F48" s="1052"/>
      <c r="G48" s="1052"/>
      <c r="I48" s="885"/>
      <c r="J48" s="885"/>
      <c r="K48" s="884"/>
      <c r="L48" s="886"/>
      <c r="M48" s="885"/>
      <c r="N48" s="885"/>
    </row>
    <row r="49" spans="2:14">
      <c r="B49" s="830">
        <v>43933</v>
      </c>
      <c r="C49" s="472">
        <v>3531094</v>
      </c>
      <c r="D49" s="472"/>
      <c r="E49" s="665"/>
      <c r="F49" s="1052"/>
      <c r="G49" s="1052"/>
      <c r="I49" s="885"/>
      <c r="J49" s="885"/>
      <c r="K49" s="884"/>
      <c r="L49" s="886"/>
      <c r="M49" s="885"/>
      <c r="N49" s="885"/>
    </row>
    <row r="50" spans="2:14">
      <c r="B50" s="830">
        <v>43934</v>
      </c>
      <c r="C50" s="472">
        <v>3551567</v>
      </c>
      <c r="D50" s="472"/>
      <c r="E50" s="665"/>
      <c r="F50" s="1047">
        <v>43934</v>
      </c>
      <c r="G50" s="1048">
        <v>2400915</v>
      </c>
      <c r="H50" s="1049"/>
      <c r="I50" s="885"/>
      <c r="J50" s="885"/>
      <c r="K50" s="884"/>
      <c r="L50" s="886"/>
      <c r="M50" s="885"/>
      <c r="N50" s="885"/>
    </row>
    <row r="51" spans="2:14">
      <c r="B51" s="830">
        <v>43935</v>
      </c>
      <c r="C51" s="472">
        <v>3580450</v>
      </c>
      <c r="D51" s="472"/>
      <c r="E51" s="665"/>
      <c r="F51" s="1047">
        <v>43935</v>
      </c>
      <c r="G51" s="1048">
        <v>2560067</v>
      </c>
      <c r="H51" s="1049"/>
      <c r="I51" s="885"/>
      <c r="J51" s="885"/>
      <c r="K51" s="884"/>
      <c r="L51" s="886"/>
      <c r="M51" s="885"/>
      <c r="N51" s="885"/>
    </row>
    <row r="52" spans="2:14">
      <c r="B52" s="830">
        <v>43936</v>
      </c>
      <c r="C52" s="472">
        <v>3592135</v>
      </c>
      <c r="D52" s="472"/>
      <c r="E52" s="665"/>
      <c r="F52" s="1047">
        <v>43936</v>
      </c>
      <c r="G52" s="1048">
        <v>2702536</v>
      </c>
      <c r="H52" s="1049"/>
      <c r="I52" s="885"/>
      <c r="J52" s="885"/>
      <c r="K52" s="884"/>
      <c r="L52" s="886"/>
      <c r="M52" s="885"/>
      <c r="N52" s="885"/>
    </row>
    <row r="53" spans="2:14">
      <c r="B53" s="830">
        <v>43937</v>
      </c>
      <c r="C53" s="472">
        <v>3598041</v>
      </c>
      <c r="D53" s="472"/>
      <c r="E53" s="665"/>
      <c r="F53" s="1047">
        <v>43937</v>
      </c>
      <c r="G53" s="1048">
        <v>2850541</v>
      </c>
      <c r="H53" s="1049"/>
      <c r="I53" s="885"/>
      <c r="J53" s="885"/>
      <c r="K53" s="884"/>
      <c r="L53" s="886"/>
      <c r="M53" s="885"/>
      <c r="N53" s="885"/>
    </row>
    <row r="54" spans="2:14">
      <c r="B54" s="830">
        <v>43938</v>
      </c>
      <c r="C54" s="472">
        <v>3606413</v>
      </c>
      <c r="D54" s="472"/>
      <c r="E54" s="665"/>
      <c r="F54" s="1047">
        <v>43938</v>
      </c>
      <c r="G54" s="1048">
        <v>2961015</v>
      </c>
      <c r="H54" s="1049"/>
      <c r="I54" s="885"/>
      <c r="J54" s="885"/>
      <c r="K54" s="884"/>
      <c r="L54" s="886"/>
      <c r="M54" s="885"/>
      <c r="N54" s="885"/>
    </row>
    <row r="55" spans="2:14">
      <c r="B55" s="830">
        <v>43939</v>
      </c>
      <c r="C55" s="472">
        <v>3595606</v>
      </c>
      <c r="D55" s="472"/>
      <c r="E55" s="665"/>
      <c r="F55" s="1052"/>
      <c r="G55" s="1052"/>
      <c r="I55" s="885"/>
      <c r="J55" s="885"/>
      <c r="K55" s="884"/>
      <c r="L55" s="886"/>
      <c r="M55" s="885"/>
      <c r="N55" s="885"/>
    </row>
    <row r="56" spans="2:14">
      <c r="B56" s="830">
        <v>43940</v>
      </c>
      <c r="C56" s="472">
        <v>3593280</v>
      </c>
      <c r="D56" s="472"/>
      <c r="E56" s="665"/>
      <c r="F56" s="1052"/>
      <c r="G56" s="1052"/>
      <c r="I56" s="885"/>
      <c r="J56" s="885"/>
      <c r="K56" s="884"/>
      <c r="L56" s="886"/>
      <c r="M56" s="885"/>
      <c r="N56" s="885"/>
    </row>
    <row r="57" spans="2:14">
      <c r="B57" s="830">
        <v>43941</v>
      </c>
      <c r="C57" s="472">
        <v>3608632</v>
      </c>
      <c r="D57" s="472"/>
      <c r="E57" s="665"/>
      <c r="F57" s="1047">
        <v>43941</v>
      </c>
      <c r="G57" s="1048">
        <v>3067991</v>
      </c>
      <c r="H57" s="1049"/>
      <c r="I57" s="885"/>
      <c r="J57" s="885"/>
      <c r="K57" s="884"/>
      <c r="L57" s="886"/>
      <c r="M57" s="885"/>
      <c r="N57" s="885"/>
    </row>
    <row r="58" spans="2:14">
      <c r="B58" s="830">
        <v>43942</v>
      </c>
      <c r="C58" s="472">
        <v>3607833</v>
      </c>
      <c r="D58" s="472"/>
      <c r="E58" s="665"/>
      <c r="F58" s="1047">
        <v>43942</v>
      </c>
      <c r="G58" s="1048">
        <v>3144678</v>
      </c>
      <c r="H58" s="1049"/>
      <c r="I58" s="885"/>
      <c r="J58" s="885"/>
      <c r="K58" s="884"/>
      <c r="L58" s="886"/>
      <c r="M58" s="885"/>
      <c r="N58" s="885"/>
    </row>
    <row r="59" spans="2:14">
      <c r="B59" s="830">
        <v>43943</v>
      </c>
      <c r="C59" s="472">
        <v>3607756</v>
      </c>
      <c r="D59" s="472"/>
      <c r="E59" s="665"/>
      <c r="F59" s="1047">
        <v>43943</v>
      </c>
      <c r="G59" s="1048">
        <v>3191075</v>
      </c>
      <c r="H59" s="1049"/>
      <c r="I59" s="885"/>
      <c r="J59" s="885"/>
      <c r="K59" s="884"/>
      <c r="L59" s="886"/>
      <c r="M59" s="885"/>
      <c r="N59" s="885"/>
    </row>
    <row r="60" spans="2:14">
      <c r="B60" s="830">
        <v>43944</v>
      </c>
      <c r="C60" s="472">
        <v>3608147</v>
      </c>
      <c r="D60" s="472"/>
      <c r="E60" s="665"/>
      <c r="F60" s="1047">
        <v>43944</v>
      </c>
      <c r="G60" s="1048">
        <v>3227683</v>
      </c>
      <c r="H60" s="1049"/>
      <c r="I60" s="885"/>
      <c r="J60" s="885"/>
      <c r="K60" s="884"/>
      <c r="L60" s="886"/>
      <c r="M60" s="885"/>
      <c r="N60" s="885"/>
    </row>
    <row r="61" spans="2:14">
      <c r="B61" s="830">
        <v>43945</v>
      </c>
      <c r="C61" s="472">
        <v>3617306</v>
      </c>
      <c r="D61" s="472"/>
      <c r="E61" s="665"/>
      <c r="F61" s="1047">
        <v>43945</v>
      </c>
      <c r="G61" s="1048">
        <v>3262160</v>
      </c>
      <c r="H61" s="1049"/>
      <c r="I61" s="885"/>
      <c r="J61" s="885"/>
      <c r="K61" s="884"/>
      <c r="L61" s="886"/>
      <c r="M61" s="885"/>
      <c r="N61" s="885"/>
    </row>
    <row r="62" spans="2:14">
      <c r="B62" s="830">
        <v>43946</v>
      </c>
      <c r="C62" s="472">
        <v>3600715</v>
      </c>
      <c r="D62" s="472"/>
      <c r="E62" s="665"/>
      <c r="F62" s="1052"/>
      <c r="G62" s="1052"/>
      <c r="I62" s="885"/>
      <c r="J62" s="885"/>
      <c r="K62" s="884"/>
      <c r="L62" s="886"/>
      <c r="M62" s="885"/>
      <c r="N62" s="885"/>
    </row>
    <row r="63" spans="2:14">
      <c r="B63" s="830">
        <v>43947</v>
      </c>
      <c r="C63" s="472">
        <v>3593406</v>
      </c>
      <c r="D63" s="472"/>
      <c r="E63" s="665"/>
      <c r="F63" s="1052"/>
      <c r="G63" s="1052"/>
      <c r="I63" s="885"/>
      <c r="J63" s="885"/>
      <c r="K63" s="884"/>
      <c r="L63" s="886"/>
      <c r="M63" s="885"/>
      <c r="N63" s="885"/>
    </row>
    <row r="64" spans="2:14">
      <c r="B64" s="830">
        <v>43948</v>
      </c>
      <c r="C64" s="472">
        <v>3582227</v>
      </c>
      <c r="D64" s="472"/>
      <c r="E64" s="665"/>
      <c r="F64" s="1047">
        <v>43948</v>
      </c>
      <c r="G64" s="1048">
        <v>3318660</v>
      </c>
      <c r="H64" s="1049"/>
      <c r="I64" s="885"/>
      <c r="J64" s="885"/>
      <c r="K64" s="884"/>
      <c r="L64" s="886"/>
      <c r="M64" s="885"/>
      <c r="N64" s="885"/>
    </row>
    <row r="65" spans="1:14">
      <c r="B65" s="830">
        <v>43949</v>
      </c>
      <c r="C65" s="472">
        <v>3578565</v>
      </c>
      <c r="D65" s="472"/>
      <c r="E65" s="665"/>
      <c r="F65" s="1047">
        <v>43949</v>
      </c>
      <c r="G65" s="1048">
        <v>3340238</v>
      </c>
      <c r="H65" s="1049"/>
      <c r="I65" s="885"/>
      <c r="J65" s="885"/>
      <c r="K65" s="884"/>
      <c r="L65" s="886"/>
      <c r="M65" s="885"/>
      <c r="N65" s="885"/>
    </row>
    <row r="66" spans="1:14">
      <c r="B66" s="830">
        <v>43950</v>
      </c>
      <c r="C66" s="472">
        <v>3575793</v>
      </c>
      <c r="D66" s="472"/>
      <c r="E66" s="665"/>
      <c r="F66" s="1047">
        <v>43950</v>
      </c>
      <c r="G66" s="1048">
        <v>3362131</v>
      </c>
      <c r="H66" s="1049"/>
      <c r="I66" s="885"/>
      <c r="J66" s="885"/>
      <c r="K66" s="884"/>
      <c r="L66" s="886"/>
      <c r="M66" s="885"/>
      <c r="N66" s="885"/>
    </row>
    <row r="67" spans="1:14">
      <c r="A67" s="833"/>
      <c r="B67" s="832">
        <v>43951</v>
      </c>
      <c r="C67" s="831">
        <v>3576302</v>
      </c>
      <c r="D67" s="831"/>
      <c r="E67" s="831"/>
      <c r="F67" s="1050">
        <v>43951</v>
      </c>
      <c r="G67" s="1051">
        <v>3386785</v>
      </c>
      <c r="H67" s="1049"/>
      <c r="I67" s="885"/>
      <c r="J67" s="885"/>
      <c r="K67" s="884"/>
      <c r="L67" s="886"/>
      <c r="M67" s="885"/>
      <c r="N67" s="885"/>
    </row>
    <row r="68" spans="1:14">
      <c r="B68" s="830">
        <v>43952</v>
      </c>
      <c r="C68" s="472">
        <v>3559592</v>
      </c>
      <c r="D68" s="472"/>
      <c r="E68" s="665"/>
      <c r="F68" s="1052"/>
      <c r="G68" s="1052"/>
      <c r="I68" s="885"/>
      <c r="J68" s="885"/>
      <c r="K68" s="884"/>
      <c r="L68" s="886"/>
      <c r="M68" s="885"/>
      <c r="N68" s="885"/>
    </row>
    <row r="69" spans="1:14">
      <c r="B69" s="830">
        <v>43953</v>
      </c>
      <c r="C69" s="472">
        <v>3559482</v>
      </c>
      <c r="D69" s="472"/>
      <c r="E69" s="665"/>
      <c r="F69" s="1052"/>
      <c r="G69" s="1052"/>
      <c r="I69" s="885"/>
      <c r="J69" s="885"/>
      <c r="K69" s="884"/>
      <c r="L69" s="886"/>
      <c r="M69" s="885"/>
      <c r="N69" s="885"/>
    </row>
    <row r="70" spans="1:14">
      <c r="B70" s="830">
        <v>43954</v>
      </c>
      <c r="C70" s="472">
        <v>3557141</v>
      </c>
      <c r="D70" s="472"/>
      <c r="E70" s="665"/>
      <c r="F70" s="1052"/>
      <c r="G70" s="1052"/>
      <c r="I70" s="885"/>
      <c r="J70" s="885"/>
      <c r="K70" s="884"/>
      <c r="L70" s="886"/>
      <c r="M70" s="885"/>
      <c r="N70" s="885"/>
    </row>
    <row r="71" spans="1:14">
      <c r="B71" s="830">
        <v>43955</v>
      </c>
      <c r="C71" s="472">
        <v>3497268</v>
      </c>
      <c r="D71" s="472"/>
      <c r="E71" s="665"/>
      <c r="F71" s="1053">
        <v>43955</v>
      </c>
      <c r="G71" s="1054">
        <v>3360149</v>
      </c>
      <c r="H71" s="1052"/>
      <c r="I71" s="885"/>
      <c r="J71" s="885"/>
      <c r="K71" s="884"/>
      <c r="L71" s="886"/>
      <c r="M71" s="885"/>
      <c r="N71" s="885"/>
    </row>
    <row r="72" spans="1:14">
      <c r="B72" s="830">
        <v>43956</v>
      </c>
      <c r="C72" s="472">
        <v>3464397</v>
      </c>
      <c r="D72" s="472"/>
      <c r="E72" s="665"/>
      <c r="F72" s="1053">
        <v>43956</v>
      </c>
      <c r="G72" s="1054">
        <v>3349492</v>
      </c>
      <c r="H72" s="1052"/>
      <c r="I72" s="885"/>
      <c r="J72" s="885"/>
      <c r="K72" s="884"/>
      <c r="L72" s="886"/>
      <c r="M72" s="885"/>
      <c r="N72" s="885"/>
    </row>
    <row r="73" spans="1:14">
      <c r="B73" s="830">
        <v>43957</v>
      </c>
      <c r="C73" s="472">
        <v>3444163</v>
      </c>
      <c r="D73" s="472"/>
      <c r="E73" s="665"/>
      <c r="F73" s="1053">
        <v>43957</v>
      </c>
      <c r="G73" s="1054">
        <v>3355163</v>
      </c>
      <c r="H73" s="1052"/>
      <c r="I73" s="885"/>
      <c r="J73" s="885"/>
      <c r="K73" s="884"/>
      <c r="L73" s="886"/>
      <c r="M73" s="885"/>
      <c r="N73" s="885"/>
    </row>
    <row r="74" spans="1:14">
      <c r="B74" s="830">
        <v>43958</v>
      </c>
      <c r="C74" s="472">
        <v>3443947</v>
      </c>
      <c r="D74" s="472"/>
      <c r="E74" s="665"/>
      <c r="F74" s="1053">
        <v>43958</v>
      </c>
      <c r="G74" s="1054">
        <v>3356728</v>
      </c>
      <c r="H74" s="1052"/>
      <c r="I74" s="885"/>
      <c r="J74" s="885"/>
      <c r="K74" s="884"/>
      <c r="L74" s="886"/>
      <c r="M74" s="885"/>
      <c r="N74" s="885"/>
    </row>
    <row r="75" spans="1:14">
      <c r="B75" s="830">
        <v>43959</v>
      </c>
      <c r="C75" s="472">
        <v>3447339</v>
      </c>
      <c r="D75" s="472"/>
      <c r="E75" s="665"/>
      <c r="F75" s="1053">
        <v>43959</v>
      </c>
      <c r="G75" s="1054">
        <v>3365892</v>
      </c>
      <c r="H75" s="1052"/>
      <c r="I75" s="885"/>
      <c r="J75" s="885"/>
      <c r="K75" s="884"/>
      <c r="L75" s="886"/>
      <c r="M75" s="885"/>
      <c r="N75" s="885"/>
    </row>
    <row r="76" spans="1:14">
      <c r="B76" s="830">
        <v>43960</v>
      </c>
      <c r="C76" s="472">
        <v>3415829</v>
      </c>
      <c r="D76" s="472"/>
      <c r="E76" s="665"/>
      <c r="F76" s="1052"/>
      <c r="G76" s="1052"/>
      <c r="I76" s="885"/>
      <c r="J76" s="885"/>
      <c r="K76" s="884"/>
      <c r="L76" s="886"/>
      <c r="M76" s="885"/>
      <c r="N76" s="885"/>
    </row>
    <row r="77" spans="1:14">
      <c r="B77" s="830">
        <v>43961</v>
      </c>
      <c r="C77" s="472">
        <v>3411708</v>
      </c>
      <c r="D77" s="472"/>
      <c r="E77" s="665"/>
      <c r="F77" s="1052"/>
      <c r="G77" s="1052"/>
      <c r="I77" s="885"/>
      <c r="J77" s="885"/>
      <c r="K77" s="884"/>
      <c r="L77" s="886"/>
      <c r="M77" s="885"/>
      <c r="N77" s="885"/>
    </row>
    <row r="78" spans="1:14">
      <c r="B78" s="830">
        <v>43962</v>
      </c>
      <c r="C78" s="472">
        <v>3225304</v>
      </c>
      <c r="D78" s="472"/>
      <c r="E78" s="665"/>
      <c r="F78" s="1053">
        <v>43962</v>
      </c>
      <c r="G78" s="1054">
        <v>3277452</v>
      </c>
      <c r="H78" s="1052"/>
      <c r="I78" s="885"/>
      <c r="J78" s="885"/>
      <c r="K78" s="884"/>
      <c r="L78" s="886"/>
      <c r="M78" s="885"/>
      <c r="N78" s="885"/>
    </row>
    <row r="79" spans="1:14">
      <c r="B79" s="830">
        <v>43963</v>
      </c>
      <c r="C79" s="472">
        <v>3187396</v>
      </c>
      <c r="D79" s="472"/>
      <c r="E79" s="665"/>
      <c r="F79" s="1053">
        <v>43963</v>
      </c>
      <c r="G79" s="1054">
        <v>3239192</v>
      </c>
      <c r="H79" s="1052"/>
      <c r="I79" s="885"/>
      <c r="J79" s="885"/>
      <c r="K79" s="884"/>
      <c r="L79" s="886"/>
      <c r="M79" s="885"/>
      <c r="N79" s="885"/>
    </row>
    <row r="80" spans="1:14">
      <c r="B80" s="830">
        <v>43964</v>
      </c>
      <c r="C80" s="472">
        <v>3161665</v>
      </c>
      <c r="D80" s="472"/>
      <c r="E80" s="665"/>
      <c r="F80" s="1053">
        <v>43964</v>
      </c>
      <c r="G80" s="1054">
        <v>3223374</v>
      </c>
      <c r="H80" s="1052"/>
      <c r="I80" s="885"/>
      <c r="J80" s="885"/>
      <c r="K80" s="884"/>
      <c r="L80" s="886"/>
      <c r="M80" s="885"/>
      <c r="N80" s="885"/>
    </row>
    <row r="81" spans="2:14">
      <c r="B81" s="830">
        <v>43965</v>
      </c>
      <c r="C81" s="472">
        <v>3155449</v>
      </c>
      <c r="D81" s="472"/>
      <c r="E81" s="665"/>
      <c r="F81" s="1053">
        <v>43965</v>
      </c>
      <c r="G81" s="1054">
        <v>3216747</v>
      </c>
      <c r="H81" s="1052"/>
      <c r="I81" s="885"/>
      <c r="J81" s="885"/>
      <c r="K81" s="884"/>
      <c r="L81" s="886"/>
      <c r="M81" s="885"/>
      <c r="N81" s="885"/>
    </row>
    <row r="82" spans="2:14">
      <c r="B82" s="830">
        <v>43966</v>
      </c>
      <c r="C82" s="472">
        <v>3156444</v>
      </c>
      <c r="D82" s="472"/>
      <c r="E82" s="665"/>
      <c r="F82" s="1053">
        <v>43966</v>
      </c>
      <c r="G82" s="1054">
        <v>3212017</v>
      </c>
      <c r="H82" s="1052"/>
      <c r="I82" s="885"/>
      <c r="J82" s="885"/>
      <c r="K82" s="884"/>
      <c r="L82" s="886"/>
      <c r="M82" s="885"/>
      <c r="N82" s="885"/>
    </row>
    <row r="83" spans="2:14">
      <c r="B83" s="830">
        <v>43967</v>
      </c>
      <c r="C83" s="472">
        <v>3123476</v>
      </c>
      <c r="D83" s="472"/>
      <c r="E83" s="665"/>
      <c r="F83" s="1052"/>
      <c r="G83" s="1052"/>
      <c r="I83" s="885"/>
      <c r="J83" s="885"/>
      <c r="K83" s="884"/>
      <c r="L83" s="886"/>
      <c r="M83" s="885"/>
      <c r="N83" s="885"/>
    </row>
    <row r="84" spans="2:14">
      <c r="B84" s="830">
        <v>43968</v>
      </c>
      <c r="C84" s="472">
        <v>3117546</v>
      </c>
      <c r="D84" s="472"/>
      <c r="E84" s="665"/>
      <c r="F84" s="1052"/>
      <c r="G84" s="1052"/>
      <c r="I84" s="885"/>
      <c r="J84" s="885"/>
      <c r="K84" s="884"/>
      <c r="L84" s="886"/>
      <c r="M84" s="885"/>
      <c r="N84" s="885"/>
    </row>
    <row r="85" spans="2:14">
      <c r="B85" s="830">
        <v>43969</v>
      </c>
      <c r="C85" s="472">
        <v>3016381</v>
      </c>
      <c r="D85" s="472"/>
      <c r="E85" s="665"/>
      <c r="F85" s="1053">
        <v>43969</v>
      </c>
      <c r="G85" s="1054">
        <v>3174677</v>
      </c>
      <c r="H85" s="1052"/>
      <c r="I85" s="885"/>
      <c r="J85" s="885"/>
      <c r="K85" s="884"/>
      <c r="L85" s="886"/>
      <c r="M85" s="885"/>
      <c r="N85" s="885"/>
    </row>
    <row r="86" spans="2:14">
      <c r="B86" s="830">
        <v>43970</v>
      </c>
      <c r="C86" s="472">
        <v>2974733</v>
      </c>
      <c r="D86" s="472"/>
      <c r="E86" s="665"/>
      <c r="F86" s="1053">
        <v>43970</v>
      </c>
      <c r="G86" s="1054">
        <v>3153557</v>
      </c>
      <c r="H86" s="1052"/>
      <c r="I86" s="885"/>
      <c r="J86" s="885"/>
      <c r="K86" s="884"/>
      <c r="L86" s="886"/>
      <c r="M86" s="885"/>
      <c r="N86" s="885"/>
    </row>
    <row r="87" spans="2:14">
      <c r="B87" s="830">
        <v>43971</v>
      </c>
      <c r="C87" s="472">
        <v>2947331</v>
      </c>
      <c r="D87" s="472"/>
      <c r="E87" s="665"/>
      <c r="F87" s="1053">
        <v>43971</v>
      </c>
      <c r="G87" s="1054">
        <v>3140080</v>
      </c>
      <c r="H87" s="1052"/>
      <c r="I87" s="885"/>
      <c r="J87" s="885"/>
      <c r="K87" s="884"/>
      <c r="L87" s="886"/>
      <c r="M87" s="885"/>
      <c r="N87" s="885"/>
    </row>
    <row r="88" spans="2:14">
      <c r="B88" s="830">
        <v>43972</v>
      </c>
      <c r="C88" s="472">
        <v>2932464</v>
      </c>
      <c r="D88" s="472"/>
      <c r="E88" s="665"/>
      <c r="F88" s="1053">
        <v>43972</v>
      </c>
      <c r="G88" s="1054">
        <v>3130985</v>
      </c>
      <c r="H88" s="1052"/>
      <c r="I88" s="885"/>
      <c r="J88" s="885"/>
      <c r="K88" s="884"/>
      <c r="L88" s="886"/>
      <c r="M88" s="885"/>
      <c r="N88" s="885"/>
    </row>
    <row r="89" spans="2:14">
      <c r="B89" s="830">
        <v>43973</v>
      </c>
      <c r="C89" s="472">
        <v>2930490</v>
      </c>
      <c r="D89" s="472"/>
      <c r="E89" s="665"/>
      <c r="F89" s="1053">
        <v>43973</v>
      </c>
      <c r="G89" s="1054">
        <v>3122630</v>
      </c>
      <c r="H89" s="1052"/>
      <c r="I89" s="885"/>
      <c r="J89" s="885"/>
      <c r="K89" s="884"/>
      <c r="L89" s="886"/>
      <c r="M89" s="885"/>
      <c r="N89" s="885"/>
    </row>
    <row r="90" spans="2:14">
      <c r="B90" s="830">
        <v>43974</v>
      </c>
      <c r="C90" s="472">
        <v>2890130</v>
      </c>
      <c r="D90" s="472"/>
      <c r="E90" s="665"/>
      <c r="F90" s="1052"/>
      <c r="G90" s="1052"/>
      <c r="I90" s="885"/>
      <c r="J90" s="885"/>
      <c r="K90" s="884"/>
      <c r="L90" s="886"/>
      <c r="M90" s="885"/>
      <c r="N90" s="885"/>
    </row>
    <row r="91" spans="2:14">
      <c r="B91" s="830">
        <v>43975</v>
      </c>
      <c r="C91" s="472">
        <v>2883305</v>
      </c>
      <c r="D91" s="472"/>
      <c r="E91" s="665"/>
      <c r="F91" s="1052"/>
      <c r="G91" s="1052"/>
      <c r="I91" s="885"/>
      <c r="J91" s="885"/>
      <c r="K91" s="884"/>
      <c r="L91" s="886"/>
      <c r="M91" s="885"/>
      <c r="N91" s="885"/>
    </row>
    <row r="92" spans="2:14">
      <c r="B92" s="830">
        <v>43976</v>
      </c>
      <c r="C92" s="472">
        <v>2743179</v>
      </c>
      <c r="D92" s="472"/>
      <c r="E92" s="665"/>
      <c r="F92" s="1053">
        <v>43976</v>
      </c>
      <c r="G92" s="1054">
        <v>3068288</v>
      </c>
      <c r="H92" s="1052"/>
      <c r="I92" s="885"/>
      <c r="J92" s="885"/>
      <c r="K92" s="884"/>
      <c r="L92" s="886"/>
      <c r="M92" s="885"/>
      <c r="N92" s="885"/>
    </row>
    <row r="93" spans="2:14">
      <c r="B93" s="830">
        <v>43977</v>
      </c>
      <c r="C93" s="472">
        <v>2703227</v>
      </c>
      <c r="D93" s="472"/>
      <c r="E93" s="665"/>
      <c r="F93" s="1053">
        <v>43977</v>
      </c>
      <c r="G93" s="1054">
        <v>3036405</v>
      </c>
      <c r="H93" s="1052"/>
      <c r="I93" s="885"/>
      <c r="J93" s="885"/>
      <c r="K93" s="884"/>
      <c r="L93" s="886"/>
      <c r="M93" s="885"/>
      <c r="N93" s="885"/>
    </row>
    <row r="94" spans="2:14">
      <c r="B94" s="830">
        <v>43978</v>
      </c>
      <c r="C94" s="472">
        <v>2676572</v>
      </c>
      <c r="D94" s="472"/>
      <c r="E94" s="665"/>
      <c r="F94" s="1053">
        <v>43978</v>
      </c>
      <c r="G94" s="1054">
        <v>3021455</v>
      </c>
      <c r="H94" s="1052"/>
      <c r="I94" s="885"/>
      <c r="J94" s="885"/>
      <c r="K94" s="884"/>
      <c r="L94" s="886"/>
      <c r="M94" s="885"/>
      <c r="N94" s="885"/>
    </row>
    <row r="95" spans="2:14">
      <c r="B95" s="830">
        <v>43979</v>
      </c>
      <c r="C95" s="472">
        <v>2666098</v>
      </c>
      <c r="D95" s="472"/>
      <c r="E95" s="665"/>
      <c r="F95" s="1053">
        <v>43979</v>
      </c>
      <c r="G95" s="1054">
        <v>3011804</v>
      </c>
      <c r="H95" s="1052"/>
      <c r="I95" s="885"/>
      <c r="J95" s="885"/>
      <c r="K95" s="884"/>
      <c r="L95" s="886"/>
      <c r="M95" s="885"/>
      <c r="N95" s="885"/>
    </row>
    <row r="96" spans="2:14">
      <c r="B96" s="830">
        <v>43980</v>
      </c>
      <c r="C96" s="472">
        <v>2665456</v>
      </c>
      <c r="D96" s="472"/>
      <c r="E96" s="665"/>
      <c r="F96" s="1053">
        <v>43980</v>
      </c>
      <c r="G96" s="1054">
        <v>2998970</v>
      </c>
      <c r="H96" s="1052"/>
      <c r="I96" s="885"/>
      <c r="J96" s="885"/>
      <c r="K96" s="884"/>
      <c r="L96" s="886"/>
      <c r="M96" s="885"/>
      <c r="N96" s="885"/>
    </row>
    <row r="97" spans="2:14">
      <c r="B97" s="830">
        <v>43981</v>
      </c>
      <c r="C97" s="472">
        <v>2617770</v>
      </c>
      <c r="D97" s="472"/>
      <c r="E97" s="665"/>
      <c r="F97" s="1052"/>
      <c r="G97" s="1052"/>
      <c r="I97" s="885"/>
      <c r="J97" s="885"/>
      <c r="K97" s="884"/>
      <c r="L97" s="886"/>
      <c r="M97" s="885"/>
      <c r="N97" s="885"/>
    </row>
    <row r="98" spans="2:14">
      <c r="B98" s="832">
        <v>43982</v>
      </c>
      <c r="C98" s="831">
        <v>2605279</v>
      </c>
      <c r="D98" s="831"/>
      <c r="E98" s="831"/>
      <c r="F98" s="1055"/>
      <c r="G98" s="1055"/>
      <c r="I98" s="885"/>
      <c r="J98" s="885"/>
      <c r="K98" s="884"/>
      <c r="L98" s="886"/>
      <c r="M98" s="885"/>
      <c r="N98" s="885"/>
    </row>
    <row r="99" spans="2:14">
      <c r="B99" s="830">
        <v>43983</v>
      </c>
      <c r="C99" s="472">
        <v>2322122</v>
      </c>
      <c r="D99" s="472"/>
      <c r="E99" s="665"/>
      <c r="F99" s="1053">
        <v>43983</v>
      </c>
      <c r="G99" s="1054">
        <v>2911890</v>
      </c>
      <c r="H99" s="1052"/>
      <c r="I99" s="885"/>
      <c r="J99" s="885"/>
      <c r="K99" s="884"/>
      <c r="L99" s="886"/>
      <c r="M99" s="885"/>
      <c r="N99" s="885"/>
    </row>
    <row r="100" spans="2:14">
      <c r="B100" s="830">
        <v>43984</v>
      </c>
      <c r="C100" s="472">
        <v>2274042</v>
      </c>
      <c r="D100" s="472"/>
      <c r="E100" s="665"/>
      <c r="F100" s="1053">
        <v>43984</v>
      </c>
      <c r="G100" s="1054">
        <v>2864608</v>
      </c>
      <c r="H100" s="1052"/>
      <c r="I100" s="885"/>
      <c r="J100" s="885"/>
      <c r="K100" s="884"/>
      <c r="L100" s="886"/>
      <c r="M100" s="885"/>
      <c r="N100" s="885"/>
    </row>
    <row r="101" spans="2:14">
      <c r="B101" s="830">
        <v>43985</v>
      </c>
      <c r="C101" s="472">
        <v>2244802</v>
      </c>
      <c r="D101" s="472"/>
      <c r="E101" s="665"/>
      <c r="F101" s="1053">
        <v>43985</v>
      </c>
      <c r="G101" s="1054">
        <v>2823657</v>
      </c>
      <c r="H101" s="1052"/>
      <c r="I101" s="885"/>
      <c r="J101" s="885"/>
      <c r="K101" s="884"/>
      <c r="L101" s="886"/>
      <c r="M101" s="885"/>
      <c r="N101" s="885"/>
    </row>
    <row r="102" spans="2:14">
      <c r="B102" s="830">
        <v>43986</v>
      </c>
      <c r="C102" s="472">
        <v>2226813</v>
      </c>
      <c r="D102" s="472"/>
      <c r="E102" s="665"/>
      <c r="F102" s="1053">
        <v>43986</v>
      </c>
      <c r="G102" s="1054">
        <v>2800732</v>
      </c>
      <c r="H102" s="1052"/>
      <c r="I102" s="885"/>
      <c r="J102" s="885"/>
      <c r="K102" s="884"/>
      <c r="L102" s="886"/>
      <c r="M102" s="885"/>
      <c r="N102" s="885"/>
    </row>
    <row r="103" spans="2:14">
      <c r="B103" s="830">
        <v>43987</v>
      </c>
      <c r="C103" s="472">
        <v>2230413</v>
      </c>
      <c r="D103" s="472"/>
      <c r="E103" s="665"/>
      <c r="F103" s="1053">
        <v>43987</v>
      </c>
      <c r="G103" s="1054">
        <v>2774275</v>
      </c>
      <c r="H103" s="1052"/>
      <c r="I103" s="885"/>
      <c r="J103" s="885"/>
      <c r="K103" s="884"/>
      <c r="L103" s="886"/>
      <c r="M103" s="885"/>
      <c r="N103" s="885"/>
    </row>
    <row r="104" spans="2:14">
      <c r="B104" s="830">
        <v>43988</v>
      </c>
      <c r="C104" s="472">
        <v>2187718</v>
      </c>
      <c r="D104" s="472"/>
      <c r="E104" s="665"/>
      <c r="F104" s="1052"/>
      <c r="G104" s="1052"/>
      <c r="I104" s="885"/>
      <c r="J104" s="885"/>
      <c r="K104" s="884"/>
      <c r="L104" s="886"/>
      <c r="M104" s="885"/>
      <c r="N104" s="885"/>
    </row>
    <row r="105" spans="2:14">
      <c r="B105" s="830">
        <v>43989</v>
      </c>
      <c r="C105" s="472">
        <v>2179858</v>
      </c>
      <c r="D105" s="472"/>
      <c r="E105" s="665"/>
      <c r="F105" s="1052"/>
      <c r="G105" s="1052"/>
      <c r="I105" s="885"/>
      <c r="J105" s="885"/>
      <c r="K105" s="884"/>
      <c r="L105" s="886"/>
      <c r="M105" s="885"/>
      <c r="N105" s="885"/>
    </row>
    <row r="106" spans="2:14">
      <c r="B106" s="830">
        <v>43990</v>
      </c>
      <c r="C106" s="472">
        <v>2053765</v>
      </c>
      <c r="D106" s="472"/>
      <c r="E106" s="665"/>
      <c r="F106" s="1053">
        <v>43990</v>
      </c>
      <c r="G106" s="1054">
        <v>2676105</v>
      </c>
      <c r="H106" s="1052"/>
      <c r="I106" s="885"/>
      <c r="J106" s="885"/>
      <c r="K106" s="884"/>
      <c r="L106" s="886"/>
      <c r="M106" s="885"/>
      <c r="N106" s="885"/>
    </row>
    <row r="107" spans="2:14">
      <c r="B107" s="830">
        <v>43991</v>
      </c>
      <c r="C107" s="472">
        <v>2016160</v>
      </c>
      <c r="D107" s="472"/>
      <c r="E107" s="665"/>
      <c r="F107" s="1052"/>
      <c r="G107" s="1052"/>
      <c r="I107" s="885"/>
      <c r="J107" s="885"/>
      <c r="K107" s="884"/>
      <c r="L107" s="886"/>
      <c r="M107" s="885"/>
      <c r="N107" s="885"/>
    </row>
    <row r="108" spans="2:14">
      <c r="B108" s="830">
        <v>43992</v>
      </c>
      <c r="C108" s="472">
        <v>1988193</v>
      </c>
      <c r="D108" s="472"/>
      <c r="E108" s="665"/>
      <c r="F108" s="1053">
        <v>43992</v>
      </c>
      <c r="G108" s="1054">
        <v>2531111</v>
      </c>
      <c r="H108" s="1052"/>
      <c r="I108" s="885"/>
      <c r="J108" s="885"/>
      <c r="K108" s="884"/>
      <c r="L108" s="886"/>
      <c r="M108" s="885"/>
      <c r="N108" s="885"/>
    </row>
    <row r="109" spans="2:14">
      <c r="B109" s="830">
        <v>43993</v>
      </c>
      <c r="C109" s="472">
        <v>1973465</v>
      </c>
      <c r="D109" s="472"/>
      <c r="E109" s="665"/>
      <c r="F109" s="1053">
        <v>43993</v>
      </c>
      <c r="G109" s="1054">
        <v>2468396</v>
      </c>
      <c r="H109" s="1052"/>
      <c r="I109" s="885"/>
      <c r="J109" s="885"/>
      <c r="K109" s="884"/>
      <c r="L109" s="886"/>
      <c r="M109" s="885"/>
      <c r="N109" s="885"/>
    </row>
    <row r="110" spans="2:14">
      <c r="B110" s="830">
        <v>43994</v>
      </c>
      <c r="C110" s="472">
        <v>1978144</v>
      </c>
      <c r="D110" s="472"/>
      <c r="E110" s="665"/>
      <c r="F110" s="1053">
        <v>43994</v>
      </c>
      <c r="G110" s="1054">
        <v>2416494</v>
      </c>
      <c r="H110" s="1052"/>
      <c r="I110" s="885"/>
      <c r="J110" s="885"/>
      <c r="K110" s="884"/>
      <c r="L110" s="886"/>
      <c r="M110" s="885"/>
      <c r="N110" s="885"/>
    </row>
    <row r="111" spans="2:14">
      <c r="B111" s="830">
        <v>43995</v>
      </c>
      <c r="C111" s="472">
        <v>1937750</v>
      </c>
      <c r="D111" s="472"/>
      <c r="E111" s="665"/>
      <c r="F111" s="1052"/>
      <c r="G111" s="1052"/>
      <c r="I111" s="885"/>
      <c r="J111" s="885"/>
      <c r="K111" s="884"/>
      <c r="L111" s="886"/>
      <c r="M111" s="885"/>
      <c r="N111" s="885"/>
    </row>
    <row r="112" spans="2:14">
      <c r="B112" s="830">
        <v>43996</v>
      </c>
      <c r="C112" s="472">
        <v>1934804</v>
      </c>
      <c r="D112" s="472"/>
      <c r="E112" s="665"/>
      <c r="F112" s="1052"/>
      <c r="G112" s="1052"/>
      <c r="I112" s="885"/>
      <c r="J112" s="885"/>
      <c r="K112" s="884"/>
      <c r="L112" s="886"/>
      <c r="M112" s="885"/>
      <c r="N112" s="885"/>
    </row>
    <row r="113" spans="2:14">
      <c r="B113" s="830">
        <v>43997</v>
      </c>
      <c r="C113" s="472">
        <v>1839562</v>
      </c>
      <c r="D113" s="472"/>
      <c r="E113" s="665"/>
      <c r="F113" s="1053">
        <v>43997</v>
      </c>
      <c r="G113" s="1054">
        <v>2335239</v>
      </c>
      <c r="H113" s="1052"/>
      <c r="I113" s="885"/>
      <c r="J113" s="885"/>
      <c r="K113" s="884"/>
      <c r="L113" s="886"/>
      <c r="M113" s="885"/>
      <c r="N113" s="885"/>
    </row>
    <row r="114" spans="2:14">
      <c r="B114" s="830">
        <v>43998</v>
      </c>
      <c r="C114" s="472">
        <v>1806851</v>
      </c>
      <c r="D114" s="472"/>
      <c r="E114" s="665"/>
      <c r="F114" s="1053">
        <v>43998</v>
      </c>
      <c r="G114" s="1054">
        <v>2281747</v>
      </c>
      <c r="H114" s="1052"/>
      <c r="I114" s="885"/>
      <c r="J114" s="885"/>
      <c r="K114" s="884"/>
      <c r="L114" s="886"/>
      <c r="M114" s="885"/>
      <c r="N114" s="885"/>
    </row>
    <row r="115" spans="2:14">
      <c r="B115" s="830">
        <v>43999</v>
      </c>
      <c r="C115" s="472">
        <v>1782433</v>
      </c>
      <c r="D115" s="472"/>
      <c r="E115" s="665"/>
      <c r="F115" s="1053">
        <v>43999</v>
      </c>
      <c r="G115" s="1054">
        <v>2215625</v>
      </c>
      <c r="H115" s="1052"/>
      <c r="I115" s="885"/>
      <c r="J115" s="885"/>
      <c r="K115" s="884"/>
      <c r="L115" s="886"/>
      <c r="M115" s="885"/>
      <c r="N115" s="885"/>
    </row>
    <row r="116" spans="2:14">
      <c r="B116" s="830">
        <v>44000</v>
      </c>
      <c r="C116" s="472">
        <v>1770155</v>
      </c>
      <c r="D116" s="472"/>
      <c r="E116" s="665"/>
      <c r="F116" s="1053">
        <v>44000</v>
      </c>
      <c r="G116" s="1054">
        <v>2180943</v>
      </c>
      <c r="H116" s="1052"/>
      <c r="I116" s="885"/>
      <c r="J116" s="885"/>
      <c r="K116" s="884"/>
      <c r="L116" s="886"/>
      <c r="M116" s="885"/>
      <c r="N116" s="885"/>
    </row>
    <row r="117" spans="2:14">
      <c r="B117" s="830">
        <v>44001</v>
      </c>
      <c r="C117" s="472">
        <v>1769516</v>
      </c>
      <c r="D117" s="472"/>
      <c r="E117" s="665"/>
      <c r="F117" s="1053">
        <v>44001</v>
      </c>
      <c r="G117" s="1054">
        <v>2119999</v>
      </c>
      <c r="H117" s="1052"/>
      <c r="I117" s="885"/>
      <c r="J117" s="885"/>
      <c r="K117" s="884"/>
      <c r="L117" s="886"/>
      <c r="M117" s="885"/>
      <c r="N117" s="885"/>
    </row>
    <row r="118" spans="2:14">
      <c r="B118" s="830">
        <v>44002</v>
      </c>
      <c r="C118" s="472">
        <v>1688332</v>
      </c>
      <c r="D118" s="472"/>
      <c r="E118" s="665"/>
      <c r="F118" s="1052"/>
      <c r="G118" s="1052"/>
      <c r="I118" s="885"/>
      <c r="J118" s="885"/>
      <c r="K118" s="884"/>
      <c r="L118" s="886"/>
      <c r="M118" s="885"/>
      <c r="N118" s="885"/>
    </row>
    <row r="119" spans="2:14">
      <c r="B119" s="830">
        <v>44003</v>
      </c>
      <c r="C119" s="472">
        <v>1677688</v>
      </c>
      <c r="D119" s="472"/>
      <c r="E119" s="665"/>
      <c r="F119" s="1052"/>
      <c r="G119" s="1052"/>
      <c r="I119" s="885"/>
      <c r="J119" s="885"/>
      <c r="K119" s="884"/>
      <c r="L119" s="886"/>
      <c r="M119" s="885"/>
      <c r="N119" s="885"/>
    </row>
    <row r="120" spans="2:14">
      <c r="B120" s="830">
        <v>44004</v>
      </c>
      <c r="C120" s="472">
        <v>1602173</v>
      </c>
      <c r="D120" s="472"/>
      <c r="E120" s="665"/>
      <c r="F120" s="1053">
        <v>44004</v>
      </c>
      <c r="G120" s="1054">
        <v>2032752</v>
      </c>
      <c r="H120" s="1052"/>
      <c r="I120" s="885"/>
      <c r="J120" s="885"/>
      <c r="K120" s="884"/>
      <c r="L120" s="886"/>
      <c r="M120" s="885"/>
      <c r="N120" s="885"/>
    </row>
    <row r="121" spans="2:14">
      <c r="B121" s="830">
        <v>44005</v>
      </c>
      <c r="C121" s="472">
        <v>1563558</v>
      </c>
      <c r="D121" s="472"/>
      <c r="E121" s="665"/>
      <c r="F121" s="1053">
        <v>44005</v>
      </c>
      <c r="G121" s="1054">
        <v>1990523</v>
      </c>
      <c r="H121" s="1052"/>
      <c r="I121" s="885"/>
      <c r="J121" s="885"/>
      <c r="K121" s="884"/>
      <c r="L121" s="886"/>
      <c r="M121" s="885"/>
      <c r="N121" s="885"/>
    </row>
    <row r="122" spans="2:14">
      <c r="B122" s="830">
        <v>44006</v>
      </c>
      <c r="C122" s="472">
        <v>1542017</v>
      </c>
      <c r="D122" s="472"/>
      <c r="E122" s="665"/>
      <c r="F122" s="1053">
        <v>44006</v>
      </c>
      <c r="G122" s="1054">
        <v>1966142</v>
      </c>
      <c r="H122" s="1052"/>
      <c r="I122" s="885"/>
      <c r="J122" s="885"/>
      <c r="K122" s="884"/>
      <c r="L122" s="886"/>
      <c r="M122" s="885"/>
      <c r="N122" s="885"/>
    </row>
    <row r="123" spans="2:14">
      <c r="B123" s="830">
        <v>44007</v>
      </c>
      <c r="C123" s="472">
        <v>1532427</v>
      </c>
      <c r="D123" s="472"/>
      <c r="E123" s="665"/>
      <c r="F123" s="1053">
        <v>44007</v>
      </c>
      <c r="G123" s="1054">
        <v>1934065</v>
      </c>
      <c r="H123" s="1052"/>
      <c r="I123" s="885"/>
      <c r="J123" s="885"/>
      <c r="K123" s="884"/>
      <c r="L123" s="886"/>
      <c r="M123" s="885"/>
      <c r="N123" s="885"/>
    </row>
    <row r="124" spans="2:14">
      <c r="B124" s="830">
        <v>44008</v>
      </c>
      <c r="C124" s="472">
        <v>1532715</v>
      </c>
      <c r="D124" s="472"/>
      <c r="E124" s="665"/>
      <c r="F124" s="1053">
        <v>44008</v>
      </c>
      <c r="G124" s="1054">
        <v>1908809</v>
      </c>
      <c r="H124" s="1052"/>
      <c r="I124" s="885"/>
      <c r="J124" s="885"/>
      <c r="K124" s="884"/>
      <c r="L124" s="886"/>
      <c r="M124" s="885"/>
      <c r="N124" s="885"/>
    </row>
    <row r="125" spans="2:14">
      <c r="B125" s="830">
        <v>44009</v>
      </c>
      <c r="C125" s="472">
        <v>1499908</v>
      </c>
      <c r="D125" s="472"/>
      <c r="E125" s="665"/>
      <c r="F125" s="1052"/>
      <c r="G125" s="1052"/>
      <c r="I125" s="885"/>
      <c r="J125" s="885"/>
      <c r="K125" s="884"/>
      <c r="L125" s="886"/>
      <c r="M125" s="885"/>
      <c r="N125" s="885"/>
    </row>
    <row r="126" spans="2:14">
      <c r="B126" s="830">
        <v>44010</v>
      </c>
      <c r="C126" s="472">
        <v>1494717</v>
      </c>
      <c r="D126" s="472"/>
      <c r="E126" s="665"/>
      <c r="F126" s="1052"/>
      <c r="G126" s="1052"/>
      <c r="I126" s="885"/>
      <c r="J126" s="885"/>
      <c r="K126" s="884"/>
      <c r="L126" s="886"/>
      <c r="M126" s="885"/>
      <c r="N126" s="885"/>
    </row>
    <row r="127" spans="2:14">
      <c r="B127" s="830">
        <v>44011</v>
      </c>
      <c r="C127" s="472">
        <v>1470357</v>
      </c>
      <c r="D127" s="472"/>
      <c r="E127" s="665"/>
      <c r="F127" s="1053">
        <v>44011</v>
      </c>
      <c r="G127" s="1054">
        <v>1870076</v>
      </c>
      <c r="H127" s="1052"/>
      <c r="I127" s="885"/>
      <c r="J127" s="885"/>
      <c r="K127" s="884"/>
      <c r="L127" s="886"/>
      <c r="M127" s="885"/>
      <c r="N127" s="885"/>
    </row>
    <row r="128" spans="2:14">
      <c r="B128" s="832">
        <v>44012</v>
      </c>
      <c r="C128" s="831">
        <v>1450495</v>
      </c>
      <c r="D128" s="831"/>
      <c r="E128" s="831"/>
      <c r="F128" s="1050">
        <v>44012</v>
      </c>
      <c r="G128" s="1051">
        <v>1830664</v>
      </c>
      <c r="H128" s="1052"/>
      <c r="I128" s="885"/>
      <c r="J128" s="885"/>
      <c r="K128" s="884"/>
      <c r="L128" s="886"/>
      <c r="M128" s="885"/>
      <c r="N128" s="885"/>
    </row>
    <row r="129" spans="2:14">
      <c r="B129" s="830">
        <v>44013</v>
      </c>
      <c r="C129" s="472">
        <v>1120776</v>
      </c>
      <c r="D129" s="472"/>
      <c r="E129" s="665"/>
      <c r="F129" s="1053">
        <v>44013</v>
      </c>
      <c r="G129" s="1054">
        <v>1748278</v>
      </c>
      <c r="H129" s="1052"/>
      <c r="I129" s="885"/>
      <c r="J129" s="885"/>
      <c r="K129" s="884"/>
      <c r="L129" s="886"/>
      <c r="M129" s="885"/>
      <c r="N129" s="885"/>
    </row>
    <row r="130" spans="2:14">
      <c r="B130" s="830">
        <v>44014</v>
      </c>
      <c r="C130" s="472">
        <v>1105748</v>
      </c>
      <c r="D130" s="472"/>
      <c r="E130" s="665"/>
      <c r="F130" s="1053">
        <v>44014</v>
      </c>
      <c r="G130" s="1054">
        <v>1678467</v>
      </c>
      <c r="H130" s="1052"/>
      <c r="I130" s="885"/>
      <c r="J130" s="885"/>
      <c r="K130" s="884"/>
      <c r="L130" s="886"/>
      <c r="M130" s="885"/>
      <c r="N130" s="885"/>
    </row>
    <row r="131" spans="2:14">
      <c r="B131" s="830">
        <v>44015</v>
      </c>
      <c r="C131" s="472">
        <v>1099203</v>
      </c>
      <c r="D131" s="472"/>
      <c r="E131" s="665"/>
      <c r="F131" s="1053">
        <v>44015</v>
      </c>
      <c r="G131" s="1054">
        <v>1624921</v>
      </c>
      <c r="H131" s="1052"/>
      <c r="I131" s="885"/>
      <c r="J131" s="885"/>
      <c r="K131" s="884"/>
      <c r="L131" s="886"/>
      <c r="M131" s="885"/>
      <c r="N131" s="885"/>
    </row>
    <row r="132" spans="2:14">
      <c r="B132" s="830">
        <v>44016</v>
      </c>
      <c r="C132" s="472">
        <v>1073354</v>
      </c>
      <c r="D132" s="472"/>
      <c r="E132" s="665"/>
      <c r="F132" s="1052"/>
      <c r="G132" s="1052"/>
      <c r="I132" s="885"/>
      <c r="J132" s="885"/>
      <c r="K132" s="884"/>
      <c r="L132" s="886"/>
      <c r="M132" s="885"/>
      <c r="N132" s="885"/>
    </row>
    <row r="133" spans="2:14">
      <c r="B133" s="830">
        <v>44017</v>
      </c>
      <c r="C133" s="472">
        <v>1068122</v>
      </c>
      <c r="D133" s="472"/>
      <c r="E133" s="665"/>
      <c r="F133" s="1052"/>
      <c r="G133" s="1052"/>
      <c r="I133" s="885"/>
      <c r="J133" s="885"/>
      <c r="K133" s="884"/>
      <c r="L133" s="886"/>
      <c r="M133" s="885"/>
      <c r="N133" s="885"/>
    </row>
    <row r="134" spans="2:14">
      <c r="B134" s="830">
        <v>44018</v>
      </c>
      <c r="C134" s="472">
        <v>1058402</v>
      </c>
      <c r="D134" s="472"/>
      <c r="E134" s="665"/>
      <c r="F134" s="1053">
        <v>44018</v>
      </c>
      <c r="G134" s="1054">
        <v>1559893</v>
      </c>
      <c r="H134" s="1052"/>
      <c r="I134" s="885"/>
      <c r="J134" s="885"/>
      <c r="K134" s="884"/>
      <c r="L134" s="886"/>
      <c r="M134" s="885"/>
      <c r="N134" s="885"/>
    </row>
    <row r="135" spans="2:14">
      <c r="B135" s="830">
        <v>44019</v>
      </c>
      <c r="C135" s="472">
        <v>1038066</v>
      </c>
      <c r="D135" s="472"/>
      <c r="E135" s="665"/>
      <c r="F135" s="1052"/>
      <c r="G135" s="1052"/>
      <c r="I135" s="885"/>
      <c r="J135" s="885"/>
      <c r="K135" s="884"/>
      <c r="L135" s="886"/>
      <c r="M135" s="885"/>
      <c r="N135" s="885"/>
    </row>
    <row r="136" spans="2:14">
      <c r="B136" s="830">
        <v>44020</v>
      </c>
      <c r="C136" s="472">
        <v>1024792</v>
      </c>
      <c r="D136" s="472"/>
      <c r="E136" s="665"/>
      <c r="F136" s="1053">
        <v>44020</v>
      </c>
      <c r="G136" s="1054">
        <v>1474529</v>
      </c>
      <c r="H136" s="1052"/>
      <c r="I136" s="885"/>
      <c r="J136" s="885"/>
      <c r="K136" s="884"/>
      <c r="L136" s="886"/>
      <c r="M136" s="885"/>
      <c r="N136" s="885"/>
    </row>
    <row r="137" spans="2:14">
      <c r="B137" s="830">
        <v>44021</v>
      </c>
      <c r="C137" s="472">
        <v>1015890</v>
      </c>
      <c r="D137" s="472"/>
      <c r="E137" s="665"/>
      <c r="F137" s="1053">
        <v>44021</v>
      </c>
      <c r="G137" s="1054">
        <v>1442845</v>
      </c>
      <c r="H137" s="1052"/>
      <c r="I137" s="885"/>
      <c r="J137" s="885"/>
      <c r="K137" s="884"/>
      <c r="L137" s="886"/>
      <c r="M137" s="885"/>
      <c r="N137" s="885"/>
    </row>
    <row r="138" spans="2:14">
      <c r="B138" s="830">
        <v>44022</v>
      </c>
      <c r="C138" s="472">
        <v>1018761</v>
      </c>
      <c r="D138" s="472"/>
      <c r="E138" s="665"/>
      <c r="F138" s="1053">
        <v>44022</v>
      </c>
      <c r="G138" s="1054">
        <v>1411615</v>
      </c>
      <c r="H138" s="1052"/>
      <c r="I138" s="885"/>
      <c r="J138" s="885"/>
      <c r="K138" s="884"/>
      <c r="L138" s="886"/>
      <c r="M138" s="885"/>
      <c r="N138" s="885"/>
    </row>
    <row r="139" spans="2:14">
      <c r="B139" s="830">
        <v>44023</v>
      </c>
      <c r="C139" s="472">
        <v>994195</v>
      </c>
      <c r="D139" s="472"/>
      <c r="E139" s="665"/>
      <c r="F139" s="1052"/>
      <c r="G139" s="1052"/>
      <c r="I139" s="885"/>
      <c r="J139" s="885"/>
      <c r="K139" s="884"/>
      <c r="L139" s="886"/>
      <c r="M139" s="885"/>
      <c r="N139" s="885"/>
    </row>
    <row r="140" spans="2:14">
      <c r="B140" s="830">
        <v>44024</v>
      </c>
      <c r="C140" s="472">
        <v>990443</v>
      </c>
      <c r="D140" s="472"/>
      <c r="E140" s="665"/>
      <c r="F140" s="1052"/>
      <c r="G140" s="1052"/>
      <c r="I140" s="885"/>
      <c r="J140" s="885"/>
      <c r="K140" s="884"/>
      <c r="L140" s="886"/>
      <c r="M140" s="885"/>
      <c r="N140" s="885"/>
    </row>
    <row r="141" spans="2:14">
      <c r="B141" s="830">
        <v>44025</v>
      </c>
      <c r="C141" s="472">
        <v>973389</v>
      </c>
      <c r="D141" s="472"/>
      <c r="E141" s="665"/>
      <c r="F141" s="1053">
        <v>44025</v>
      </c>
      <c r="G141" s="1054">
        <v>1374653</v>
      </c>
      <c r="H141" s="1052"/>
      <c r="I141" s="885"/>
      <c r="J141" s="885"/>
      <c r="K141" s="884"/>
      <c r="L141" s="886"/>
      <c r="M141" s="885"/>
      <c r="N141" s="885"/>
    </row>
    <row r="142" spans="2:14">
      <c r="B142" s="830">
        <v>44026</v>
      </c>
      <c r="C142" s="472">
        <v>959251</v>
      </c>
      <c r="D142" s="472"/>
      <c r="E142" s="665"/>
      <c r="F142" s="1053">
        <v>44026</v>
      </c>
      <c r="G142" s="1054">
        <v>1351312</v>
      </c>
      <c r="H142" s="1052"/>
      <c r="I142" s="885"/>
      <c r="J142" s="885"/>
      <c r="K142" s="884"/>
      <c r="L142" s="886"/>
      <c r="M142" s="885"/>
      <c r="N142" s="885"/>
    </row>
    <row r="143" spans="2:14">
      <c r="B143" s="830">
        <v>44027</v>
      </c>
      <c r="C143" s="472">
        <v>944679</v>
      </c>
      <c r="D143" s="472"/>
      <c r="E143" s="665"/>
      <c r="F143" s="1053">
        <v>44027</v>
      </c>
      <c r="G143" s="1054">
        <v>1331211</v>
      </c>
      <c r="H143" s="1052"/>
      <c r="I143" s="885"/>
      <c r="J143" s="885"/>
      <c r="K143" s="884"/>
      <c r="L143" s="886"/>
      <c r="M143" s="885"/>
      <c r="N143" s="885"/>
    </row>
    <row r="144" spans="2:14">
      <c r="B144" s="830">
        <v>44028</v>
      </c>
      <c r="C144" s="472">
        <v>935613</v>
      </c>
      <c r="D144" s="472"/>
      <c r="E144" s="665"/>
      <c r="F144" s="1053">
        <v>44028</v>
      </c>
      <c r="G144" s="1054">
        <v>1312381</v>
      </c>
      <c r="H144" s="1052"/>
      <c r="I144" s="885"/>
      <c r="J144" s="885"/>
      <c r="K144" s="884"/>
      <c r="L144" s="886"/>
      <c r="M144" s="885"/>
      <c r="N144" s="885"/>
    </row>
    <row r="145" spans="2:14">
      <c r="B145" s="830">
        <v>44029</v>
      </c>
      <c r="C145" s="472">
        <v>942626</v>
      </c>
      <c r="D145" s="472"/>
      <c r="E145" s="665"/>
      <c r="F145" s="1053">
        <v>44029</v>
      </c>
      <c r="G145" s="1054">
        <v>1298938</v>
      </c>
      <c r="H145" s="1052"/>
      <c r="I145" s="885"/>
      <c r="J145" s="885"/>
      <c r="K145" s="884"/>
      <c r="L145" s="886"/>
      <c r="M145" s="885"/>
      <c r="N145" s="885"/>
    </row>
    <row r="146" spans="2:14">
      <c r="B146" s="830">
        <v>44030</v>
      </c>
      <c r="C146" s="472">
        <v>920391</v>
      </c>
      <c r="D146" s="472"/>
      <c r="E146" s="665"/>
      <c r="F146" s="1052"/>
      <c r="G146" s="1052"/>
      <c r="I146" s="885"/>
      <c r="J146" s="885"/>
      <c r="K146" s="884"/>
      <c r="L146" s="886"/>
      <c r="M146" s="885"/>
      <c r="N146" s="885"/>
    </row>
    <row r="147" spans="2:14">
      <c r="B147" s="830">
        <v>44031</v>
      </c>
      <c r="C147" s="472">
        <v>919324</v>
      </c>
      <c r="D147" s="472"/>
      <c r="E147" s="665"/>
      <c r="F147" s="1052"/>
      <c r="G147" s="1052"/>
      <c r="I147" s="885"/>
      <c r="J147" s="885"/>
      <c r="K147" s="884"/>
      <c r="L147" s="886"/>
      <c r="M147" s="885"/>
      <c r="N147" s="885"/>
    </row>
    <row r="148" spans="2:14">
      <c r="B148" s="830">
        <v>44032</v>
      </c>
      <c r="C148" s="472">
        <v>910856</v>
      </c>
      <c r="D148" s="472"/>
      <c r="E148" s="665"/>
      <c r="F148" s="1053">
        <v>44032</v>
      </c>
      <c r="G148" s="1054">
        <v>1279497</v>
      </c>
      <c r="H148" s="1052"/>
      <c r="I148" s="885"/>
      <c r="J148" s="885"/>
      <c r="K148" s="884"/>
      <c r="L148" s="886"/>
      <c r="M148" s="885"/>
      <c r="N148" s="885"/>
    </row>
    <row r="149" spans="2:14">
      <c r="B149" s="830">
        <v>44033</v>
      </c>
      <c r="C149" s="472">
        <v>901118</v>
      </c>
      <c r="D149" s="472"/>
      <c r="E149" s="665"/>
      <c r="F149" s="1053">
        <v>44033</v>
      </c>
      <c r="G149" s="1054">
        <v>1267982</v>
      </c>
      <c r="H149" s="1052"/>
      <c r="I149" s="885"/>
      <c r="J149" s="885"/>
      <c r="K149" s="884"/>
      <c r="L149" s="886"/>
      <c r="M149" s="885"/>
      <c r="N149" s="885"/>
    </row>
    <row r="150" spans="2:14">
      <c r="B150" s="830">
        <v>44034</v>
      </c>
      <c r="C150" s="472">
        <v>896831</v>
      </c>
      <c r="D150" s="472"/>
      <c r="E150" s="665"/>
      <c r="F150" s="1053">
        <v>44034</v>
      </c>
      <c r="G150" s="1054">
        <v>1246977</v>
      </c>
      <c r="H150" s="1052"/>
      <c r="I150" s="885"/>
      <c r="J150" s="885"/>
      <c r="K150" s="884"/>
      <c r="L150" s="886"/>
      <c r="M150" s="885"/>
      <c r="N150" s="885"/>
    </row>
    <row r="151" spans="2:14">
      <c r="B151" s="830">
        <v>44035</v>
      </c>
      <c r="C151" s="472">
        <v>893348</v>
      </c>
      <c r="D151" s="472"/>
      <c r="E151" s="665"/>
      <c r="F151" s="1053">
        <v>44035</v>
      </c>
      <c r="G151" s="1054">
        <v>1229230</v>
      </c>
      <c r="H151" s="1052"/>
      <c r="I151" s="885"/>
      <c r="J151" s="885"/>
      <c r="K151" s="884"/>
      <c r="L151" s="886"/>
      <c r="M151" s="885"/>
      <c r="N151" s="885"/>
    </row>
    <row r="152" spans="2:14">
      <c r="B152" s="830">
        <v>44036</v>
      </c>
      <c r="C152" s="472">
        <v>901654</v>
      </c>
      <c r="D152" s="472"/>
      <c r="E152" s="665"/>
      <c r="F152" s="1053">
        <v>44036</v>
      </c>
      <c r="G152" s="1054">
        <v>1210706</v>
      </c>
      <c r="H152" s="1052"/>
      <c r="I152" s="885"/>
      <c r="J152" s="885"/>
      <c r="K152" s="884"/>
      <c r="L152" s="886"/>
      <c r="M152" s="885"/>
      <c r="N152" s="885"/>
    </row>
    <row r="153" spans="2:14">
      <c r="B153" s="830">
        <v>44037</v>
      </c>
      <c r="C153" s="472">
        <v>882928</v>
      </c>
      <c r="D153" s="472"/>
      <c r="E153" s="665"/>
      <c r="F153" s="1052"/>
      <c r="G153" s="1052"/>
      <c r="I153" s="885"/>
      <c r="J153" s="885"/>
      <c r="K153" s="884"/>
      <c r="L153" s="886"/>
      <c r="M153" s="885"/>
      <c r="N153" s="885"/>
    </row>
    <row r="154" spans="2:14">
      <c r="B154" s="830">
        <v>44038</v>
      </c>
      <c r="C154" s="472">
        <v>882021</v>
      </c>
      <c r="D154" s="472"/>
      <c r="E154" s="665"/>
      <c r="F154" s="1052"/>
      <c r="G154" s="1052"/>
      <c r="I154" s="885"/>
      <c r="J154" s="885"/>
      <c r="K154" s="884"/>
      <c r="L154" s="886"/>
      <c r="M154" s="885"/>
      <c r="N154" s="885"/>
    </row>
    <row r="155" spans="2:14">
      <c r="B155" s="830">
        <v>44039</v>
      </c>
      <c r="C155" s="472">
        <v>878763</v>
      </c>
      <c r="D155" s="472"/>
      <c r="E155" s="665"/>
      <c r="F155" s="1053">
        <v>44039</v>
      </c>
      <c r="G155" s="1054">
        <v>1189947</v>
      </c>
      <c r="H155" s="1052"/>
      <c r="I155" s="885"/>
      <c r="J155" s="885"/>
      <c r="K155" s="884"/>
      <c r="L155" s="886"/>
      <c r="M155" s="885"/>
      <c r="N155" s="885"/>
    </row>
    <row r="156" spans="2:14">
      <c r="B156" s="830">
        <v>44040</v>
      </c>
      <c r="C156" s="472">
        <v>871005</v>
      </c>
      <c r="D156" s="472"/>
      <c r="E156" s="665"/>
      <c r="F156" s="1053">
        <v>44040</v>
      </c>
      <c r="G156" s="1054">
        <v>1172093</v>
      </c>
      <c r="H156" s="1052"/>
      <c r="I156" s="885"/>
      <c r="J156" s="885"/>
      <c r="K156" s="884"/>
      <c r="L156" s="886"/>
      <c r="M156" s="885"/>
      <c r="N156" s="885"/>
    </row>
    <row r="157" spans="2:14">
      <c r="B157" s="830">
        <v>44041</v>
      </c>
      <c r="C157" s="472">
        <v>868487</v>
      </c>
      <c r="D157" s="472"/>
      <c r="E157" s="665"/>
      <c r="F157" s="1053">
        <v>44041</v>
      </c>
      <c r="G157" s="1054">
        <v>1154554</v>
      </c>
      <c r="H157" s="1052"/>
      <c r="I157" s="885"/>
      <c r="J157" s="885"/>
      <c r="K157" s="884"/>
      <c r="L157" s="886"/>
      <c r="M157" s="885"/>
      <c r="N157" s="885"/>
    </row>
    <row r="158" spans="2:14">
      <c r="B158" s="830">
        <v>44042</v>
      </c>
      <c r="C158" s="472">
        <v>866207</v>
      </c>
      <c r="D158" s="472"/>
      <c r="E158" s="665"/>
      <c r="F158" s="1053">
        <v>44042</v>
      </c>
      <c r="G158" s="1054">
        <v>1139776</v>
      </c>
      <c r="H158" s="1052"/>
      <c r="I158" s="885"/>
      <c r="J158" s="885"/>
      <c r="K158" s="884"/>
      <c r="L158" s="886"/>
      <c r="M158" s="885"/>
      <c r="N158" s="885"/>
    </row>
    <row r="159" spans="2:14">
      <c r="B159" s="832">
        <v>44043</v>
      </c>
      <c r="C159" s="831">
        <v>868744</v>
      </c>
      <c r="D159" s="831"/>
      <c r="E159" s="831"/>
      <c r="F159" s="1050">
        <v>44043</v>
      </c>
      <c r="G159" s="1051">
        <v>1118542</v>
      </c>
      <c r="H159" s="1052"/>
      <c r="I159" s="885"/>
      <c r="J159" s="885"/>
      <c r="K159" s="884"/>
      <c r="L159" s="886"/>
      <c r="M159" s="885"/>
      <c r="N159" s="885"/>
    </row>
    <row r="160" spans="2:14">
      <c r="B160" s="830">
        <v>44044</v>
      </c>
      <c r="C160" s="472">
        <v>813195</v>
      </c>
      <c r="D160" s="472"/>
      <c r="E160" s="665"/>
      <c r="F160" s="1052"/>
      <c r="G160" s="1052"/>
      <c r="I160" s="885"/>
      <c r="J160" s="885"/>
      <c r="K160" s="884"/>
      <c r="L160" s="886"/>
      <c r="M160" s="885"/>
      <c r="N160" s="885"/>
    </row>
    <row r="161" spans="2:14">
      <c r="B161" s="830">
        <v>44045</v>
      </c>
      <c r="C161" s="472">
        <v>812294</v>
      </c>
      <c r="D161" s="472"/>
      <c r="E161" s="665"/>
      <c r="F161" s="1052"/>
      <c r="G161" s="1052"/>
      <c r="I161" s="885"/>
      <c r="J161" s="885"/>
      <c r="K161" s="884"/>
      <c r="L161" s="886"/>
      <c r="M161" s="885"/>
      <c r="N161" s="885"/>
    </row>
    <row r="162" spans="2:14">
      <c r="B162" s="830">
        <v>44046</v>
      </c>
      <c r="C162" s="472">
        <v>802398</v>
      </c>
      <c r="D162" s="472"/>
      <c r="E162" s="665"/>
      <c r="F162" s="1053">
        <v>44046</v>
      </c>
      <c r="G162" s="1054">
        <v>1066591</v>
      </c>
      <c r="H162" s="1052"/>
      <c r="I162" s="885"/>
      <c r="J162" s="885"/>
      <c r="K162" s="884"/>
      <c r="L162" s="886"/>
      <c r="M162" s="885"/>
      <c r="N162" s="885"/>
    </row>
    <row r="163" spans="2:14">
      <c r="B163" s="830">
        <v>44047</v>
      </c>
      <c r="C163" s="472">
        <v>797169</v>
      </c>
      <c r="D163" s="472"/>
      <c r="E163" s="665"/>
      <c r="F163" s="1053">
        <v>44047</v>
      </c>
      <c r="G163" s="1054">
        <v>1032052</v>
      </c>
      <c r="H163" s="1052"/>
      <c r="I163" s="885"/>
      <c r="J163" s="885"/>
      <c r="K163" s="884"/>
      <c r="L163" s="886"/>
      <c r="M163" s="885"/>
      <c r="N163" s="885"/>
    </row>
    <row r="164" spans="2:14">
      <c r="B164" s="830">
        <v>44048</v>
      </c>
      <c r="C164" s="472">
        <v>794256</v>
      </c>
      <c r="D164" s="472"/>
      <c r="E164" s="665"/>
      <c r="F164" s="1053">
        <v>44048</v>
      </c>
      <c r="G164" s="1054">
        <v>1002487</v>
      </c>
      <c r="H164" s="1052"/>
      <c r="I164" s="885"/>
      <c r="J164" s="885"/>
      <c r="K164" s="884"/>
      <c r="L164" s="886"/>
      <c r="M164" s="885"/>
      <c r="N164" s="885"/>
    </row>
    <row r="165" spans="2:14">
      <c r="B165" s="830">
        <v>44049</v>
      </c>
      <c r="C165" s="472">
        <v>790611</v>
      </c>
      <c r="D165" s="472"/>
      <c r="E165" s="665"/>
      <c r="F165" s="1053">
        <v>44049</v>
      </c>
      <c r="G165" s="1054">
        <v>983818</v>
      </c>
      <c r="H165" s="1052"/>
      <c r="I165" s="885"/>
      <c r="J165" s="885"/>
      <c r="K165" s="884"/>
      <c r="L165" s="886"/>
      <c r="M165" s="885"/>
      <c r="N165" s="885"/>
    </row>
    <row r="166" spans="2:14">
      <c r="B166" s="830">
        <v>44050</v>
      </c>
      <c r="C166" s="472">
        <v>791371</v>
      </c>
      <c r="D166" s="472"/>
      <c r="E166" s="665"/>
      <c r="F166" s="1053">
        <v>44050</v>
      </c>
      <c r="G166" s="1054">
        <v>959393</v>
      </c>
      <c r="H166" s="1052"/>
      <c r="I166" s="885"/>
      <c r="J166" s="885"/>
      <c r="K166" s="884"/>
      <c r="L166" s="886"/>
      <c r="M166" s="885"/>
      <c r="N166" s="885"/>
    </row>
    <row r="167" spans="2:14">
      <c r="B167" s="830">
        <v>44051</v>
      </c>
      <c r="C167" s="472">
        <v>783495</v>
      </c>
      <c r="D167" s="472"/>
      <c r="E167" s="665"/>
      <c r="F167" s="1052"/>
      <c r="G167" s="1052"/>
      <c r="I167" s="885"/>
      <c r="J167" s="885"/>
      <c r="K167" s="884"/>
      <c r="L167" s="886"/>
      <c r="M167" s="885"/>
      <c r="N167" s="885"/>
    </row>
    <row r="168" spans="2:14">
      <c r="B168" s="830">
        <v>44052</v>
      </c>
      <c r="C168" s="472">
        <v>782240</v>
      </c>
      <c r="D168" s="472"/>
      <c r="E168" s="665"/>
      <c r="F168" s="1052"/>
      <c r="G168" s="1052"/>
      <c r="I168" s="885"/>
      <c r="J168" s="885"/>
      <c r="K168" s="884"/>
      <c r="L168" s="886"/>
      <c r="M168" s="885"/>
      <c r="N168" s="885"/>
    </row>
    <row r="169" spans="2:14">
      <c r="B169" s="830">
        <v>44053</v>
      </c>
      <c r="C169" s="472">
        <v>774269</v>
      </c>
      <c r="D169" s="472"/>
      <c r="E169" s="665"/>
      <c r="F169" s="1053">
        <v>44053</v>
      </c>
      <c r="G169" s="1054">
        <v>937259</v>
      </c>
      <c r="H169" s="1052"/>
      <c r="I169" s="885"/>
      <c r="J169" s="885"/>
      <c r="K169" s="884"/>
      <c r="L169" s="886"/>
      <c r="M169" s="885"/>
      <c r="N169" s="885"/>
    </row>
    <row r="170" spans="2:14">
      <c r="B170" s="830">
        <v>44054</v>
      </c>
      <c r="C170" s="472">
        <v>770219</v>
      </c>
      <c r="D170" s="472"/>
      <c r="E170" s="665"/>
      <c r="F170" s="1053">
        <v>44054</v>
      </c>
      <c r="G170" s="1054">
        <v>918701</v>
      </c>
      <c r="H170" s="1052"/>
      <c r="I170" s="885"/>
      <c r="J170" s="885"/>
      <c r="K170" s="884"/>
      <c r="L170" s="886"/>
      <c r="M170" s="885"/>
      <c r="N170" s="885"/>
    </row>
    <row r="171" spans="2:14">
      <c r="B171" s="830">
        <v>44055</v>
      </c>
      <c r="C171" s="472">
        <v>768396</v>
      </c>
      <c r="D171" s="472"/>
      <c r="E171" s="665"/>
      <c r="F171" s="1053">
        <v>44055</v>
      </c>
      <c r="G171" s="1054">
        <v>903657</v>
      </c>
      <c r="H171" s="1052"/>
      <c r="I171" s="885"/>
      <c r="J171" s="885"/>
      <c r="K171" s="884"/>
      <c r="L171" s="886"/>
      <c r="M171" s="885"/>
      <c r="N171" s="885"/>
    </row>
    <row r="172" spans="2:14">
      <c r="B172" s="830">
        <v>44056</v>
      </c>
      <c r="C172" s="472">
        <v>766105</v>
      </c>
      <c r="D172" s="472"/>
      <c r="E172" s="665"/>
      <c r="F172" s="1053">
        <v>44056</v>
      </c>
      <c r="G172" s="1054">
        <v>890806</v>
      </c>
      <c r="H172" s="1052"/>
      <c r="I172" s="885"/>
      <c r="J172" s="885"/>
      <c r="K172" s="884"/>
      <c r="L172" s="886"/>
      <c r="M172" s="885"/>
      <c r="N172" s="885"/>
    </row>
    <row r="173" spans="2:14">
      <c r="B173" s="830">
        <v>44057</v>
      </c>
      <c r="C173" s="472">
        <v>767376</v>
      </c>
      <c r="D173" s="472"/>
      <c r="E173" s="665"/>
      <c r="F173" s="1053">
        <v>44057</v>
      </c>
      <c r="G173" s="1054">
        <v>881365</v>
      </c>
      <c r="H173" s="1052"/>
      <c r="I173" s="885"/>
      <c r="J173" s="885"/>
      <c r="K173" s="884"/>
      <c r="L173" s="886"/>
      <c r="M173" s="885"/>
      <c r="N173" s="885"/>
    </row>
    <row r="174" spans="2:14">
      <c r="B174" s="830">
        <v>44058</v>
      </c>
      <c r="C174" s="472">
        <v>761000</v>
      </c>
      <c r="D174" s="472"/>
      <c r="E174" s="665"/>
      <c r="F174" s="1052"/>
      <c r="G174" s="1052"/>
      <c r="I174" s="885"/>
      <c r="J174" s="885"/>
      <c r="K174" s="884"/>
      <c r="L174" s="886"/>
      <c r="M174" s="885"/>
      <c r="N174" s="885"/>
    </row>
    <row r="175" spans="2:14">
      <c r="B175" s="830">
        <v>44059</v>
      </c>
      <c r="C175" s="472">
        <v>760162</v>
      </c>
      <c r="D175" s="472"/>
      <c r="E175" s="665"/>
      <c r="F175" s="1052"/>
      <c r="G175" s="1052"/>
      <c r="I175" s="885"/>
      <c r="J175" s="885"/>
      <c r="K175" s="884"/>
      <c r="L175" s="886"/>
      <c r="M175" s="885"/>
      <c r="N175" s="885"/>
    </row>
    <row r="176" spans="2:14">
      <c r="B176" s="830">
        <v>44060</v>
      </c>
      <c r="C176" s="472">
        <v>761823</v>
      </c>
      <c r="D176" s="472"/>
      <c r="E176" s="665"/>
      <c r="F176" s="1053">
        <v>44060</v>
      </c>
      <c r="G176" s="1054">
        <v>869466</v>
      </c>
      <c r="H176" s="1052"/>
      <c r="I176" s="885"/>
      <c r="J176" s="885"/>
      <c r="K176" s="884"/>
      <c r="L176" s="886"/>
      <c r="M176" s="885"/>
      <c r="N176" s="885"/>
    </row>
    <row r="177" spans="2:14">
      <c r="B177" s="830">
        <v>44061</v>
      </c>
      <c r="C177" s="472">
        <v>760377</v>
      </c>
      <c r="D177" s="472"/>
      <c r="E177" s="665"/>
      <c r="F177" s="1053">
        <v>44061</v>
      </c>
      <c r="G177" s="1054">
        <v>861020</v>
      </c>
      <c r="H177" s="1052"/>
      <c r="I177" s="885"/>
      <c r="J177" s="885"/>
      <c r="K177" s="884"/>
      <c r="L177" s="886"/>
      <c r="M177" s="885"/>
      <c r="N177" s="885"/>
    </row>
    <row r="178" spans="2:14">
      <c r="B178" s="830">
        <v>44062</v>
      </c>
      <c r="C178" s="472">
        <v>758758</v>
      </c>
      <c r="D178" s="472"/>
      <c r="E178" s="665"/>
      <c r="F178" s="1053">
        <v>44062</v>
      </c>
      <c r="G178" s="1054">
        <v>851931</v>
      </c>
      <c r="H178" s="1052"/>
      <c r="I178" s="885"/>
      <c r="J178" s="885"/>
      <c r="K178" s="884"/>
      <c r="L178" s="886"/>
      <c r="M178" s="885"/>
      <c r="N178" s="885"/>
    </row>
    <row r="179" spans="2:14">
      <c r="B179" s="830">
        <v>44063</v>
      </c>
      <c r="C179" s="472">
        <v>758758</v>
      </c>
      <c r="D179" s="472"/>
      <c r="E179" s="665"/>
      <c r="F179" s="1053">
        <v>44063</v>
      </c>
      <c r="G179" s="1054">
        <v>843200</v>
      </c>
      <c r="H179" s="1052"/>
      <c r="I179" s="885"/>
      <c r="J179" s="885"/>
      <c r="K179" s="884"/>
      <c r="L179" s="886"/>
      <c r="M179" s="885"/>
      <c r="N179" s="885"/>
    </row>
    <row r="180" spans="2:14">
      <c r="B180" s="830">
        <v>44064</v>
      </c>
      <c r="C180" s="472">
        <v>761556</v>
      </c>
      <c r="D180" s="472"/>
      <c r="E180" s="665"/>
      <c r="F180" s="1053">
        <v>44064</v>
      </c>
      <c r="G180" s="1054">
        <v>838104</v>
      </c>
      <c r="H180" s="1052"/>
      <c r="I180" s="885"/>
      <c r="J180" s="885"/>
      <c r="K180" s="884"/>
      <c r="L180" s="886"/>
      <c r="M180" s="885"/>
      <c r="N180" s="885"/>
    </row>
    <row r="181" spans="2:14">
      <c r="B181" s="830">
        <v>44065</v>
      </c>
      <c r="C181" s="472">
        <v>756356</v>
      </c>
      <c r="D181" s="472"/>
      <c r="E181" s="665"/>
      <c r="F181" s="1052"/>
      <c r="G181" s="1052"/>
      <c r="I181" s="885"/>
      <c r="J181" s="885"/>
      <c r="K181" s="884"/>
      <c r="L181" s="886"/>
      <c r="M181" s="885"/>
      <c r="N181" s="885"/>
    </row>
    <row r="182" spans="2:14">
      <c r="B182" s="830">
        <v>44066</v>
      </c>
      <c r="C182" s="472">
        <v>756771</v>
      </c>
      <c r="D182" s="472"/>
      <c r="E182" s="665"/>
      <c r="F182" s="1052"/>
      <c r="G182" s="1052"/>
      <c r="I182" s="885"/>
      <c r="J182" s="885"/>
      <c r="K182" s="884"/>
      <c r="L182" s="886"/>
      <c r="M182" s="885"/>
      <c r="N182" s="885"/>
    </row>
    <row r="183" spans="2:14">
      <c r="B183" s="830">
        <v>44067</v>
      </c>
      <c r="C183" s="472">
        <v>768395</v>
      </c>
      <c r="D183" s="472"/>
      <c r="E183" s="665"/>
      <c r="F183" s="1053">
        <v>44067</v>
      </c>
      <c r="G183" s="1054">
        <v>832815</v>
      </c>
      <c r="H183" s="1052"/>
      <c r="I183" s="885"/>
      <c r="J183" s="885"/>
      <c r="K183" s="884"/>
      <c r="L183" s="886"/>
      <c r="M183" s="885"/>
      <c r="N183" s="885"/>
    </row>
    <row r="184" spans="2:14">
      <c r="B184" s="830">
        <v>44068</v>
      </c>
      <c r="C184" s="472">
        <v>765772</v>
      </c>
      <c r="D184" s="472"/>
      <c r="E184" s="665"/>
      <c r="F184" s="1053">
        <v>44068</v>
      </c>
      <c r="G184" s="1054">
        <v>828996</v>
      </c>
      <c r="H184" s="1052"/>
      <c r="I184" s="885"/>
      <c r="J184" s="885"/>
      <c r="K184" s="884"/>
      <c r="L184" s="886"/>
      <c r="M184" s="885"/>
      <c r="N184" s="885"/>
    </row>
    <row r="185" spans="2:14">
      <c r="B185" s="830">
        <v>44069</v>
      </c>
      <c r="C185" s="472">
        <v>764490</v>
      </c>
      <c r="D185" s="472"/>
      <c r="E185" s="665"/>
      <c r="F185" s="1053">
        <v>44069</v>
      </c>
      <c r="G185" s="1054">
        <v>826076</v>
      </c>
      <c r="H185" s="1052"/>
      <c r="I185" s="885"/>
      <c r="J185" s="885"/>
      <c r="K185" s="884"/>
      <c r="L185" s="886"/>
      <c r="M185" s="885"/>
      <c r="N185" s="885"/>
    </row>
    <row r="186" spans="2:14">
      <c r="B186" s="830">
        <v>44070</v>
      </c>
      <c r="C186" s="472">
        <v>764272</v>
      </c>
      <c r="D186" s="472"/>
      <c r="E186" s="665"/>
      <c r="F186" s="1053">
        <v>44070</v>
      </c>
      <c r="G186" s="1054">
        <v>821300</v>
      </c>
      <c r="H186" s="1052"/>
      <c r="I186" s="885"/>
      <c r="J186" s="885"/>
      <c r="K186" s="884"/>
      <c r="L186" s="886"/>
      <c r="M186" s="885"/>
      <c r="N186" s="885"/>
    </row>
    <row r="187" spans="2:14">
      <c r="B187" s="830">
        <v>44071</v>
      </c>
      <c r="C187" s="472">
        <v>769640</v>
      </c>
      <c r="D187" s="472"/>
      <c r="E187" s="665"/>
      <c r="F187" s="1053">
        <v>44071</v>
      </c>
      <c r="G187" s="1054">
        <v>817069</v>
      </c>
      <c r="H187" s="1052"/>
      <c r="I187" s="885"/>
      <c r="J187" s="885"/>
      <c r="K187" s="884"/>
      <c r="L187" s="886"/>
      <c r="M187" s="885"/>
      <c r="N187" s="885"/>
    </row>
    <row r="188" spans="2:14">
      <c r="B188" s="830">
        <v>44072</v>
      </c>
      <c r="C188" s="472">
        <v>763576</v>
      </c>
      <c r="D188" s="472"/>
      <c r="E188" s="665"/>
      <c r="F188" s="1052"/>
      <c r="G188" s="1052"/>
      <c r="I188" s="885"/>
      <c r="J188" s="885"/>
      <c r="K188" s="884"/>
      <c r="L188" s="886"/>
      <c r="M188" s="885"/>
      <c r="N188" s="885"/>
    </row>
    <row r="189" spans="2:14">
      <c r="B189" s="830">
        <v>44073</v>
      </c>
      <c r="C189" s="472">
        <v>762520</v>
      </c>
      <c r="D189" s="472"/>
      <c r="E189" s="665"/>
      <c r="F189" s="1052"/>
      <c r="G189" s="1052"/>
      <c r="I189" s="885"/>
      <c r="J189" s="885"/>
      <c r="K189" s="884"/>
      <c r="L189" s="886"/>
      <c r="M189" s="885"/>
      <c r="N189" s="885"/>
    </row>
    <row r="190" spans="2:14">
      <c r="B190" s="832">
        <v>44074</v>
      </c>
      <c r="C190" s="831">
        <v>768855</v>
      </c>
      <c r="D190" s="831"/>
      <c r="E190" s="831"/>
      <c r="F190" s="1050">
        <v>44074</v>
      </c>
      <c r="G190" s="1051">
        <v>812438</v>
      </c>
      <c r="H190" s="1052"/>
      <c r="I190" s="885"/>
      <c r="J190" s="885"/>
      <c r="K190" s="884"/>
      <c r="L190" s="886"/>
      <c r="M190" s="885"/>
      <c r="N190" s="885"/>
    </row>
    <row r="191" spans="2:14">
      <c r="B191" s="830">
        <v>44075</v>
      </c>
      <c r="C191" s="472">
        <v>734480</v>
      </c>
      <c r="D191" s="472"/>
      <c r="E191" s="665"/>
      <c r="F191" s="1053">
        <v>44075</v>
      </c>
      <c r="G191" s="1054">
        <v>798747</v>
      </c>
      <c r="H191" s="1052"/>
      <c r="I191" s="885"/>
      <c r="J191" s="885"/>
      <c r="K191" s="884"/>
      <c r="L191" s="886"/>
      <c r="M191" s="885"/>
      <c r="N191" s="885"/>
    </row>
    <row r="192" spans="2:14">
      <c r="B192" s="830">
        <v>44076</v>
      </c>
      <c r="C192" s="472">
        <v>731043</v>
      </c>
      <c r="D192" s="472"/>
      <c r="E192" s="665"/>
      <c r="F192" s="1053">
        <v>44076</v>
      </c>
      <c r="G192" s="1054">
        <v>790826</v>
      </c>
      <c r="H192" s="1052"/>
      <c r="I192" s="885"/>
      <c r="J192" s="885"/>
      <c r="K192" s="884"/>
      <c r="L192" s="886"/>
      <c r="M192" s="885"/>
      <c r="N192" s="885"/>
    </row>
    <row r="193" spans="2:14">
      <c r="B193" s="830">
        <v>44077</v>
      </c>
      <c r="C193" s="472">
        <v>730620</v>
      </c>
      <c r="D193" s="472"/>
      <c r="E193" s="665"/>
      <c r="F193" s="1053">
        <v>44077</v>
      </c>
      <c r="G193" s="1054">
        <v>785420</v>
      </c>
      <c r="H193" s="1052"/>
      <c r="I193" s="885"/>
      <c r="J193" s="885"/>
      <c r="K193" s="884"/>
      <c r="L193" s="886"/>
      <c r="M193" s="885"/>
      <c r="N193" s="885"/>
    </row>
    <row r="194" spans="2:14">
      <c r="B194" s="830">
        <v>44078</v>
      </c>
      <c r="C194" s="472">
        <v>737451</v>
      </c>
      <c r="D194" s="472"/>
      <c r="E194" s="665"/>
      <c r="F194" s="1053">
        <v>44078</v>
      </c>
      <c r="G194" s="1054">
        <v>778177</v>
      </c>
      <c r="H194" s="1052"/>
      <c r="I194" s="885"/>
      <c r="J194" s="885"/>
      <c r="K194" s="884"/>
      <c r="L194" s="886"/>
      <c r="M194" s="885"/>
      <c r="N194" s="885"/>
    </row>
    <row r="195" spans="2:14">
      <c r="B195" s="830">
        <v>44079</v>
      </c>
      <c r="C195" s="472">
        <v>725099</v>
      </c>
      <c r="D195" s="472"/>
      <c r="E195" s="665"/>
      <c r="F195" s="1052"/>
      <c r="G195" s="1052"/>
      <c r="I195" s="885"/>
      <c r="J195" s="885"/>
      <c r="K195" s="884"/>
      <c r="L195" s="886"/>
      <c r="M195" s="885"/>
      <c r="N195" s="885"/>
    </row>
    <row r="196" spans="2:14">
      <c r="B196" s="830">
        <v>44080</v>
      </c>
      <c r="C196" s="472">
        <v>722565</v>
      </c>
      <c r="D196" s="472"/>
      <c r="E196" s="665"/>
      <c r="F196" s="1052"/>
      <c r="G196" s="1052"/>
      <c r="I196" s="885"/>
      <c r="J196" s="885"/>
      <c r="K196" s="884"/>
      <c r="L196" s="886"/>
      <c r="M196" s="885"/>
      <c r="N196" s="885"/>
    </row>
    <row r="197" spans="2:14">
      <c r="B197" s="830">
        <v>44081</v>
      </c>
      <c r="C197" s="472">
        <v>726757</v>
      </c>
      <c r="D197" s="472"/>
      <c r="E197" s="665"/>
      <c r="F197" s="1053">
        <v>44081</v>
      </c>
      <c r="G197" s="1054">
        <v>772806</v>
      </c>
      <c r="H197" s="1052"/>
      <c r="I197" s="885"/>
      <c r="J197" s="885"/>
      <c r="K197" s="884"/>
      <c r="L197" s="886"/>
      <c r="M197" s="885"/>
      <c r="N197" s="885"/>
    </row>
    <row r="198" spans="2:14">
      <c r="B198" s="830">
        <v>44082</v>
      </c>
      <c r="C198" s="472">
        <v>721328</v>
      </c>
      <c r="D198" s="472"/>
      <c r="E198" s="665"/>
      <c r="F198" s="1052"/>
      <c r="G198" s="1052"/>
      <c r="I198" s="885"/>
      <c r="J198" s="885"/>
      <c r="K198" s="884"/>
      <c r="L198" s="886"/>
      <c r="M198" s="885"/>
      <c r="N198" s="885"/>
    </row>
    <row r="199" spans="2:14">
      <c r="B199" s="830">
        <v>44083</v>
      </c>
      <c r="C199" s="472">
        <v>719286</v>
      </c>
      <c r="D199" s="472"/>
      <c r="E199" s="665"/>
      <c r="F199" s="1052"/>
      <c r="G199" s="1052"/>
      <c r="I199" s="885"/>
      <c r="J199" s="885"/>
      <c r="K199" s="884"/>
      <c r="L199" s="886"/>
      <c r="M199" s="885"/>
      <c r="N199" s="885"/>
    </row>
    <row r="200" spans="2:14">
      <c r="B200" s="830">
        <v>44084</v>
      </c>
      <c r="C200" s="472">
        <v>717958</v>
      </c>
      <c r="D200" s="472"/>
      <c r="E200" s="665"/>
      <c r="F200" s="1053">
        <v>44084</v>
      </c>
      <c r="G200" s="1054">
        <v>760014</v>
      </c>
      <c r="H200" s="1052"/>
      <c r="I200" s="885"/>
      <c r="J200" s="885"/>
      <c r="K200" s="884"/>
      <c r="L200" s="886"/>
      <c r="M200" s="885"/>
      <c r="N200" s="885"/>
    </row>
    <row r="201" spans="2:14">
      <c r="B201" s="830">
        <v>44085</v>
      </c>
      <c r="C201" s="472">
        <v>724703</v>
      </c>
      <c r="D201" s="472"/>
      <c r="E201" s="665"/>
      <c r="F201" s="1053">
        <v>44085</v>
      </c>
      <c r="G201" s="1054">
        <v>758131</v>
      </c>
      <c r="H201" s="1052"/>
      <c r="I201" s="885"/>
      <c r="J201" s="885"/>
      <c r="K201" s="884"/>
      <c r="L201" s="886"/>
      <c r="M201" s="885"/>
      <c r="N201" s="885"/>
    </row>
    <row r="202" spans="2:14">
      <c r="B202" s="830">
        <v>44086</v>
      </c>
      <c r="C202" s="472">
        <v>711622</v>
      </c>
      <c r="D202" s="472"/>
      <c r="E202" s="665"/>
      <c r="F202" s="1052"/>
      <c r="G202" s="1052"/>
      <c r="I202" s="885"/>
      <c r="J202" s="885"/>
      <c r="K202" s="884"/>
      <c r="L202" s="886"/>
      <c r="M202" s="885"/>
      <c r="N202" s="885"/>
    </row>
    <row r="203" spans="2:14">
      <c r="B203" s="830">
        <v>44087</v>
      </c>
      <c r="C203" s="472">
        <v>711388</v>
      </c>
      <c r="D203" s="472"/>
      <c r="E203" s="665"/>
      <c r="F203" s="1052"/>
      <c r="G203" s="1052"/>
      <c r="I203" s="885"/>
      <c r="J203" s="885"/>
      <c r="K203" s="884"/>
      <c r="L203" s="886"/>
      <c r="M203" s="885"/>
      <c r="N203" s="885"/>
    </row>
    <row r="204" spans="2:14">
      <c r="B204" s="830">
        <v>44088</v>
      </c>
      <c r="C204" s="472">
        <v>717975</v>
      </c>
      <c r="D204" s="472"/>
      <c r="E204" s="665"/>
      <c r="F204" s="1053">
        <v>44088</v>
      </c>
      <c r="G204" s="1054">
        <v>753283</v>
      </c>
      <c r="H204" s="1052"/>
      <c r="I204" s="885"/>
      <c r="J204" s="885"/>
      <c r="K204" s="884"/>
      <c r="L204" s="886"/>
      <c r="M204" s="885"/>
      <c r="N204" s="885"/>
    </row>
    <row r="205" spans="2:14">
      <c r="B205" s="830">
        <v>44089</v>
      </c>
      <c r="C205" s="472">
        <v>711131</v>
      </c>
      <c r="D205" s="472"/>
      <c r="E205" s="665"/>
      <c r="F205" s="1053">
        <v>44089</v>
      </c>
      <c r="G205" s="1054">
        <v>749344</v>
      </c>
      <c r="H205" s="1052"/>
      <c r="I205" s="885"/>
      <c r="J205" s="885"/>
      <c r="K205" s="884"/>
      <c r="L205" s="886"/>
      <c r="M205" s="885"/>
      <c r="N205" s="885"/>
    </row>
    <row r="206" spans="2:14">
      <c r="B206" s="830">
        <v>44090</v>
      </c>
      <c r="C206" s="472">
        <v>707808</v>
      </c>
      <c r="D206" s="472"/>
      <c r="E206" s="665"/>
      <c r="F206" s="1053">
        <v>44090</v>
      </c>
      <c r="G206" s="1054">
        <v>745567</v>
      </c>
      <c r="H206" s="1052"/>
      <c r="I206" s="885"/>
      <c r="J206" s="885"/>
      <c r="K206" s="884"/>
      <c r="L206" s="886"/>
      <c r="M206" s="885"/>
      <c r="N206" s="885"/>
    </row>
    <row r="207" spans="2:14">
      <c r="B207" s="830">
        <v>44091</v>
      </c>
      <c r="C207" s="472">
        <v>708920</v>
      </c>
      <c r="D207" s="472"/>
      <c r="E207" s="665"/>
      <c r="F207" s="1053">
        <v>44091</v>
      </c>
      <c r="G207" s="1054">
        <v>743656</v>
      </c>
      <c r="H207" s="1052"/>
      <c r="I207" s="885"/>
      <c r="J207" s="885"/>
      <c r="K207" s="884"/>
      <c r="L207" s="886"/>
      <c r="M207" s="885"/>
      <c r="N207" s="885"/>
    </row>
    <row r="208" spans="2:14">
      <c r="B208" s="830">
        <v>44092</v>
      </c>
      <c r="C208" s="472">
        <v>716419</v>
      </c>
      <c r="D208" s="472"/>
      <c r="E208" s="665"/>
      <c r="F208" s="1053">
        <v>44092</v>
      </c>
      <c r="G208" s="1054">
        <v>741555</v>
      </c>
      <c r="H208" s="1052"/>
      <c r="I208" s="885"/>
      <c r="J208" s="885"/>
      <c r="K208" s="884"/>
      <c r="L208" s="886"/>
      <c r="M208" s="885"/>
      <c r="N208" s="885"/>
    </row>
    <row r="209" spans="2:14">
      <c r="B209" s="830">
        <v>44093</v>
      </c>
      <c r="C209" s="472">
        <v>703372</v>
      </c>
      <c r="D209" s="472"/>
      <c r="E209" s="665"/>
      <c r="F209" s="1052"/>
      <c r="G209" s="1052"/>
      <c r="H209" s="472"/>
      <c r="I209" s="885"/>
      <c r="J209" s="885"/>
      <c r="K209" s="884"/>
      <c r="L209" s="886"/>
      <c r="M209" s="885"/>
      <c r="N209" s="885"/>
    </row>
    <row r="210" spans="2:14">
      <c r="B210" s="830">
        <v>44094</v>
      </c>
      <c r="C210" s="472">
        <v>704611</v>
      </c>
      <c r="D210" s="472"/>
      <c r="E210" s="665"/>
      <c r="F210" s="1052"/>
      <c r="G210" s="1052"/>
      <c r="H210" s="1052"/>
      <c r="I210" s="885"/>
      <c r="J210" s="885"/>
      <c r="K210" s="884"/>
      <c r="L210" s="886"/>
      <c r="M210" s="885"/>
      <c r="N210" s="885"/>
    </row>
    <row r="211" spans="2:14">
      <c r="B211" s="830">
        <v>44095</v>
      </c>
      <c r="C211" s="472">
        <v>711730</v>
      </c>
      <c r="D211" s="472"/>
      <c r="E211" s="665"/>
      <c r="F211" s="1053">
        <v>44095</v>
      </c>
      <c r="G211" s="1054">
        <v>738667</v>
      </c>
      <c r="H211" s="1052"/>
      <c r="I211" s="885"/>
      <c r="J211" s="885"/>
      <c r="K211" s="884"/>
      <c r="L211" s="886"/>
      <c r="M211" s="885"/>
      <c r="N211" s="885"/>
    </row>
    <row r="212" spans="2:14">
      <c r="B212" s="830">
        <v>44096</v>
      </c>
      <c r="C212" s="472">
        <v>708710</v>
      </c>
      <c r="D212" s="472"/>
      <c r="E212" s="665"/>
      <c r="F212" s="1053">
        <v>44096</v>
      </c>
      <c r="G212" s="1054">
        <v>736800</v>
      </c>
      <c r="H212" s="1052"/>
      <c r="I212" s="885"/>
      <c r="J212" s="885"/>
      <c r="K212" s="884"/>
      <c r="L212" s="886"/>
      <c r="M212" s="887"/>
      <c r="N212" s="885"/>
    </row>
    <row r="213" spans="2:14">
      <c r="B213" s="830">
        <v>44097</v>
      </c>
      <c r="C213" s="472">
        <v>708722</v>
      </c>
      <c r="D213" s="472"/>
      <c r="E213" s="665"/>
      <c r="F213" s="1053">
        <v>44097</v>
      </c>
      <c r="G213" s="1054">
        <v>735803</v>
      </c>
      <c r="H213" s="1052"/>
      <c r="I213" s="885"/>
      <c r="J213" s="885"/>
      <c r="K213" s="884"/>
      <c r="L213" s="886"/>
      <c r="M213" s="887"/>
      <c r="N213" s="885"/>
    </row>
    <row r="214" spans="2:14">
      <c r="B214" s="830">
        <v>44098</v>
      </c>
      <c r="C214" s="472">
        <v>709966</v>
      </c>
      <c r="D214" s="472"/>
      <c r="E214" s="665"/>
      <c r="F214" s="1053">
        <v>44098</v>
      </c>
      <c r="G214" s="1054">
        <v>735853</v>
      </c>
      <c r="H214" s="1052"/>
      <c r="I214" s="885"/>
      <c r="J214" s="885"/>
      <c r="K214" s="884"/>
      <c r="L214" s="886"/>
      <c r="M214" s="887"/>
      <c r="N214" s="885"/>
    </row>
    <row r="215" spans="2:14">
      <c r="B215" s="830">
        <v>44099</v>
      </c>
      <c r="C215" s="472">
        <v>718150</v>
      </c>
      <c r="D215" s="472"/>
      <c r="E215" s="665"/>
      <c r="F215" s="1053">
        <v>44099</v>
      </c>
      <c r="G215" s="1054">
        <v>735017</v>
      </c>
      <c r="H215" s="1052"/>
      <c r="I215" s="885"/>
      <c r="J215" s="885"/>
      <c r="K215" s="884"/>
      <c r="L215" s="886"/>
      <c r="M215" s="887"/>
      <c r="N215" s="885"/>
    </row>
    <row r="216" spans="2:14">
      <c r="B216" s="830">
        <v>44100</v>
      </c>
      <c r="C216" s="472">
        <v>703644</v>
      </c>
      <c r="D216" s="472"/>
      <c r="E216" s="665"/>
      <c r="F216" s="1052"/>
      <c r="G216" s="1052"/>
      <c r="H216" s="1052"/>
      <c r="I216" s="885"/>
      <c r="J216" s="885"/>
      <c r="K216" s="884"/>
      <c r="L216" s="886"/>
      <c r="M216" s="887"/>
      <c r="N216" s="885"/>
    </row>
    <row r="217" spans="2:14">
      <c r="B217" s="830">
        <v>44101</v>
      </c>
      <c r="C217" s="472">
        <v>703275</v>
      </c>
      <c r="D217" s="472"/>
      <c r="E217" s="665"/>
      <c r="F217" s="1052"/>
      <c r="G217" s="1052"/>
      <c r="H217" s="1052"/>
      <c r="I217" s="885"/>
      <c r="J217" s="885"/>
      <c r="K217" s="884"/>
      <c r="L217" s="886"/>
      <c r="M217" s="887"/>
      <c r="N217" s="885"/>
    </row>
    <row r="218" spans="2:14">
      <c r="B218" s="830">
        <v>44102</v>
      </c>
      <c r="C218" s="472">
        <v>711670</v>
      </c>
      <c r="D218" s="472"/>
      <c r="E218" s="665"/>
      <c r="F218" s="1053">
        <v>44102</v>
      </c>
      <c r="G218" s="1054">
        <v>733054</v>
      </c>
      <c r="H218" s="1052"/>
      <c r="I218" s="885"/>
      <c r="J218" s="885"/>
      <c r="K218" s="884"/>
      <c r="L218" s="886"/>
      <c r="M218" s="887"/>
      <c r="N218" s="885"/>
    </row>
    <row r="219" spans="2:14">
      <c r="B219" s="830">
        <v>44103</v>
      </c>
      <c r="C219" s="472">
        <v>708811</v>
      </c>
      <c r="D219" s="472"/>
      <c r="E219" s="665"/>
      <c r="F219" s="1053">
        <v>44103</v>
      </c>
      <c r="G219" s="1054">
        <v>732587</v>
      </c>
      <c r="H219" s="1052"/>
      <c r="I219" s="885"/>
      <c r="J219" s="885"/>
      <c r="K219" s="884"/>
      <c r="L219" s="886"/>
      <c r="M219" s="887"/>
      <c r="N219" s="885"/>
    </row>
    <row r="220" spans="2:14">
      <c r="B220" s="832">
        <v>44104</v>
      </c>
      <c r="C220" s="831">
        <v>706340</v>
      </c>
      <c r="D220" s="831"/>
      <c r="E220" s="831"/>
      <c r="F220" s="1050">
        <v>44104</v>
      </c>
      <c r="G220" s="1051">
        <v>728909</v>
      </c>
      <c r="H220" s="1052"/>
      <c r="I220" s="885"/>
      <c r="J220" s="885"/>
      <c r="K220" s="884"/>
      <c r="L220" s="886"/>
      <c r="M220" s="887"/>
      <c r="N220" s="885"/>
    </row>
    <row r="221" spans="2:14">
      <c r="B221" s="830">
        <v>44105</v>
      </c>
      <c r="C221" s="472">
        <v>369745</v>
      </c>
      <c r="D221" s="472">
        <v>285072</v>
      </c>
      <c r="E221" s="665"/>
      <c r="F221" s="1053">
        <v>44105</v>
      </c>
      <c r="G221" s="1054">
        <v>711282</v>
      </c>
      <c r="H221" s="1052"/>
      <c r="I221" s="885"/>
      <c r="J221" s="885"/>
      <c r="K221" s="884"/>
      <c r="L221" s="886"/>
      <c r="M221" s="888"/>
      <c r="N221" s="885"/>
    </row>
    <row r="222" spans="2:14">
      <c r="B222" s="830">
        <v>44106</v>
      </c>
      <c r="C222" s="472">
        <v>372368</v>
      </c>
      <c r="D222" s="472">
        <v>284568</v>
      </c>
      <c r="E222" s="665"/>
      <c r="F222" s="1053">
        <v>44106</v>
      </c>
      <c r="G222" s="1054">
        <v>684009</v>
      </c>
      <c r="H222" s="1052"/>
      <c r="I222" s="885"/>
      <c r="J222" s="885"/>
      <c r="K222" s="884"/>
      <c r="L222" s="886"/>
      <c r="M222" s="888"/>
      <c r="N222" s="885"/>
    </row>
    <row r="223" spans="2:14">
      <c r="B223" s="830">
        <v>44107</v>
      </c>
      <c r="C223" s="472">
        <v>361327</v>
      </c>
      <c r="D223" s="472">
        <v>283984</v>
      </c>
      <c r="E223" s="665"/>
      <c r="F223" s="1052"/>
      <c r="G223" s="1052"/>
      <c r="H223" s="1052"/>
      <c r="I223" s="885"/>
      <c r="J223" s="885"/>
      <c r="K223" s="884"/>
      <c r="L223" s="886"/>
      <c r="M223" s="888"/>
      <c r="N223" s="885"/>
    </row>
    <row r="224" spans="2:14">
      <c r="B224" s="830">
        <v>44108</v>
      </c>
      <c r="C224" s="472">
        <v>360663</v>
      </c>
      <c r="D224" s="472">
        <v>284172</v>
      </c>
      <c r="E224" s="665"/>
      <c r="F224" s="1052"/>
      <c r="G224" s="1052"/>
      <c r="H224" s="1052"/>
      <c r="I224" s="885"/>
      <c r="J224" s="885"/>
      <c r="K224" s="884"/>
      <c r="L224" s="886"/>
      <c r="M224" s="888"/>
      <c r="N224" s="885"/>
    </row>
    <row r="225" spans="2:14">
      <c r="B225" s="830">
        <v>44109</v>
      </c>
      <c r="C225" s="472">
        <v>364539</v>
      </c>
      <c r="D225" s="472">
        <v>287364</v>
      </c>
      <c r="E225" s="665"/>
      <c r="F225" s="1053">
        <v>44109</v>
      </c>
      <c r="G225" s="1054">
        <v>662614</v>
      </c>
      <c r="H225" s="1052"/>
      <c r="I225" s="885"/>
      <c r="J225" s="885"/>
      <c r="K225" s="884"/>
      <c r="L225" s="886"/>
      <c r="M225" s="888"/>
      <c r="N225" s="885"/>
    </row>
    <row r="226" spans="2:14">
      <c r="B226" s="830">
        <v>44110</v>
      </c>
      <c r="C226" s="472">
        <v>354779</v>
      </c>
      <c r="D226" s="472">
        <v>287746</v>
      </c>
      <c r="E226" s="665"/>
      <c r="F226" s="1053">
        <v>44110</v>
      </c>
      <c r="G226" s="1054">
        <v>654028</v>
      </c>
      <c r="H226" s="1052"/>
      <c r="I226" s="885"/>
      <c r="J226" s="885"/>
      <c r="K226" s="884"/>
      <c r="L226" s="886"/>
      <c r="M226" s="888"/>
      <c r="N226" s="885"/>
    </row>
    <row r="227" spans="2:14">
      <c r="B227" s="830">
        <v>44111</v>
      </c>
      <c r="C227" s="472">
        <v>352777</v>
      </c>
      <c r="D227" s="472">
        <v>288315</v>
      </c>
      <c r="E227" s="665"/>
      <c r="F227" s="1053">
        <v>44111</v>
      </c>
      <c r="G227" s="1054">
        <v>649616</v>
      </c>
      <c r="H227" s="1052"/>
      <c r="I227" s="885"/>
      <c r="J227" s="885"/>
      <c r="K227" s="884"/>
      <c r="L227" s="886"/>
      <c r="M227" s="888"/>
      <c r="N227" s="885"/>
    </row>
    <row r="228" spans="2:14">
      <c r="B228" s="830">
        <v>44112</v>
      </c>
      <c r="C228" s="472">
        <v>353088</v>
      </c>
      <c r="D228" s="472">
        <v>287665</v>
      </c>
      <c r="E228" s="665"/>
      <c r="F228" s="1053">
        <v>44112</v>
      </c>
      <c r="G228" s="1054">
        <v>645779</v>
      </c>
      <c r="H228" s="1052"/>
      <c r="I228" s="885"/>
      <c r="J228" s="885"/>
      <c r="K228" s="884"/>
      <c r="L228" s="886"/>
      <c r="M228" s="888"/>
      <c r="N228" s="885"/>
    </row>
    <row r="229" spans="2:14">
      <c r="B229" s="830">
        <v>44113</v>
      </c>
      <c r="C229" s="472">
        <v>357003</v>
      </c>
      <c r="D229" s="472">
        <v>287098</v>
      </c>
      <c r="E229" s="665"/>
      <c r="F229" s="1053">
        <v>44113</v>
      </c>
      <c r="G229" s="1054">
        <v>642102</v>
      </c>
      <c r="H229" s="1052"/>
      <c r="I229" s="885"/>
      <c r="J229" s="885"/>
      <c r="K229" s="884"/>
      <c r="L229" s="886"/>
      <c r="M229" s="888"/>
      <c r="N229" s="885"/>
    </row>
    <row r="230" spans="2:14">
      <c r="B230" s="830">
        <v>44114</v>
      </c>
      <c r="C230" s="472">
        <v>347387</v>
      </c>
      <c r="D230" s="472">
        <v>286214</v>
      </c>
      <c r="E230" s="665"/>
      <c r="F230" s="1052"/>
      <c r="G230" s="1052"/>
      <c r="H230" s="1052"/>
      <c r="I230" s="885"/>
      <c r="J230" s="885"/>
      <c r="K230" s="884"/>
      <c r="L230" s="886"/>
      <c r="M230" s="888"/>
      <c r="N230" s="885"/>
    </row>
    <row r="231" spans="2:14">
      <c r="B231" s="830">
        <v>44115</v>
      </c>
      <c r="C231" s="472">
        <v>346217</v>
      </c>
      <c r="D231" s="472">
        <v>286251</v>
      </c>
      <c r="E231" s="665"/>
      <c r="F231" s="1052"/>
      <c r="G231" s="1052"/>
      <c r="H231" s="1052"/>
      <c r="I231" s="885"/>
      <c r="J231" s="885"/>
      <c r="K231" s="884"/>
      <c r="L231" s="886"/>
      <c r="M231" s="888"/>
      <c r="N231" s="885"/>
    </row>
    <row r="232" spans="2:14">
      <c r="B232" s="830">
        <v>44116</v>
      </c>
      <c r="C232" s="472">
        <v>345900</v>
      </c>
      <c r="D232" s="472">
        <v>287759</v>
      </c>
      <c r="E232" s="665"/>
      <c r="F232" s="1052"/>
      <c r="G232" s="1052"/>
      <c r="H232" s="1052"/>
      <c r="I232" s="885"/>
      <c r="J232" s="885"/>
      <c r="K232" s="884"/>
      <c r="L232" s="886"/>
      <c r="M232" s="888"/>
      <c r="N232" s="885"/>
    </row>
    <row r="233" spans="2:14">
      <c r="B233" s="830">
        <v>44117</v>
      </c>
      <c r="C233" s="472">
        <v>353735</v>
      </c>
      <c r="D233" s="472">
        <v>290402</v>
      </c>
      <c r="E233" s="665"/>
      <c r="F233" s="1053">
        <v>44117</v>
      </c>
      <c r="G233" s="1054">
        <v>635327</v>
      </c>
      <c r="H233" s="1052"/>
      <c r="I233" s="885"/>
      <c r="J233" s="885"/>
      <c r="K233" s="884"/>
      <c r="L233" s="886"/>
      <c r="M233" s="888"/>
      <c r="N233" s="885"/>
    </row>
    <row r="234" spans="2:14">
      <c r="B234" s="830">
        <v>44118</v>
      </c>
      <c r="C234" s="472">
        <v>344590</v>
      </c>
      <c r="D234" s="472">
        <v>291155</v>
      </c>
      <c r="E234" s="665"/>
      <c r="F234" s="1053">
        <v>44118</v>
      </c>
      <c r="G234" s="1054">
        <v>631867</v>
      </c>
      <c r="H234" s="1052"/>
      <c r="I234" s="885"/>
      <c r="J234" s="885"/>
      <c r="K234" s="884"/>
      <c r="L234" s="886"/>
      <c r="M234" s="888"/>
      <c r="N234" s="885"/>
    </row>
    <row r="235" spans="2:14">
      <c r="B235" s="830">
        <v>44119</v>
      </c>
      <c r="C235" s="472">
        <v>343788</v>
      </c>
      <c r="D235" s="472">
        <v>292957</v>
      </c>
      <c r="E235" s="665"/>
      <c r="F235" s="1053">
        <v>44119</v>
      </c>
      <c r="G235" s="1054">
        <v>629166</v>
      </c>
      <c r="H235" s="1052"/>
      <c r="I235" s="885"/>
      <c r="J235" s="885"/>
      <c r="K235" s="884"/>
      <c r="L235" s="886"/>
      <c r="M235" s="888"/>
      <c r="N235" s="885"/>
    </row>
    <row r="236" spans="2:14">
      <c r="B236" s="830">
        <v>44120</v>
      </c>
      <c r="C236" s="472">
        <v>345911</v>
      </c>
      <c r="D236" s="472">
        <v>350916</v>
      </c>
      <c r="E236" s="665"/>
      <c r="F236" s="1053">
        <v>44120</v>
      </c>
      <c r="G236" s="1054">
        <v>624467</v>
      </c>
      <c r="H236" s="1052"/>
      <c r="I236" s="885"/>
      <c r="J236" s="885"/>
      <c r="K236" s="884"/>
      <c r="L236" s="886"/>
      <c r="M236" s="888"/>
      <c r="N236" s="885"/>
    </row>
    <row r="237" spans="2:14">
      <c r="B237" s="830">
        <v>44121</v>
      </c>
      <c r="C237" s="472">
        <v>338392</v>
      </c>
      <c r="D237" s="472">
        <v>351976</v>
      </c>
      <c r="E237" s="665"/>
      <c r="F237" s="1052"/>
      <c r="G237" s="1052"/>
      <c r="H237" s="1052"/>
      <c r="I237" s="885"/>
      <c r="J237" s="885"/>
      <c r="K237" s="884"/>
      <c r="L237" s="886"/>
      <c r="M237" s="888"/>
      <c r="N237" s="885"/>
    </row>
    <row r="238" spans="2:14">
      <c r="B238" s="830">
        <v>44122</v>
      </c>
      <c r="C238" s="472">
        <v>338986</v>
      </c>
      <c r="D238" s="472">
        <v>353001</v>
      </c>
      <c r="E238" s="665"/>
      <c r="F238" s="1052"/>
      <c r="G238" s="1052"/>
      <c r="H238" s="1052"/>
      <c r="J238" s="885"/>
      <c r="K238" s="884"/>
      <c r="L238" s="886"/>
      <c r="M238" s="888"/>
      <c r="N238" s="885"/>
    </row>
    <row r="239" spans="2:14">
      <c r="B239" s="830">
        <v>44123</v>
      </c>
      <c r="C239" s="472">
        <v>348209</v>
      </c>
      <c r="D239" s="472">
        <v>357611</v>
      </c>
      <c r="E239" s="665"/>
      <c r="F239" s="1053">
        <v>44123</v>
      </c>
      <c r="G239" s="1054">
        <v>620669</v>
      </c>
      <c r="H239" s="1052"/>
      <c r="J239" s="885"/>
      <c r="K239" s="884"/>
      <c r="L239" s="886"/>
      <c r="M239" s="888"/>
      <c r="N239" s="885"/>
    </row>
    <row r="240" spans="2:14">
      <c r="B240" s="830">
        <v>44124</v>
      </c>
      <c r="C240" s="472">
        <v>339313</v>
      </c>
      <c r="D240" s="472">
        <v>358768</v>
      </c>
      <c r="E240" s="665"/>
      <c r="F240" s="1053">
        <v>44124</v>
      </c>
      <c r="G240" s="1054">
        <v>617337</v>
      </c>
      <c r="H240" s="1052"/>
      <c r="J240" s="885"/>
      <c r="K240" s="884"/>
      <c r="L240" s="886"/>
      <c r="M240" s="888"/>
      <c r="N240" s="885"/>
    </row>
    <row r="241" spans="2:14">
      <c r="B241" s="830">
        <v>44125</v>
      </c>
      <c r="C241" s="472">
        <v>338578</v>
      </c>
      <c r="D241" s="472">
        <v>359938</v>
      </c>
      <c r="E241" s="665"/>
      <c r="F241" s="1053">
        <v>44125</v>
      </c>
      <c r="G241" s="1054">
        <v>614976</v>
      </c>
      <c r="H241" s="1052"/>
      <c r="J241" s="885"/>
      <c r="K241" s="884"/>
      <c r="L241" s="886"/>
      <c r="M241" s="888"/>
      <c r="N241" s="885"/>
    </row>
    <row r="242" spans="2:14">
      <c r="B242" s="830">
        <v>44126</v>
      </c>
      <c r="C242" s="472">
        <v>339957</v>
      </c>
      <c r="D242" s="472">
        <v>365305</v>
      </c>
      <c r="E242" s="665"/>
      <c r="F242" s="1052"/>
      <c r="G242" s="1052"/>
      <c r="H242" s="1052"/>
      <c r="J242" s="885"/>
      <c r="K242" s="884"/>
      <c r="L242" s="886"/>
      <c r="M242" s="888"/>
    </row>
    <row r="243" spans="2:14">
      <c r="B243" s="830">
        <v>44127</v>
      </c>
      <c r="C243" s="472">
        <v>345700</v>
      </c>
      <c r="D243" s="472">
        <v>366298</v>
      </c>
      <c r="E243" s="665"/>
      <c r="F243" s="1053">
        <v>44127</v>
      </c>
      <c r="G243" s="1054">
        <v>612216</v>
      </c>
      <c r="H243" s="1052"/>
      <c r="J243" s="885"/>
      <c r="K243" s="884"/>
      <c r="L243" s="886"/>
      <c r="M243" s="888"/>
      <c r="N243" s="885"/>
    </row>
    <row r="244" spans="2:14">
      <c r="B244" s="830">
        <v>44128</v>
      </c>
      <c r="C244" s="472">
        <v>337536</v>
      </c>
      <c r="D244" s="472">
        <v>365725</v>
      </c>
      <c r="E244" s="665"/>
      <c r="F244" s="1052"/>
      <c r="G244" s="1052"/>
      <c r="H244" s="1052"/>
      <c r="J244" s="885"/>
      <c r="K244" s="884"/>
      <c r="L244" s="886"/>
      <c r="M244" s="888"/>
      <c r="N244" s="885"/>
    </row>
    <row r="245" spans="2:14">
      <c r="B245" s="830">
        <v>44129</v>
      </c>
      <c r="C245" s="472">
        <v>337371</v>
      </c>
      <c r="D245" s="472">
        <v>367249</v>
      </c>
      <c r="E245" s="665"/>
      <c r="F245" s="1052"/>
      <c r="G245" s="1052"/>
      <c r="H245" s="1052"/>
      <c r="J245" s="885"/>
      <c r="K245" s="884"/>
      <c r="L245" s="886"/>
      <c r="M245" s="888"/>
      <c r="N245" s="885"/>
    </row>
    <row r="246" spans="2:14">
      <c r="B246" s="830">
        <v>44130</v>
      </c>
      <c r="C246" s="472">
        <v>342849</v>
      </c>
      <c r="D246" s="472">
        <v>376220</v>
      </c>
      <c r="E246" s="665"/>
      <c r="F246" s="1053">
        <v>44130</v>
      </c>
      <c r="G246" s="1054">
        <v>610035</v>
      </c>
      <c r="H246" s="1052"/>
      <c r="J246" s="885"/>
      <c r="K246" s="884"/>
      <c r="L246" s="886"/>
      <c r="M246" s="888"/>
      <c r="N246" s="885"/>
    </row>
    <row r="247" spans="2:14">
      <c r="B247" s="830">
        <v>44131</v>
      </c>
      <c r="C247" s="472">
        <v>338720</v>
      </c>
      <c r="D247" s="472">
        <v>377429</v>
      </c>
      <c r="E247" s="665"/>
      <c r="F247" s="1053">
        <v>44131</v>
      </c>
      <c r="G247" s="1054">
        <v>608763</v>
      </c>
      <c r="H247" s="1052"/>
      <c r="J247" s="885"/>
      <c r="K247" s="884"/>
      <c r="L247" s="886"/>
      <c r="M247" s="888"/>
      <c r="N247" s="885"/>
    </row>
    <row r="248" spans="2:14">
      <c r="B248" s="830">
        <v>44132</v>
      </c>
      <c r="C248" s="472">
        <v>338133</v>
      </c>
      <c r="D248" s="472">
        <v>378131</v>
      </c>
      <c r="E248" s="665"/>
      <c r="F248" s="1053">
        <v>44132</v>
      </c>
      <c r="G248" s="1054">
        <v>607092</v>
      </c>
      <c r="H248" s="1052"/>
      <c r="I248" s="885"/>
      <c r="J248" s="885"/>
      <c r="K248" s="884"/>
      <c r="L248" s="886"/>
      <c r="M248" s="888"/>
      <c r="N248" s="885"/>
    </row>
    <row r="249" spans="2:14">
      <c r="B249" s="830">
        <v>44133</v>
      </c>
      <c r="C249" s="472">
        <v>338763</v>
      </c>
      <c r="D249" s="472">
        <v>378595</v>
      </c>
      <c r="E249" s="665"/>
      <c r="F249" s="1053">
        <v>44133</v>
      </c>
      <c r="G249" s="1054">
        <v>603144</v>
      </c>
      <c r="H249" s="1054">
        <v>4856</v>
      </c>
      <c r="I249" s="885"/>
      <c r="J249" s="885"/>
      <c r="K249" s="884"/>
      <c r="L249" s="886"/>
      <c r="M249" s="888"/>
      <c r="N249" s="885"/>
    </row>
    <row r="250" spans="2:14">
      <c r="B250" s="830">
        <v>44134</v>
      </c>
      <c r="C250" s="472">
        <v>344391</v>
      </c>
      <c r="D250" s="472">
        <v>392522</v>
      </c>
      <c r="E250" s="665"/>
      <c r="F250" s="1053">
        <v>44134</v>
      </c>
      <c r="G250" s="1054">
        <v>599350</v>
      </c>
      <c r="H250" s="1054">
        <v>11722</v>
      </c>
      <c r="I250" s="885"/>
      <c r="J250" s="885"/>
      <c r="K250" s="884"/>
      <c r="L250" s="886"/>
      <c r="M250" s="888"/>
      <c r="N250" s="885"/>
    </row>
    <row r="251" spans="2:14">
      <c r="B251" s="832">
        <v>44135</v>
      </c>
      <c r="C251" s="831">
        <v>336491</v>
      </c>
      <c r="D251" s="831">
        <v>391820</v>
      </c>
      <c r="E251" s="831"/>
      <c r="F251" s="832"/>
      <c r="G251" s="831"/>
      <c r="H251" s="373"/>
      <c r="I251" s="885"/>
      <c r="J251" s="885"/>
      <c r="K251" s="884"/>
      <c r="L251" s="886"/>
      <c r="M251" s="888"/>
      <c r="N251" s="885"/>
    </row>
    <row r="252" spans="2:14">
      <c r="B252" s="830">
        <v>44136</v>
      </c>
      <c r="C252" s="472">
        <v>329433</v>
      </c>
      <c r="D252" s="472">
        <v>425252</v>
      </c>
      <c r="E252" s="665"/>
      <c r="F252" s="830"/>
      <c r="G252" s="472"/>
      <c r="H252" s="373"/>
      <c r="I252" s="885"/>
      <c r="J252" s="885"/>
      <c r="K252" s="884"/>
      <c r="L252" s="886"/>
      <c r="M252" s="888"/>
      <c r="N252" s="885"/>
    </row>
    <row r="253" spans="2:14">
      <c r="B253" s="830">
        <v>44137</v>
      </c>
      <c r="C253" s="472">
        <v>335707</v>
      </c>
      <c r="D253" s="472">
        <v>431364</v>
      </c>
      <c r="E253" s="665"/>
      <c r="F253" s="1053">
        <v>44137</v>
      </c>
      <c r="G253" s="1054">
        <v>582463</v>
      </c>
      <c r="H253" s="1054">
        <v>29385</v>
      </c>
      <c r="I253" s="885"/>
      <c r="J253" s="885"/>
      <c r="K253" s="884"/>
      <c r="L253" s="886"/>
      <c r="M253" s="888"/>
      <c r="N253" s="885"/>
    </row>
    <row r="254" spans="2:14">
      <c r="B254" s="830">
        <v>44138</v>
      </c>
      <c r="C254" s="472">
        <v>334560</v>
      </c>
      <c r="D254" s="472">
        <v>435804</v>
      </c>
      <c r="E254" s="665"/>
      <c r="F254" s="1053">
        <v>44138</v>
      </c>
      <c r="G254" s="1054">
        <v>561368</v>
      </c>
      <c r="H254" s="1054">
        <v>56171</v>
      </c>
      <c r="I254" s="885"/>
      <c r="J254" s="885"/>
      <c r="K254" s="884"/>
      <c r="L254" s="886"/>
      <c r="M254" s="888"/>
      <c r="N254" s="885"/>
    </row>
    <row r="255" spans="2:14">
      <c r="B255" s="830">
        <v>44139</v>
      </c>
      <c r="C255" s="472">
        <v>334050</v>
      </c>
      <c r="D255" s="472">
        <v>451663</v>
      </c>
      <c r="E255" s="665"/>
      <c r="F255" s="1053">
        <v>44139</v>
      </c>
      <c r="G255" s="1054">
        <v>542755</v>
      </c>
      <c r="H255" s="1054">
        <v>83379</v>
      </c>
      <c r="I255" s="885"/>
      <c r="J255" s="885"/>
      <c r="K255" s="884"/>
      <c r="L255" s="886"/>
      <c r="M255" s="888"/>
      <c r="N255" s="885"/>
    </row>
    <row r="256" spans="2:14">
      <c r="B256" s="830">
        <v>44140</v>
      </c>
      <c r="C256" s="472">
        <v>336598</v>
      </c>
      <c r="D256" s="472">
        <v>453612</v>
      </c>
      <c r="E256" s="665"/>
      <c r="F256" s="1053">
        <v>44140</v>
      </c>
      <c r="G256" s="1054">
        <v>522230</v>
      </c>
      <c r="H256" s="1054">
        <v>113056</v>
      </c>
      <c r="I256" s="885"/>
      <c r="J256" s="885"/>
      <c r="K256" s="884"/>
      <c r="L256" s="886"/>
      <c r="M256" s="888"/>
      <c r="N256" s="885"/>
    </row>
    <row r="257" spans="2:14">
      <c r="B257" s="830">
        <v>44141</v>
      </c>
      <c r="C257" s="472">
        <v>347387</v>
      </c>
      <c r="D257" s="472">
        <v>474059</v>
      </c>
      <c r="E257" s="665"/>
      <c r="F257" s="1053">
        <v>44141</v>
      </c>
      <c r="G257" s="1054">
        <v>505945</v>
      </c>
      <c r="H257" s="1052"/>
      <c r="I257" s="885"/>
      <c r="J257" s="885"/>
      <c r="K257" s="884"/>
      <c r="L257" s="886"/>
      <c r="M257" s="888"/>
      <c r="N257" s="885"/>
    </row>
    <row r="258" spans="2:14">
      <c r="B258" s="830">
        <v>44142</v>
      </c>
      <c r="C258" s="472">
        <v>335365</v>
      </c>
      <c r="D258" s="472">
        <v>517102</v>
      </c>
      <c r="E258" s="665"/>
      <c r="F258" s="830"/>
      <c r="G258" s="472"/>
      <c r="H258" s="373"/>
      <c r="I258" s="885"/>
      <c r="J258" s="885"/>
      <c r="K258" s="884"/>
      <c r="L258" s="886"/>
      <c r="M258" s="888"/>
      <c r="N258" s="885"/>
    </row>
    <row r="259" spans="2:14">
      <c r="B259" s="830">
        <v>44143</v>
      </c>
      <c r="C259" s="472">
        <v>331854</v>
      </c>
      <c r="D259" s="472">
        <v>518017</v>
      </c>
      <c r="E259" s="665"/>
      <c r="F259" s="830"/>
      <c r="G259" s="472"/>
      <c r="H259" s="373"/>
      <c r="I259" s="885"/>
      <c r="J259" s="885"/>
      <c r="K259" s="884"/>
      <c r="L259" s="886"/>
      <c r="M259" s="888"/>
      <c r="N259" s="885"/>
    </row>
    <row r="260" spans="2:14">
      <c r="B260" s="830">
        <v>44144</v>
      </c>
      <c r="C260" s="472">
        <v>338251</v>
      </c>
      <c r="D260" s="472">
        <v>527218</v>
      </c>
      <c r="E260" s="665"/>
      <c r="F260" s="1053">
        <v>44144</v>
      </c>
      <c r="G260" s="1054">
        <v>480158</v>
      </c>
      <c r="H260" s="1054">
        <v>175543</v>
      </c>
      <c r="I260" s="885"/>
      <c r="J260" s="885"/>
      <c r="K260" s="884"/>
      <c r="L260" s="886"/>
      <c r="M260" s="888"/>
      <c r="N260" s="885"/>
    </row>
    <row r="261" spans="2:14">
      <c r="B261" s="830">
        <v>44145</v>
      </c>
      <c r="C261" s="472">
        <v>339247</v>
      </c>
      <c r="D261" s="472">
        <v>558368</v>
      </c>
      <c r="E261" s="665"/>
      <c r="F261" s="1053">
        <v>44145</v>
      </c>
      <c r="G261" s="1054">
        <v>457572</v>
      </c>
      <c r="H261" s="1054">
        <v>209516</v>
      </c>
      <c r="I261" s="885"/>
      <c r="J261" s="885"/>
      <c r="K261" s="884"/>
      <c r="L261" s="886"/>
      <c r="M261" s="888"/>
      <c r="N261" s="885"/>
    </row>
    <row r="262" spans="2:14">
      <c r="B262" s="830">
        <v>44146</v>
      </c>
      <c r="C262" s="472">
        <v>339103</v>
      </c>
      <c r="D262" s="472">
        <v>561015</v>
      </c>
      <c r="E262" s="665"/>
      <c r="F262" s="1053">
        <v>44146</v>
      </c>
      <c r="G262" s="1054">
        <v>437897</v>
      </c>
      <c r="H262" s="1054">
        <v>238817</v>
      </c>
      <c r="I262" s="885"/>
      <c r="J262" s="885"/>
      <c r="K262" s="884"/>
      <c r="L262" s="886"/>
      <c r="M262" s="888"/>
      <c r="N262" s="885"/>
    </row>
    <row r="263" spans="2:14">
      <c r="B263" s="830">
        <v>44147</v>
      </c>
      <c r="C263" s="472">
        <v>341320</v>
      </c>
      <c r="D263" s="472">
        <v>562834</v>
      </c>
      <c r="E263" s="665"/>
      <c r="F263" s="1053">
        <v>44147</v>
      </c>
      <c r="G263" s="1054">
        <v>423158</v>
      </c>
      <c r="H263" s="1054">
        <v>263153</v>
      </c>
      <c r="I263" s="885"/>
      <c r="J263" s="885"/>
      <c r="K263" s="884"/>
      <c r="L263" s="886"/>
      <c r="M263" s="888"/>
      <c r="N263" s="885"/>
    </row>
    <row r="264" spans="2:14">
      <c r="B264" s="830">
        <v>44148</v>
      </c>
      <c r="C264" s="472">
        <v>347408</v>
      </c>
      <c r="D264" s="472">
        <v>564023</v>
      </c>
      <c r="E264" s="665"/>
      <c r="F264" s="1053">
        <v>44148</v>
      </c>
      <c r="G264" s="1054">
        <v>413162</v>
      </c>
      <c r="H264" s="1054">
        <v>280341</v>
      </c>
      <c r="I264" s="885"/>
      <c r="J264" s="885"/>
      <c r="K264" s="884"/>
      <c r="L264" s="886"/>
      <c r="M264" s="888"/>
      <c r="N264" s="885"/>
    </row>
    <row r="265" spans="2:14">
      <c r="B265" s="830">
        <v>44149</v>
      </c>
      <c r="C265" s="472">
        <v>339974</v>
      </c>
      <c r="D265" s="472">
        <v>564083</v>
      </c>
      <c r="E265" s="665"/>
      <c r="F265" s="830"/>
      <c r="G265" s="472"/>
      <c r="H265" s="373"/>
      <c r="I265" s="885"/>
      <c r="J265" s="885"/>
      <c r="K265" s="884"/>
      <c r="L265" s="886"/>
      <c r="M265" s="888"/>
      <c r="N265" s="885"/>
    </row>
    <row r="266" spans="2:14">
      <c r="B266" s="830">
        <v>44150</v>
      </c>
      <c r="C266" s="472">
        <v>340585</v>
      </c>
      <c r="D266" s="472">
        <v>564667</v>
      </c>
      <c r="E266" s="665"/>
      <c r="F266" s="830"/>
      <c r="G266" s="472"/>
      <c r="H266" s="373"/>
      <c r="I266" s="885"/>
      <c r="J266" s="885"/>
      <c r="K266" s="884"/>
      <c r="L266" s="886"/>
      <c r="M266" s="888"/>
      <c r="N266" s="885"/>
    </row>
    <row r="267" spans="2:14">
      <c r="B267" s="830">
        <v>44151</v>
      </c>
      <c r="C267" s="472">
        <v>348361</v>
      </c>
      <c r="D267" s="472">
        <v>567152</v>
      </c>
      <c r="E267" s="665"/>
      <c r="F267" s="1053">
        <v>44151</v>
      </c>
      <c r="G267" s="1054">
        <v>395667</v>
      </c>
      <c r="H267" s="1054">
        <v>305905</v>
      </c>
      <c r="I267" s="885"/>
      <c r="J267" s="885"/>
      <c r="K267" s="884"/>
      <c r="L267" s="886"/>
      <c r="M267" s="888"/>
      <c r="N267" s="885"/>
    </row>
    <row r="268" spans="2:14">
      <c r="B268" s="830">
        <v>44152</v>
      </c>
      <c r="C268" s="472">
        <v>340775</v>
      </c>
      <c r="D268" s="472">
        <v>567664</v>
      </c>
      <c r="E268" s="665"/>
      <c r="F268" s="1053">
        <v>44152</v>
      </c>
      <c r="G268" s="1054">
        <v>384191</v>
      </c>
      <c r="H268" s="1054">
        <v>323482</v>
      </c>
      <c r="I268" s="885"/>
      <c r="J268" s="885"/>
      <c r="K268" s="884"/>
      <c r="L268" s="886"/>
      <c r="M268" s="888"/>
      <c r="N268" s="885"/>
    </row>
    <row r="269" spans="2:14">
      <c r="B269" s="830">
        <v>44153</v>
      </c>
      <c r="C269" s="472">
        <v>340353</v>
      </c>
      <c r="D269" s="472">
        <v>568365</v>
      </c>
      <c r="E269" s="665"/>
      <c r="F269" s="1053">
        <v>44153</v>
      </c>
      <c r="G269" s="1054">
        <v>371966</v>
      </c>
      <c r="H269" s="1054">
        <v>343904</v>
      </c>
      <c r="I269" s="885"/>
      <c r="J269" s="885"/>
      <c r="K269" s="884"/>
      <c r="L269" s="886"/>
      <c r="M269" s="888"/>
      <c r="N269" s="885"/>
    </row>
    <row r="270" spans="2:14">
      <c r="B270" s="830">
        <v>44154</v>
      </c>
      <c r="C270" s="472">
        <v>341422</v>
      </c>
      <c r="D270" s="472">
        <v>568675</v>
      </c>
      <c r="E270" s="665"/>
      <c r="F270" s="1053">
        <v>44154</v>
      </c>
      <c r="G270" s="1054">
        <v>362350</v>
      </c>
      <c r="H270" s="1054">
        <v>359005</v>
      </c>
      <c r="I270" s="885"/>
      <c r="J270" s="885"/>
      <c r="K270" s="884"/>
      <c r="L270" s="886"/>
      <c r="M270" s="888"/>
      <c r="N270" s="885"/>
    </row>
    <row r="271" spans="2:14">
      <c r="B271" s="830">
        <v>44155</v>
      </c>
      <c r="C271" s="472">
        <v>350321</v>
      </c>
      <c r="D271" s="472">
        <v>568410</v>
      </c>
      <c r="E271" s="665"/>
      <c r="F271" s="1053">
        <v>44155</v>
      </c>
      <c r="G271" s="1054">
        <v>356512</v>
      </c>
      <c r="H271" s="1054">
        <v>371178</v>
      </c>
      <c r="I271" s="885"/>
      <c r="J271" s="885"/>
      <c r="K271" s="884"/>
      <c r="L271" s="886"/>
      <c r="M271" s="888"/>
      <c r="N271" s="885"/>
    </row>
    <row r="272" spans="2:14">
      <c r="B272" s="830">
        <v>44156</v>
      </c>
      <c r="C272" s="472">
        <v>338167</v>
      </c>
      <c r="D272" s="472">
        <v>566715</v>
      </c>
      <c r="E272" s="665"/>
      <c r="F272" s="830"/>
      <c r="G272" s="472"/>
      <c r="H272" s="373"/>
      <c r="I272" s="885"/>
      <c r="J272" s="885"/>
      <c r="K272" s="884"/>
      <c r="L272" s="886"/>
      <c r="M272" s="888"/>
      <c r="N272" s="885"/>
    </row>
    <row r="273" spans="2:14">
      <c r="B273" s="830">
        <v>44157</v>
      </c>
      <c r="C273" s="472">
        <v>338732</v>
      </c>
      <c r="D273" s="472">
        <v>566164</v>
      </c>
      <c r="E273" s="665"/>
      <c r="F273" s="830"/>
      <c r="G273" s="472"/>
      <c r="H273" s="373"/>
      <c r="I273" s="885"/>
      <c r="J273" s="885"/>
      <c r="K273" s="884"/>
      <c r="L273" s="886"/>
      <c r="M273" s="888"/>
      <c r="N273" s="885"/>
    </row>
    <row r="274" spans="2:14">
      <c r="B274" s="830">
        <v>44158</v>
      </c>
      <c r="C274" s="472">
        <v>347547</v>
      </c>
      <c r="D274" s="472">
        <v>541029</v>
      </c>
      <c r="E274" s="665"/>
      <c r="F274" s="1053">
        <v>44158</v>
      </c>
      <c r="G274" s="1054">
        <v>342066</v>
      </c>
      <c r="H274" s="1054">
        <v>386093</v>
      </c>
      <c r="I274" s="885"/>
      <c r="J274" s="885"/>
      <c r="K274" s="884"/>
      <c r="L274" s="886"/>
      <c r="M274" s="888"/>
      <c r="N274" s="885"/>
    </row>
    <row r="275" spans="2:14">
      <c r="B275" s="830">
        <v>44159</v>
      </c>
      <c r="C275" s="472">
        <v>334805</v>
      </c>
      <c r="D275" s="472">
        <v>537373</v>
      </c>
      <c r="E275" s="665"/>
      <c r="F275" s="1053">
        <v>44159</v>
      </c>
      <c r="G275" s="1054">
        <v>335702</v>
      </c>
      <c r="H275" s="1054">
        <v>394820</v>
      </c>
      <c r="I275" s="885"/>
      <c r="J275" s="885"/>
      <c r="K275" s="884"/>
      <c r="L275" s="886"/>
      <c r="M275" s="888"/>
      <c r="N275" s="885"/>
    </row>
    <row r="276" spans="2:14">
      <c r="B276" s="830">
        <v>44160</v>
      </c>
      <c r="C276" s="472">
        <v>332765</v>
      </c>
      <c r="D276" s="472">
        <v>532755</v>
      </c>
      <c r="E276" s="665"/>
      <c r="F276" s="1053">
        <v>44160</v>
      </c>
      <c r="G276" s="1054">
        <v>332940</v>
      </c>
      <c r="H276" s="1054">
        <v>407205</v>
      </c>
      <c r="I276" s="885"/>
      <c r="J276" s="885"/>
      <c r="K276" s="884"/>
      <c r="L276" s="886"/>
      <c r="M276" s="888"/>
      <c r="N276" s="885"/>
    </row>
    <row r="277" spans="2:14">
      <c r="B277" s="830">
        <v>44161</v>
      </c>
      <c r="C277" s="472">
        <v>333286</v>
      </c>
      <c r="D277" s="472">
        <v>530801</v>
      </c>
      <c r="E277" s="665"/>
      <c r="F277" s="1053">
        <v>44161</v>
      </c>
      <c r="G277" s="1054">
        <v>329591</v>
      </c>
      <c r="H277" s="1054">
        <v>415687</v>
      </c>
      <c r="I277" s="885"/>
      <c r="J277" s="885"/>
      <c r="K277" s="884"/>
      <c r="L277" s="886"/>
      <c r="M277" s="888"/>
      <c r="N277" s="885"/>
    </row>
    <row r="278" spans="2:14">
      <c r="B278" s="830">
        <v>44162</v>
      </c>
      <c r="C278" s="472">
        <v>338245</v>
      </c>
      <c r="D278" s="472">
        <v>527283</v>
      </c>
      <c r="E278" s="665"/>
      <c r="F278" s="1053">
        <v>44162</v>
      </c>
      <c r="G278" s="1054">
        <v>327481</v>
      </c>
      <c r="H278" s="1054">
        <v>417470</v>
      </c>
      <c r="I278" s="885"/>
      <c r="J278" s="885"/>
      <c r="K278" s="884"/>
      <c r="L278" s="886"/>
      <c r="M278" s="888"/>
      <c r="N278" s="885"/>
    </row>
    <row r="279" spans="2:14">
      <c r="B279" s="830">
        <v>44163</v>
      </c>
      <c r="C279" s="472">
        <v>330153</v>
      </c>
      <c r="D279" s="472">
        <v>524905</v>
      </c>
      <c r="E279" s="665"/>
      <c r="F279" s="830"/>
      <c r="G279" s="472"/>
      <c r="H279" s="373"/>
      <c r="I279" s="885"/>
      <c r="J279" s="885"/>
      <c r="K279" s="884"/>
      <c r="L279" s="886"/>
      <c r="M279" s="888"/>
      <c r="N279" s="885"/>
    </row>
    <row r="280" spans="2:14">
      <c r="B280" s="830">
        <v>44164</v>
      </c>
      <c r="C280" s="472">
        <v>329416</v>
      </c>
      <c r="D280" s="472">
        <v>523802</v>
      </c>
      <c r="E280" s="665"/>
      <c r="F280" s="830"/>
      <c r="G280" s="472"/>
      <c r="H280" s="373"/>
      <c r="I280" s="885"/>
      <c r="J280" s="885"/>
      <c r="K280" s="884"/>
      <c r="L280" s="886"/>
      <c r="M280" s="888"/>
      <c r="N280" s="885"/>
    </row>
    <row r="281" spans="2:14">
      <c r="B281" s="832">
        <v>44165</v>
      </c>
      <c r="C281" s="831">
        <v>331136</v>
      </c>
      <c r="D281" s="831">
        <v>519912</v>
      </c>
      <c r="E281" s="831"/>
      <c r="F281" s="1050">
        <v>44165</v>
      </c>
      <c r="G281" s="1051">
        <v>326976</v>
      </c>
      <c r="H281" s="1051">
        <v>420604</v>
      </c>
      <c r="I281" s="885"/>
      <c r="J281" s="885"/>
      <c r="K281" s="884"/>
      <c r="L281" s="886"/>
      <c r="M281" s="888"/>
      <c r="N281" s="885"/>
    </row>
    <row r="282" spans="2:14">
      <c r="B282" s="830">
        <v>44166</v>
      </c>
      <c r="C282" s="472">
        <v>296032</v>
      </c>
      <c r="D282" s="472">
        <v>537589</v>
      </c>
      <c r="E282" s="665"/>
      <c r="F282" s="1053">
        <v>44166</v>
      </c>
      <c r="G282" s="1054">
        <v>324029</v>
      </c>
      <c r="H282" s="1054">
        <v>427367</v>
      </c>
      <c r="I282" s="885"/>
      <c r="J282" s="885"/>
      <c r="K282" s="884"/>
      <c r="L282" s="886"/>
      <c r="M282" s="888"/>
      <c r="N282" s="885"/>
    </row>
    <row r="283" spans="2:14">
      <c r="B283" s="830">
        <v>44167</v>
      </c>
      <c r="C283" s="472">
        <v>294086</v>
      </c>
      <c r="D283" s="472">
        <v>534193</v>
      </c>
      <c r="E283" s="665"/>
      <c r="F283" s="1053">
        <v>44167</v>
      </c>
      <c r="G283" s="1054">
        <v>323141</v>
      </c>
      <c r="H283" s="1054">
        <v>435740</v>
      </c>
      <c r="I283" s="885"/>
      <c r="J283" s="885"/>
      <c r="K283" s="884"/>
      <c r="L283" s="886"/>
      <c r="M283" s="888"/>
      <c r="N283" s="885"/>
    </row>
    <row r="284" spans="2:14">
      <c r="B284" s="830">
        <v>44168</v>
      </c>
      <c r="C284" s="472">
        <v>292196</v>
      </c>
      <c r="D284" s="472">
        <v>531591</v>
      </c>
      <c r="E284" s="665"/>
      <c r="F284" s="1053">
        <v>44168</v>
      </c>
      <c r="G284" s="1054">
        <v>322461</v>
      </c>
      <c r="H284" s="1054">
        <v>443230</v>
      </c>
      <c r="I284" s="885"/>
      <c r="J284" s="885"/>
      <c r="K284" s="884"/>
      <c r="L284" s="886"/>
      <c r="M284" s="888"/>
      <c r="N284" s="885"/>
    </row>
    <row r="285" spans="2:14">
      <c r="B285" s="830">
        <v>44169</v>
      </c>
      <c r="C285" s="472">
        <v>298911</v>
      </c>
      <c r="D285" s="472">
        <v>518956</v>
      </c>
      <c r="E285" s="665"/>
      <c r="F285" s="1053">
        <v>44169</v>
      </c>
      <c r="G285" s="1054">
        <v>320861</v>
      </c>
      <c r="H285" s="1054">
        <v>454361</v>
      </c>
      <c r="I285" s="885"/>
      <c r="J285" s="885"/>
      <c r="K285" s="884"/>
      <c r="L285" s="886"/>
      <c r="M285" s="888"/>
      <c r="N285" s="885"/>
    </row>
    <row r="286" spans="2:14">
      <c r="B286" s="830">
        <v>44170</v>
      </c>
      <c r="C286" s="472">
        <v>287734</v>
      </c>
      <c r="D286" s="472">
        <v>515366</v>
      </c>
      <c r="E286" s="665"/>
      <c r="F286" s="830"/>
      <c r="G286" s="472"/>
      <c r="H286" s="373"/>
      <c r="I286" s="885"/>
      <c r="J286" s="885"/>
      <c r="K286" s="884"/>
      <c r="L286" s="886"/>
      <c r="M286" s="888"/>
      <c r="N286" s="885"/>
    </row>
    <row r="287" spans="2:14">
      <c r="B287" s="830">
        <v>44171</v>
      </c>
      <c r="C287" s="472">
        <v>287418</v>
      </c>
      <c r="D287" s="472">
        <v>515006</v>
      </c>
      <c r="E287" s="665"/>
      <c r="F287" s="830"/>
      <c r="G287" s="472"/>
      <c r="H287" s="373"/>
      <c r="I287" s="885"/>
      <c r="J287" s="885"/>
      <c r="K287" s="884"/>
      <c r="L287" s="886"/>
      <c r="M287" s="888"/>
      <c r="N287" s="885"/>
    </row>
    <row r="288" spans="2:14">
      <c r="B288" s="830">
        <v>44172</v>
      </c>
      <c r="C288" s="472">
        <v>290160</v>
      </c>
      <c r="D288" s="472">
        <v>512096</v>
      </c>
      <c r="E288" s="665"/>
      <c r="F288" s="1053">
        <v>44172</v>
      </c>
      <c r="G288" s="1054">
        <v>320483</v>
      </c>
      <c r="H288" s="1054">
        <v>457013</v>
      </c>
      <c r="I288" s="885"/>
      <c r="J288" s="885"/>
      <c r="K288" s="884"/>
      <c r="L288" s="886"/>
      <c r="M288" s="888"/>
      <c r="N288" s="885"/>
    </row>
    <row r="289" spans="2:14">
      <c r="B289" s="830">
        <v>44173</v>
      </c>
      <c r="C289" s="472">
        <v>284048</v>
      </c>
      <c r="D289" s="472">
        <v>511512</v>
      </c>
      <c r="E289" s="665"/>
      <c r="F289" s="830"/>
      <c r="G289" s="472"/>
      <c r="H289" s="373"/>
      <c r="I289" s="885"/>
      <c r="J289" s="885"/>
      <c r="K289" s="884"/>
      <c r="L289" s="886"/>
      <c r="M289" s="888"/>
      <c r="N289" s="885"/>
    </row>
    <row r="290" spans="2:14">
      <c r="B290" s="830">
        <v>44174</v>
      </c>
      <c r="C290" s="472">
        <v>284748</v>
      </c>
      <c r="D290" s="472">
        <v>507898</v>
      </c>
      <c r="E290" s="665"/>
      <c r="F290" s="1053">
        <v>44174</v>
      </c>
      <c r="G290" s="1054">
        <v>317726</v>
      </c>
      <c r="H290" s="1054">
        <v>463867</v>
      </c>
      <c r="I290" s="885"/>
      <c r="J290" s="885"/>
      <c r="K290" s="884"/>
      <c r="L290" s="886"/>
      <c r="M290" s="888"/>
      <c r="N290" s="885"/>
    </row>
    <row r="291" spans="2:14">
      <c r="B291" s="830">
        <v>44175</v>
      </c>
      <c r="C291" s="472">
        <v>283564</v>
      </c>
      <c r="D291" s="472">
        <v>504649</v>
      </c>
      <c r="E291" s="665"/>
      <c r="F291" s="1053">
        <v>44175</v>
      </c>
      <c r="G291" s="1054">
        <v>317029</v>
      </c>
      <c r="H291" s="1054">
        <v>470112</v>
      </c>
      <c r="I291" s="885"/>
      <c r="J291" s="885"/>
      <c r="K291" s="884"/>
      <c r="L291" s="886"/>
      <c r="M291" s="888"/>
      <c r="N291" s="885"/>
    </row>
    <row r="292" spans="2:14">
      <c r="B292" s="830">
        <v>44176</v>
      </c>
      <c r="C292" s="472">
        <v>284695</v>
      </c>
      <c r="D292" s="472">
        <v>497110</v>
      </c>
      <c r="E292" s="665"/>
      <c r="F292" s="1053">
        <v>44176</v>
      </c>
      <c r="G292" s="1054">
        <v>316358</v>
      </c>
      <c r="H292" s="1054">
        <v>473975</v>
      </c>
      <c r="I292" s="885"/>
      <c r="J292" s="885"/>
      <c r="K292" s="884"/>
      <c r="L292" s="886"/>
      <c r="M292" s="888"/>
      <c r="N292" s="885"/>
    </row>
    <row r="293" spans="2:14">
      <c r="B293" s="830">
        <v>44177</v>
      </c>
      <c r="C293" s="472">
        <v>278184</v>
      </c>
      <c r="D293" s="472">
        <v>480028</v>
      </c>
      <c r="E293" s="665"/>
      <c r="F293" s="889"/>
      <c r="G293" s="665"/>
      <c r="H293" s="665"/>
      <c r="I293" s="885"/>
      <c r="J293" s="885"/>
      <c r="K293" s="884"/>
      <c r="L293" s="886"/>
      <c r="M293" s="888"/>
      <c r="N293" s="885"/>
    </row>
    <row r="294" spans="2:14">
      <c r="B294" s="830">
        <v>44178</v>
      </c>
      <c r="C294" s="472">
        <v>276756</v>
      </c>
      <c r="D294" s="472">
        <v>478701</v>
      </c>
      <c r="E294" s="665"/>
      <c r="F294" s="889"/>
      <c r="G294" s="665"/>
      <c r="H294" s="665"/>
      <c r="I294" s="885"/>
      <c r="J294" s="885"/>
      <c r="K294" s="884"/>
      <c r="L294" s="886"/>
      <c r="M294" s="888"/>
      <c r="N294" s="885"/>
    </row>
    <row r="295" spans="2:14">
      <c r="B295" s="830">
        <v>44179</v>
      </c>
      <c r="C295" s="472">
        <v>273384</v>
      </c>
      <c r="D295" s="472">
        <v>462007</v>
      </c>
      <c r="E295" s="665"/>
      <c r="F295" s="1053">
        <v>44179</v>
      </c>
      <c r="G295" s="1054">
        <v>313779</v>
      </c>
      <c r="H295" s="1054">
        <v>473217</v>
      </c>
      <c r="I295" s="885"/>
      <c r="J295" s="885"/>
      <c r="K295" s="884"/>
      <c r="L295" s="886"/>
      <c r="M295" s="888"/>
      <c r="N295" s="885"/>
    </row>
    <row r="296" spans="2:14">
      <c r="B296" s="830">
        <v>44180</v>
      </c>
      <c r="C296" s="472">
        <v>269977</v>
      </c>
      <c r="D296" s="472">
        <v>456615</v>
      </c>
      <c r="E296" s="665"/>
      <c r="F296" s="1053">
        <v>44180</v>
      </c>
      <c r="G296" s="1054">
        <v>311966</v>
      </c>
      <c r="H296" s="1054">
        <v>467361</v>
      </c>
      <c r="I296" s="885"/>
      <c r="J296" s="885"/>
      <c r="K296" s="884"/>
      <c r="L296" s="886"/>
      <c r="M296" s="888"/>
      <c r="N296" s="885"/>
    </row>
    <row r="297" spans="2:14">
      <c r="B297" s="830">
        <v>44181</v>
      </c>
      <c r="C297" s="472">
        <v>268874</v>
      </c>
      <c r="D297" s="472">
        <v>453547</v>
      </c>
      <c r="E297" s="665"/>
      <c r="F297" s="1053">
        <v>44181</v>
      </c>
      <c r="G297" s="1054">
        <v>309786</v>
      </c>
      <c r="H297" s="1054">
        <v>467278</v>
      </c>
      <c r="I297" s="885"/>
      <c r="J297" s="885"/>
      <c r="K297" s="884"/>
      <c r="L297" s="886"/>
      <c r="M297" s="888"/>
      <c r="N297" s="885"/>
    </row>
    <row r="298" spans="2:14">
      <c r="B298" s="830">
        <v>44182</v>
      </c>
      <c r="C298" s="472">
        <v>274229</v>
      </c>
      <c r="D298" s="472">
        <v>449987</v>
      </c>
      <c r="E298" s="665"/>
      <c r="F298" s="1053">
        <v>44182</v>
      </c>
      <c r="G298" s="1054">
        <v>308359</v>
      </c>
      <c r="H298" s="1054">
        <v>466800</v>
      </c>
      <c r="I298" s="885"/>
      <c r="J298" s="885"/>
      <c r="K298" s="884"/>
      <c r="L298" s="886"/>
      <c r="M298" s="888"/>
      <c r="N298" s="885"/>
    </row>
    <row r="299" spans="2:14">
      <c r="B299" s="830">
        <v>44183</v>
      </c>
      <c r="C299" s="472">
        <v>276499</v>
      </c>
      <c r="D299" s="472">
        <v>443671</v>
      </c>
      <c r="E299" s="665"/>
      <c r="F299" s="1053">
        <v>44183</v>
      </c>
      <c r="G299" s="1054">
        <v>307344</v>
      </c>
      <c r="H299" s="1054">
        <v>464925</v>
      </c>
      <c r="I299" s="885"/>
      <c r="J299" s="885"/>
      <c r="K299" s="884"/>
      <c r="L299" s="886"/>
      <c r="M299" s="888"/>
      <c r="N299" s="885"/>
    </row>
    <row r="300" spans="2:14">
      <c r="B300" s="830">
        <v>44184</v>
      </c>
      <c r="C300" s="472">
        <v>269302</v>
      </c>
      <c r="D300" s="472">
        <v>442828</v>
      </c>
      <c r="E300" s="665"/>
      <c r="F300" s="889"/>
      <c r="G300" s="665"/>
      <c r="H300" s="665"/>
      <c r="I300" s="885"/>
      <c r="J300" s="885"/>
      <c r="K300" s="884"/>
      <c r="L300" s="886"/>
      <c r="M300" s="888"/>
      <c r="N300" s="885"/>
    </row>
    <row r="301" spans="2:14">
      <c r="B301" s="830">
        <v>44185</v>
      </c>
      <c r="C301" s="472">
        <v>269242</v>
      </c>
      <c r="D301" s="472">
        <v>442837</v>
      </c>
      <c r="E301" s="665"/>
      <c r="F301" s="889"/>
      <c r="G301" s="665"/>
      <c r="H301" s="665"/>
      <c r="I301" s="885"/>
      <c r="J301" s="885"/>
      <c r="K301" s="884"/>
      <c r="L301" s="886"/>
      <c r="M301" s="888"/>
      <c r="N301" s="885"/>
    </row>
    <row r="302" spans="2:14">
      <c r="B302" s="830">
        <v>44186</v>
      </c>
      <c r="C302" s="472">
        <v>272849</v>
      </c>
      <c r="D302" s="472">
        <v>450520</v>
      </c>
      <c r="E302" s="665"/>
      <c r="F302" s="1053">
        <v>44186</v>
      </c>
      <c r="G302" s="1054">
        <v>305892</v>
      </c>
      <c r="H302" s="1054">
        <v>462857</v>
      </c>
      <c r="I302" s="885"/>
      <c r="J302" s="885"/>
      <c r="K302" s="884"/>
      <c r="L302" s="886"/>
      <c r="M302" s="888"/>
      <c r="N302" s="885"/>
    </row>
    <row r="303" spans="2:14">
      <c r="B303" s="830">
        <v>44187</v>
      </c>
      <c r="C303" s="472">
        <v>272586</v>
      </c>
      <c r="D303" s="472">
        <v>450561</v>
      </c>
      <c r="E303" s="665"/>
      <c r="F303" s="1053">
        <v>44187</v>
      </c>
      <c r="G303" s="1054">
        <v>304370</v>
      </c>
      <c r="H303" s="1054">
        <v>463063</v>
      </c>
      <c r="I303" s="885"/>
      <c r="J303" s="885"/>
      <c r="K303" s="884"/>
      <c r="L303" s="886"/>
      <c r="M303" s="888"/>
      <c r="N303" s="885"/>
    </row>
    <row r="304" spans="2:14">
      <c r="B304" s="830">
        <v>44188</v>
      </c>
      <c r="C304" s="472">
        <v>269290</v>
      </c>
      <c r="D304" s="472">
        <v>450508</v>
      </c>
      <c r="E304" s="665"/>
      <c r="F304" s="1053">
        <v>44188</v>
      </c>
      <c r="G304" s="1054">
        <v>303839</v>
      </c>
      <c r="H304" s="1054">
        <v>462766</v>
      </c>
      <c r="I304" s="885"/>
      <c r="J304" s="885"/>
      <c r="K304" s="884"/>
      <c r="L304" s="886"/>
      <c r="M304" s="888"/>
      <c r="N304" s="885"/>
    </row>
    <row r="305" spans="2:14">
      <c r="B305" s="830">
        <v>44189</v>
      </c>
      <c r="C305" s="472">
        <v>258170</v>
      </c>
      <c r="D305" s="472">
        <v>447267</v>
      </c>
      <c r="E305" s="665"/>
      <c r="F305" s="889"/>
      <c r="G305" s="665"/>
      <c r="H305" s="665"/>
      <c r="I305" s="885"/>
      <c r="J305" s="885"/>
      <c r="K305" s="884"/>
      <c r="L305" s="886"/>
      <c r="M305" s="888"/>
      <c r="N305" s="885"/>
    </row>
    <row r="306" spans="2:14">
      <c r="B306" s="830">
        <v>44190</v>
      </c>
      <c r="C306" s="472">
        <v>257320</v>
      </c>
      <c r="D306" s="472">
        <v>447198</v>
      </c>
      <c r="E306" s="665"/>
      <c r="F306" s="889"/>
      <c r="G306" s="665"/>
      <c r="H306" s="665"/>
      <c r="I306" s="885"/>
      <c r="J306" s="885"/>
      <c r="K306" s="884"/>
      <c r="L306" s="886"/>
      <c r="M306" s="888"/>
      <c r="N306" s="885"/>
    </row>
    <row r="307" spans="2:14">
      <c r="B307" s="830">
        <v>44191</v>
      </c>
      <c r="C307" s="472">
        <v>258948</v>
      </c>
      <c r="D307" s="472">
        <v>447324</v>
      </c>
      <c r="E307" s="665"/>
      <c r="F307" s="889"/>
      <c r="G307" s="665"/>
      <c r="H307" s="665"/>
      <c r="I307" s="885"/>
      <c r="J307" s="885"/>
      <c r="K307" s="884"/>
      <c r="L307" s="886"/>
      <c r="M307" s="888"/>
      <c r="N307" s="885"/>
    </row>
    <row r="308" spans="2:14">
      <c r="B308" s="830">
        <v>44192</v>
      </c>
      <c r="C308" s="472">
        <v>257593</v>
      </c>
      <c r="D308" s="472">
        <v>447633</v>
      </c>
      <c r="E308" s="665"/>
      <c r="F308" s="889"/>
      <c r="G308" s="665"/>
      <c r="H308" s="665"/>
      <c r="I308" s="885"/>
      <c r="J308" s="885"/>
      <c r="K308" s="884"/>
      <c r="L308" s="886"/>
      <c r="M308" s="888"/>
      <c r="N308" s="885"/>
    </row>
    <row r="309" spans="2:14">
      <c r="B309" s="830">
        <v>44193</v>
      </c>
      <c r="C309" s="472">
        <v>258556</v>
      </c>
      <c r="D309" s="472">
        <v>450246</v>
      </c>
      <c r="E309" s="665"/>
      <c r="F309" s="1053">
        <v>44193</v>
      </c>
      <c r="G309" s="1054">
        <v>300662</v>
      </c>
      <c r="H309" s="1054">
        <v>461852</v>
      </c>
      <c r="I309" s="885"/>
      <c r="J309" s="885"/>
      <c r="K309" s="884"/>
      <c r="L309" s="886"/>
      <c r="M309" s="888"/>
      <c r="N309" s="885"/>
    </row>
    <row r="310" spans="2:14">
      <c r="B310" s="830">
        <v>44194</v>
      </c>
      <c r="C310" s="472">
        <v>258038</v>
      </c>
      <c r="D310" s="472">
        <v>451229</v>
      </c>
      <c r="E310" s="665"/>
      <c r="F310" s="1053">
        <v>44194</v>
      </c>
      <c r="G310" s="1054">
        <v>298702</v>
      </c>
      <c r="H310" s="1054">
        <v>460721</v>
      </c>
      <c r="I310" s="885"/>
      <c r="J310" s="885"/>
      <c r="K310" s="884"/>
      <c r="L310" s="886"/>
      <c r="M310" s="888"/>
      <c r="N310" s="885"/>
    </row>
    <row r="311" spans="2:14">
      <c r="B311" s="830">
        <v>44195</v>
      </c>
      <c r="C311" s="472">
        <v>257505</v>
      </c>
      <c r="D311" s="472">
        <v>450970</v>
      </c>
      <c r="E311" s="665"/>
      <c r="F311" s="1053">
        <v>44195</v>
      </c>
      <c r="G311" s="1054">
        <v>295914</v>
      </c>
      <c r="H311" s="1054">
        <v>459699</v>
      </c>
      <c r="I311" s="885"/>
      <c r="J311" s="885"/>
      <c r="K311" s="884"/>
      <c r="L311" s="886"/>
      <c r="M311" s="888"/>
      <c r="N311" s="885"/>
    </row>
    <row r="312" spans="2:14">
      <c r="B312" s="832">
        <v>44196</v>
      </c>
      <c r="C312" s="831">
        <v>255542</v>
      </c>
      <c r="D312" s="831">
        <v>447802</v>
      </c>
      <c r="E312" s="831"/>
      <c r="F312" s="832"/>
      <c r="G312" s="831"/>
      <c r="H312" s="831"/>
      <c r="I312" s="885"/>
      <c r="J312" s="885"/>
      <c r="K312" s="884"/>
      <c r="L312" s="886"/>
      <c r="M312" s="888"/>
      <c r="N312" s="885"/>
    </row>
    <row r="313" spans="2:14">
      <c r="B313" s="830">
        <v>44197</v>
      </c>
      <c r="C313" s="472">
        <v>244229</v>
      </c>
      <c r="D313" s="472">
        <v>447914</v>
      </c>
      <c r="F313" s="1052"/>
      <c r="G313" s="1052"/>
      <c r="H313" s="1052"/>
      <c r="I313" s="885"/>
      <c r="J313" s="885"/>
      <c r="K313" s="885"/>
      <c r="L313" s="885"/>
      <c r="M313" s="885"/>
      <c r="N313" s="885"/>
    </row>
    <row r="314" spans="2:14">
      <c r="B314" s="830">
        <v>44198</v>
      </c>
      <c r="C314" s="472">
        <v>244083</v>
      </c>
      <c r="D314" s="472">
        <v>447574</v>
      </c>
      <c r="F314" s="1052"/>
      <c r="G314" s="1052"/>
      <c r="I314" s="885"/>
      <c r="J314" s="885"/>
      <c r="K314" s="885"/>
      <c r="L314" s="885"/>
      <c r="M314" s="885"/>
      <c r="N314" s="885"/>
    </row>
    <row r="315" spans="2:14">
      <c r="B315" s="830">
        <v>44199</v>
      </c>
      <c r="C315" s="472">
        <v>243519</v>
      </c>
      <c r="D315" s="472">
        <v>447575</v>
      </c>
      <c r="F315" s="1052"/>
      <c r="G315" s="1052"/>
    </row>
    <row r="316" spans="2:14">
      <c r="B316" s="830">
        <v>44200</v>
      </c>
      <c r="C316" s="472">
        <v>244181</v>
      </c>
      <c r="D316" s="472">
        <v>448462</v>
      </c>
      <c r="F316" s="1052"/>
      <c r="G316" s="1052"/>
    </row>
    <row r="317" spans="2:14">
      <c r="B317" s="830">
        <v>44201</v>
      </c>
      <c r="C317" s="472">
        <v>243616</v>
      </c>
      <c r="D317" s="472">
        <v>448537</v>
      </c>
      <c r="F317" s="1053">
        <v>44201</v>
      </c>
      <c r="G317" s="1054">
        <v>281011</v>
      </c>
      <c r="H317" s="1054">
        <v>451403</v>
      </c>
    </row>
    <row r="318" spans="2:14">
      <c r="B318" s="830">
        <v>44202</v>
      </c>
      <c r="C318" s="472">
        <v>242892</v>
      </c>
      <c r="D318" s="472">
        <v>448821</v>
      </c>
      <c r="F318" s="1052"/>
      <c r="G318" s="1052"/>
    </row>
    <row r="319" spans="2:14">
      <c r="B319" s="830">
        <v>44203</v>
      </c>
      <c r="C319" s="472">
        <v>246397</v>
      </c>
      <c r="D319" s="472">
        <v>454155</v>
      </c>
      <c r="F319" s="1053">
        <v>44203</v>
      </c>
      <c r="G319" s="1054">
        <v>275378</v>
      </c>
      <c r="H319" s="1054">
        <v>448832</v>
      </c>
    </row>
    <row r="320" spans="2:14">
      <c r="B320" s="830">
        <v>44204</v>
      </c>
      <c r="C320" s="472">
        <v>246664</v>
      </c>
      <c r="D320" s="472">
        <v>454952</v>
      </c>
      <c r="F320" s="1053">
        <v>44204</v>
      </c>
      <c r="G320" s="1054">
        <v>271729</v>
      </c>
      <c r="H320" s="1054">
        <v>446880</v>
      </c>
    </row>
    <row r="321" spans="2:8">
      <c r="B321" s="830">
        <v>44205</v>
      </c>
      <c r="C321" s="472">
        <v>246282</v>
      </c>
      <c r="D321" s="472">
        <v>456531</v>
      </c>
      <c r="F321" s="1052"/>
      <c r="G321" s="1052"/>
    </row>
    <row r="322" spans="2:8">
      <c r="B322" s="830">
        <v>44206</v>
      </c>
      <c r="C322" s="472">
        <v>246106</v>
      </c>
      <c r="D322" s="472">
        <v>457068</v>
      </c>
      <c r="F322" s="1052"/>
      <c r="G322" s="1052"/>
    </row>
    <row r="323" spans="2:8">
      <c r="B323" s="830">
        <v>44207</v>
      </c>
      <c r="C323" s="472">
        <v>248773</v>
      </c>
      <c r="D323" s="472">
        <v>461966</v>
      </c>
      <c r="F323" s="1053">
        <v>44207</v>
      </c>
      <c r="G323" s="1054">
        <v>267857</v>
      </c>
      <c r="H323" s="1054">
        <v>444705</v>
      </c>
    </row>
    <row r="324" spans="2:8">
      <c r="B324" s="830">
        <v>44208</v>
      </c>
      <c r="C324" s="472">
        <v>248410</v>
      </c>
      <c r="D324" s="472">
        <v>464282</v>
      </c>
      <c r="F324" s="1053">
        <v>44208</v>
      </c>
      <c r="G324" s="1054">
        <v>264503</v>
      </c>
      <c r="H324" s="1054">
        <v>444107</v>
      </c>
    </row>
    <row r="325" spans="2:8">
      <c r="B325" s="830">
        <v>44209</v>
      </c>
      <c r="C325" s="472">
        <v>248838</v>
      </c>
      <c r="D325" s="472">
        <v>468111</v>
      </c>
      <c r="F325" s="1053">
        <v>44209</v>
      </c>
      <c r="G325" s="1054">
        <v>261841</v>
      </c>
      <c r="H325" s="1054">
        <v>443855</v>
      </c>
    </row>
    <row r="326" spans="2:8">
      <c r="B326" s="830">
        <v>44210</v>
      </c>
      <c r="C326" s="472">
        <v>249205</v>
      </c>
      <c r="D326" s="472">
        <v>469940</v>
      </c>
      <c r="F326" s="1053">
        <v>44210</v>
      </c>
      <c r="G326" s="1054">
        <v>260015</v>
      </c>
      <c r="H326" s="1054">
        <v>444084</v>
      </c>
    </row>
    <row r="327" spans="2:8">
      <c r="B327" s="830">
        <v>44211</v>
      </c>
      <c r="C327" s="472">
        <v>249366</v>
      </c>
      <c r="D327" s="472">
        <v>471362</v>
      </c>
      <c r="F327" s="1053">
        <v>44211</v>
      </c>
      <c r="G327" s="1054">
        <v>259300</v>
      </c>
      <c r="H327" s="1054">
        <v>445258</v>
      </c>
    </row>
    <row r="328" spans="2:8">
      <c r="B328" s="830">
        <v>44212</v>
      </c>
      <c r="C328" s="472">
        <v>248512</v>
      </c>
      <c r="D328" s="472">
        <v>471816</v>
      </c>
      <c r="F328" s="1053"/>
      <c r="G328" s="1054"/>
      <c r="H328" s="1054"/>
    </row>
    <row r="329" spans="2:8">
      <c r="B329" s="830">
        <v>44213</v>
      </c>
      <c r="C329" s="472">
        <v>248102</v>
      </c>
      <c r="D329" s="472">
        <v>472176</v>
      </c>
      <c r="F329" s="1053"/>
      <c r="G329" s="1054"/>
      <c r="H329" s="1054"/>
    </row>
    <row r="330" spans="2:8">
      <c r="B330" s="830">
        <v>44214</v>
      </c>
      <c r="C330" s="472">
        <v>250242</v>
      </c>
      <c r="D330" s="472">
        <v>475350</v>
      </c>
      <c r="F330" s="1053">
        <v>44214</v>
      </c>
      <c r="G330" s="1054">
        <v>254480</v>
      </c>
      <c r="H330" s="1054">
        <v>450195</v>
      </c>
    </row>
    <row r="331" spans="2:8">
      <c r="B331" s="830">
        <v>44215</v>
      </c>
      <c r="C331" s="472">
        <v>250043</v>
      </c>
      <c r="D331" s="472">
        <v>476835</v>
      </c>
      <c r="F331" s="1053">
        <v>44215</v>
      </c>
      <c r="G331" s="1054">
        <v>251778</v>
      </c>
      <c r="H331" s="1054">
        <v>454265</v>
      </c>
    </row>
    <row r="332" spans="2:8">
      <c r="B332" s="830">
        <v>44216</v>
      </c>
      <c r="C332" s="472">
        <v>249871</v>
      </c>
      <c r="D332" s="472">
        <v>477606</v>
      </c>
      <c r="F332" s="1053">
        <v>0</v>
      </c>
      <c r="G332" s="1054">
        <v>0</v>
      </c>
      <c r="H332" s="1054">
        <v>0</v>
      </c>
    </row>
    <row r="333" spans="2:8">
      <c r="B333" s="830">
        <v>44217</v>
      </c>
      <c r="C333" s="472">
        <v>251332</v>
      </c>
      <c r="D333" s="472">
        <v>481843</v>
      </c>
      <c r="F333" s="1053">
        <v>44217</v>
      </c>
      <c r="G333" s="1054">
        <v>249013</v>
      </c>
      <c r="H333" s="1054">
        <v>461757</v>
      </c>
    </row>
    <row r="334" spans="2:8">
      <c r="B334" s="830">
        <v>44218</v>
      </c>
      <c r="C334" s="472">
        <v>252188</v>
      </c>
      <c r="D334" s="472">
        <v>482686</v>
      </c>
      <c r="F334" s="1053"/>
      <c r="G334" s="1054"/>
      <c r="H334" s="1054"/>
    </row>
    <row r="335" spans="2:8">
      <c r="B335" s="830">
        <v>44219</v>
      </c>
      <c r="C335" s="472">
        <v>251511</v>
      </c>
      <c r="D335" s="472">
        <v>483184</v>
      </c>
      <c r="F335" s="1053"/>
      <c r="G335" s="1054"/>
      <c r="H335" s="1054"/>
    </row>
    <row r="336" spans="2:8">
      <c r="B336" s="830">
        <v>44220</v>
      </c>
      <c r="C336" s="472">
        <v>252192</v>
      </c>
      <c r="D336" s="472">
        <v>483431</v>
      </c>
      <c r="F336" s="1053"/>
      <c r="G336" s="1054"/>
      <c r="H336" s="1054"/>
    </row>
    <row r="337" spans="2:8">
      <c r="B337" s="830">
        <v>44221</v>
      </c>
      <c r="C337" s="472">
        <v>253001</v>
      </c>
      <c r="D337" s="472">
        <v>484430</v>
      </c>
      <c r="F337" s="1053">
        <v>44221</v>
      </c>
      <c r="G337" s="1054">
        <v>249298</v>
      </c>
      <c r="H337" s="1054">
        <v>469305</v>
      </c>
    </row>
    <row r="338" spans="2:8">
      <c r="B338" s="830">
        <v>44222</v>
      </c>
      <c r="C338" s="472">
        <v>252680</v>
      </c>
      <c r="D338" s="472">
        <v>485046</v>
      </c>
      <c r="F338" s="1053">
        <v>44222</v>
      </c>
      <c r="G338" s="1054">
        <v>249837</v>
      </c>
      <c r="H338" s="1054">
        <v>473470</v>
      </c>
    </row>
    <row r="339" spans="2:8">
      <c r="B339" s="830">
        <v>44223</v>
      </c>
      <c r="C339" s="472">
        <v>252923</v>
      </c>
      <c r="D339" s="472">
        <v>486300</v>
      </c>
      <c r="F339" s="1053">
        <v>44223</v>
      </c>
      <c r="G339" s="1054">
        <v>250253</v>
      </c>
      <c r="H339" s="1054">
        <v>477934</v>
      </c>
    </row>
    <row r="340" spans="2:8">
      <c r="B340" s="830">
        <v>44224</v>
      </c>
      <c r="C340" s="472">
        <v>252713</v>
      </c>
      <c r="D340" s="472">
        <v>486351</v>
      </c>
      <c r="F340" s="1053">
        <v>44224</v>
      </c>
      <c r="G340" s="1054">
        <v>249956</v>
      </c>
      <c r="H340" s="1054">
        <v>481899</v>
      </c>
    </row>
    <row r="341" spans="2:8">
      <c r="B341" s="830">
        <v>44225</v>
      </c>
      <c r="C341" s="472">
        <v>252752</v>
      </c>
      <c r="D341" s="472">
        <v>486432</v>
      </c>
      <c r="F341" s="1053">
        <v>44225</v>
      </c>
      <c r="G341" s="1054">
        <v>252637</v>
      </c>
      <c r="H341" s="1054">
        <v>486332</v>
      </c>
    </row>
    <row r="342" spans="2:8">
      <c r="B342" s="832">
        <v>44226</v>
      </c>
      <c r="C342" s="831">
        <v>252637</v>
      </c>
      <c r="D342" s="831">
        <v>486332</v>
      </c>
      <c r="F342" s="1050"/>
      <c r="G342" s="1051"/>
      <c r="H342" s="1051"/>
    </row>
  </sheetData>
  <mergeCells count="6">
    <mergeCell ref="B3:H3"/>
    <mergeCell ref="B1:H2"/>
    <mergeCell ref="B5:B6"/>
    <mergeCell ref="C5:D5"/>
    <mergeCell ref="G5:H5"/>
    <mergeCell ref="F5:F6"/>
  </mergeCells>
  <printOptions horizontalCentered="1" verticalCentered="1"/>
  <pageMargins left="0.39370078740157483" right="0.39370078740157483" top="0.39370078740157483" bottom="0.78740157480314965" header="0" footer="0"/>
  <pageSetup paperSize="9" scale="93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7">
    <pageSetUpPr fitToPage="1"/>
  </sheetPr>
  <dimension ref="A1:F73"/>
  <sheetViews>
    <sheetView showGridLines="0" showRowColHeaders="0" zoomScaleNormal="100" workbookViewId="0">
      <pane ySplit="4" topLeftCell="A5" activePane="bottomLeft" state="frozen"/>
      <selection pane="bottomLeft" activeCell="G79" sqref="G79"/>
    </sheetView>
  </sheetViews>
  <sheetFormatPr baseColWidth="10" defaultRowHeight="15"/>
  <cols>
    <col min="1" max="1" width="3.28515625" style="246" customWidth="1"/>
    <col min="2" max="2" width="3.42578125" style="715" customWidth="1"/>
    <col min="3" max="3" width="26.7109375" style="716" customWidth="1"/>
    <col min="4" max="5" width="22.7109375" style="716" customWidth="1"/>
    <col min="6" max="16384" width="11.42578125" style="716"/>
  </cols>
  <sheetData>
    <row r="1" spans="1:6" s="704" customFormat="1" ht="32.25" customHeight="1">
      <c r="A1" s="246"/>
      <c r="B1" s="1233" t="s">
        <v>613</v>
      </c>
      <c r="C1" s="1234"/>
      <c r="D1" s="1234"/>
      <c r="E1" s="1234"/>
    </row>
    <row r="2" spans="1:6" s="704" customFormat="1" ht="40.5" customHeight="1">
      <c r="A2" s="705"/>
      <c r="B2" s="1233" t="s">
        <v>614</v>
      </c>
      <c r="C2" s="1234"/>
      <c r="D2" s="1234"/>
      <c r="E2" s="1234"/>
    </row>
    <row r="3" spans="1:6" s="704" customFormat="1" ht="31.5" customHeight="1">
      <c r="A3" s="705"/>
      <c r="B3" s="1234" t="s">
        <v>651</v>
      </c>
      <c r="C3" s="1234"/>
      <c r="D3" s="1234"/>
      <c r="E3" s="1234"/>
    </row>
    <row r="4" spans="1:6" s="707" customFormat="1" ht="47.25" customHeight="1">
      <c r="A4" s="705"/>
      <c r="B4" s="1235" t="s">
        <v>500</v>
      </c>
      <c r="C4" s="1236"/>
      <c r="D4" s="706" t="s">
        <v>615</v>
      </c>
      <c r="E4" s="706" t="s">
        <v>616</v>
      </c>
    </row>
    <row r="5" spans="1:6" s="704" customFormat="1" ht="19.5">
      <c r="A5" s="705"/>
      <c r="B5" s="708">
        <v>4</v>
      </c>
      <c r="C5" s="709" t="s">
        <v>274</v>
      </c>
      <c r="D5" s="710">
        <v>4442</v>
      </c>
      <c r="E5" s="710">
        <v>3301</v>
      </c>
      <c r="F5" s="711"/>
    </row>
    <row r="6" spans="1:6" s="704" customFormat="1">
      <c r="A6" s="712"/>
      <c r="B6" s="708">
        <v>11</v>
      </c>
      <c r="C6" s="713" t="s">
        <v>275</v>
      </c>
      <c r="D6" s="710">
        <v>8558</v>
      </c>
      <c r="E6" s="710">
        <v>6726</v>
      </c>
      <c r="F6" s="711"/>
    </row>
    <row r="7" spans="1:6" s="704" customFormat="1">
      <c r="A7" s="712"/>
      <c r="B7" s="708">
        <v>14</v>
      </c>
      <c r="C7" s="709" t="s">
        <v>501</v>
      </c>
      <c r="D7" s="710">
        <v>6601</v>
      </c>
      <c r="E7" s="710">
        <v>5426</v>
      </c>
      <c r="F7" s="711"/>
    </row>
    <row r="8" spans="1:6" s="704" customFormat="1">
      <c r="A8" s="712"/>
      <c r="B8" s="708">
        <v>18</v>
      </c>
      <c r="C8" s="709" t="s">
        <v>17</v>
      </c>
      <c r="D8" s="710">
        <v>16749</v>
      </c>
      <c r="E8" s="710">
        <v>13136</v>
      </c>
      <c r="F8" s="711"/>
    </row>
    <row r="9" spans="1:6" s="704" customFormat="1">
      <c r="A9" s="712"/>
      <c r="B9" s="708">
        <v>21</v>
      </c>
      <c r="C9" s="709" t="s">
        <v>18</v>
      </c>
      <c r="D9" s="710">
        <v>3047</v>
      </c>
      <c r="E9" s="710">
        <v>2350</v>
      </c>
      <c r="F9" s="711"/>
    </row>
    <row r="10" spans="1:6" s="704" customFormat="1" ht="15" customHeight="1">
      <c r="A10" s="712"/>
      <c r="B10" s="708">
        <v>23</v>
      </c>
      <c r="C10" s="709" t="s">
        <v>276</v>
      </c>
      <c r="D10" s="710">
        <v>4630</v>
      </c>
      <c r="E10" s="710">
        <v>3697</v>
      </c>
      <c r="F10" s="711"/>
    </row>
    <row r="11" spans="1:6" s="704" customFormat="1" ht="15" customHeight="1">
      <c r="A11" s="712"/>
      <c r="B11" s="708">
        <v>29</v>
      </c>
      <c r="C11" s="709" t="s">
        <v>277</v>
      </c>
      <c r="D11" s="710">
        <v>23136</v>
      </c>
      <c r="E11" s="710">
        <v>18630</v>
      </c>
      <c r="F11" s="711"/>
    </row>
    <row r="12" spans="1:6" s="704" customFormat="1" ht="15" customHeight="1">
      <c r="A12" s="712"/>
      <c r="B12" s="708">
        <v>41</v>
      </c>
      <c r="C12" s="709" t="s">
        <v>19</v>
      </c>
      <c r="D12" s="710">
        <v>15123</v>
      </c>
      <c r="E12" s="710">
        <v>12282</v>
      </c>
      <c r="F12" s="711"/>
    </row>
    <row r="13" spans="1:6" s="704" customFormat="1" ht="15" customHeight="1">
      <c r="A13" s="712"/>
      <c r="B13" s="721"/>
      <c r="C13" s="720" t="s">
        <v>165</v>
      </c>
      <c r="D13" s="722">
        <v>82286</v>
      </c>
      <c r="E13" s="722">
        <v>65548</v>
      </c>
      <c r="F13" s="711"/>
    </row>
    <row r="14" spans="1:6" s="704" customFormat="1" ht="15" customHeight="1">
      <c r="A14" s="712"/>
      <c r="B14" s="708">
        <v>22</v>
      </c>
      <c r="C14" s="709" t="s">
        <v>20</v>
      </c>
      <c r="D14" s="710">
        <v>1483</v>
      </c>
      <c r="E14" s="710">
        <v>1280</v>
      </c>
      <c r="F14" s="711"/>
    </row>
    <row r="15" spans="1:6" s="704" customFormat="1">
      <c r="A15" s="712"/>
      <c r="B15" s="708">
        <v>4</v>
      </c>
      <c r="C15" s="709" t="s">
        <v>21</v>
      </c>
      <c r="D15" s="710">
        <v>983</v>
      </c>
      <c r="E15" s="710">
        <v>842</v>
      </c>
      <c r="F15" s="711"/>
    </row>
    <row r="16" spans="1:6" s="704" customFormat="1">
      <c r="A16" s="712"/>
      <c r="B16" s="708">
        <v>50</v>
      </c>
      <c r="C16" s="709" t="s">
        <v>22</v>
      </c>
      <c r="D16" s="710">
        <v>7269</v>
      </c>
      <c r="E16" s="710">
        <v>6335</v>
      </c>
      <c r="F16" s="711"/>
    </row>
    <row r="17" spans="1:6" s="704" customFormat="1">
      <c r="A17" s="712"/>
      <c r="B17" s="721"/>
      <c r="C17" s="720" t="s">
        <v>74</v>
      </c>
      <c r="D17" s="722">
        <v>9735</v>
      </c>
      <c r="E17" s="722">
        <v>8457</v>
      </c>
      <c r="F17" s="711"/>
    </row>
    <row r="18" spans="1:6" s="704" customFormat="1">
      <c r="A18" s="712"/>
      <c r="B18" s="721">
        <v>33</v>
      </c>
      <c r="C18" s="720" t="s">
        <v>23</v>
      </c>
      <c r="D18" s="722">
        <v>16225</v>
      </c>
      <c r="E18" s="722">
        <v>13648</v>
      </c>
      <c r="F18" s="711"/>
    </row>
    <row r="19" spans="1:6" s="704" customFormat="1">
      <c r="A19" s="712"/>
      <c r="B19" s="721">
        <v>7</v>
      </c>
      <c r="C19" s="720" t="s">
        <v>351</v>
      </c>
      <c r="D19" s="722">
        <v>18956</v>
      </c>
      <c r="E19" s="722">
        <v>14420</v>
      </c>
      <c r="F19" s="711"/>
    </row>
    <row r="20" spans="1:6" s="704" customFormat="1">
      <c r="A20" s="712"/>
      <c r="B20" s="708">
        <v>35</v>
      </c>
      <c r="C20" s="709" t="s">
        <v>502</v>
      </c>
      <c r="D20" s="710">
        <v>13249</v>
      </c>
      <c r="E20" s="710">
        <v>10713</v>
      </c>
      <c r="F20" s="711"/>
    </row>
    <row r="21" spans="1:6" s="704" customFormat="1">
      <c r="A21" s="712"/>
      <c r="B21" s="708">
        <v>38</v>
      </c>
      <c r="C21" s="709" t="s">
        <v>503</v>
      </c>
      <c r="D21" s="710">
        <v>12213</v>
      </c>
      <c r="E21" s="710">
        <v>9636</v>
      </c>
      <c r="F21" s="711"/>
    </row>
    <row r="22" spans="1:6" s="704" customFormat="1">
      <c r="A22" s="712"/>
      <c r="B22" s="721"/>
      <c r="C22" s="720" t="s">
        <v>24</v>
      </c>
      <c r="D22" s="722">
        <v>25462</v>
      </c>
      <c r="E22" s="722">
        <v>20349</v>
      </c>
      <c r="F22" s="711"/>
    </row>
    <row r="23" spans="1:6" s="704" customFormat="1">
      <c r="A23" s="712"/>
      <c r="B23" s="721">
        <v>39</v>
      </c>
      <c r="C23" s="720" t="s">
        <v>25</v>
      </c>
      <c r="D23" s="722">
        <v>3911</v>
      </c>
      <c r="E23" s="722">
        <v>3188</v>
      </c>
      <c r="F23" s="711"/>
    </row>
    <row r="24" spans="1:6" s="704" customFormat="1">
      <c r="A24" s="712"/>
      <c r="B24" s="708">
        <v>5</v>
      </c>
      <c r="C24" s="709" t="s">
        <v>278</v>
      </c>
      <c r="D24" s="710">
        <v>2002</v>
      </c>
      <c r="E24" s="710">
        <v>1714</v>
      </c>
      <c r="F24" s="711"/>
    </row>
    <row r="25" spans="1:6" s="704" customFormat="1">
      <c r="A25" s="712"/>
      <c r="B25" s="708">
        <v>9</v>
      </c>
      <c r="C25" s="709" t="s">
        <v>26</v>
      </c>
      <c r="D25" s="710">
        <v>3913</v>
      </c>
      <c r="E25" s="710">
        <v>3406</v>
      </c>
      <c r="F25" s="711"/>
    </row>
    <row r="26" spans="1:6" s="704" customFormat="1">
      <c r="A26" s="712"/>
      <c r="B26" s="708">
        <v>24</v>
      </c>
      <c r="C26" s="709" t="s">
        <v>279</v>
      </c>
      <c r="D26" s="710">
        <v>6231</v>
      </c>
      <c r="E26" s="710">
        <v>5400</v>
      </c>
      <c r="F26" s="711"/>
    </row>
    <row r="27" spans="1:6" s="704" customFormat="1">
      <c r="A27" s="714"/>
      <c r="B27" s="708">
        <v>34</v>
      </c>
      <c r="C27" s="709" t="s">
        <v>27</v>
      </c>
      <c r="D27" s="710">
        <v>1988</v>
      </c>
      <c r="E27" s="710">
        <v>1620</v>
      </c>
      <c r="F27" s="711"/>
    </row>
    <row r="28" spans="1:6" s="704" customFormat="1">
      <c r="A28" s="246"/>
      <c r="B28" s="708">
        <v>37</v>
      </c>
      <c r="C28" s="709" t="s">
        <v>28</v>
      </c>
      <c r="D28" s="710">
        <v>4852</v>
      </c>
      <c r="E28" s="710">
        <v>4012</v>
      </c>
      <c r="F28" s="711"/>
    </row>
    <row r="29" spans="1:6" s="704" customFormat="1">
      <c r="A29" s="246"/>
      <c r="B29" s="708">
        <v>40</v>
      </c>
      <c r="C29" s="709" t="s">
        <v>29</v>
      </c>
      <c r="D29" s="710">
        <v>2384</v>
      </c>
      <c r="E29" s="710">
        <v>1888</v>
      </c>
      <c r="F29" s="711"/>
    </row>
    <row r="30" spans="1:6" s="704" customFormat="1">
      <c r="A30" s="246"/>
      <c r="B30" s="708">
        <v>42</v>
      </c>
      <c r="C30" s="709" t="s">
        <v>30</v>
      </c>
      <c r="D30" s="710">
        <v>986</v>
      </c>
      <c r="E30" s="710">
        <v>869</v>
      </c>
      <c r="F30" s="711"/>
    </row>
    <row r="31" spans="1:6" s="704" customFormat="1">
      <c r="A31" s="246"/>
      <c r="B31" s="708">
        <v>47</v>
      </c>
      <c r="C31" s="709" t="s">
        <v>31</v>
      </c>
      <c r="D31" s="710">
        <v>6202</v>
      </c>
      <c r="E31" s="710">
        <v>5014</v>
      </c>
      <c r="F31" s="711"/>
    </row>
    <row r="32" spans="1:6" s="704" customFormat="1">
      <c r="A32" s="246"/>
      <c r="B32" s="708">
        <v>49</v>
      </c>
      <c r="C32" s="709" t="s">
        <v>32</v>
      </c>
      <c r="D32" s="710">
        <v>2432</v>
      </c>
      <c r="E32" s="710">
        <v>2044</v>
      </c>
      <c r="F32" s="711"/>
    </row>
    <row r="33" spans="1:6" s="704" customFormat="1">
      <c r="A33" s="246"/>
      <c r="B33" s="721"/>
      <c r="C33" s="720" t="s">
        <v>320</v>
      </c>
      <c r="D33" s="722">
        <v>30990</v>
      </c>
      <c r="E33" s="722">
        <v>25967</v>
      </c>
      <c r="F33" s="711"/>
    </row>
    <row r="34" spans="1:6" s="704" customFormat="1">
      <c r="A34" s="246"/>
      <c r="B34" s="708">
        <v>2</v>
      </c>
      <c r="C34" s="709" t="s">
        <v>33</v>
      </c>
      <c r="D34" s="710">
        <v>4241</v>
      </c>
      <c r="E34" s="710">
        <v>3431</v>
      </c>
      <c r="F34" s="711"/>
    </row>
    <row r="35" spans="1:6" s="704" customFormat="1">
      <c r="A35" s="246"/>
      <c r="B35" s="708">
        <v>13</v>
      </c>
      <c r="C35" s="709" t="s">
        <v>34</v>
      </c>
      <c r="D35" s="710">
        <v>4462</v>
      </c>
      <c r="E35" s="710">
        <v>3626</v>
      </c>
      <c r="F35" s="711"/>
    </row>
    <row r="36" spans="1:6" s="704" customFormat="1">
      <c r="A36" s="246"/>
      <c r="B36" s="708">
        <v>16</v>
      </c>
      <c r="C36" s="709" t="s">
        <v>35</v>
      </c>
      <c r="D36" s="710">
        <v>1481</v>
      </c>
      <c r="E36" s="710">
        <v>1187</v>
      </c>
      <c r="F36" s="711"/>
    </row>
    <row r="37" spans="1:6" s="704" customFormat="1">
      <c r="A37" s="246"/>
      <c r="B37" s="708">
        <v>19</v>
      </c>
      <c r="C37" s="709" t="s">
        <v>36</v>
      </c>
      <c r="D37" s="710">
        <v>1487</v>
      </c>
      <c r="E37" s="710">
        <v>1166</v>
      </c>
      <c r="F37" s="711"/>
    </row>
    <row r="38" spans="1:6" s="704" customFormat="1">
      <c r="A38" s="246"/>
      <c r="B38" s="708">
        <v>45</v>
      </c>
      <c r="C38" s="709" t="s">
        <v>37</v>
      </c>
      <c r="D38" s="710">
        <v>6402</v>
      </c>
      <c r="E38" s="710">
        <v>5059</v>
      </c>
      <c r="F38" s="711"/>
    </row>
    <row r="39" spans="1:6" s="704" customFormat="1">
      <c r="A39" s="246"/>
      <c r="B39" s="721"/>
      <c r="C39" s="720" t="s">
        <v>321</v>
      </c>
      <c r="D39" s="722">
        <v>18073</v>
      </c>
      <c r="E39" s="722">
        <v>14469</v>
      </c>
      <c r="F39" s="711"/>
    </row>
    <row r="40" spans="1:6" s="704" customFormat="1">
      <c r="A40" s="246"/>
      <c r="B40" s="708">
        <v>8</v>
      </c>
      <c r="C40" s="709" t="s">
        <v>38</v>
      </c>
      <c r="D40" s="710">
        <v>66033</v>
      </c>
      <c r="E40" s="710">
        <v>52598</v>
      </c>
      <c r="F40" s="711"/>
    </row>
    <row r="41" spans="1:6" s="704" customFormat="1">
      <c r="A41" s="246"/>
      <c r="B41" s="708">
        <v>17</v>
      </c>
      <c r="C41" s="709" t="s">
        <v>589</v>
      </c>
      <c r="D41" s="710">
        <v>9421</v>
      </c>
      <c r="E41" s="710">
        <v>8057</v>
      </c>
      <c r="F41" s="711"/>
    </row>
    <row r="42" spans="1:6" s="704" customFormat="1">
      <c r="A42" s="246"/>
      <c r="B42" s="708">
        <v>25</v>
      </c>
      <c r="C42" s="709" t="s">
        <v>591</v>
      </c>
      <c r="D42" s="710">
        <v>4128</v>
      </c>
      <c r="E42" s="710">
        <v>3477</v>
      </c>
      <c r="F42" s="711"/>
    </row>
    <row r="43" spans="1:6" s="704" customFormat="1">
      <c r="A43" s="246"/>
      <c r="B43" s="708">
        <v>43</v>
      </c>
      <c r="C43" s="709" t="s">
        <v>39</v>
      </c>
      <c r="D43" s="710">
        <v>9129</v>
      </c>
      <c r="E43" s="710">
        <v>7302</v>
      </c>
      <c r="F43" s="711"/>
    </row>
    <row r="44" spans="1:6" s="704" customFormat="1">
      <c r="A44" s="246"/>
      <c r="B44" s="721"/>
      <c r="C44" s="720" t="s">
        <v>40</v>
      </c>
      <c r="D44" s="722">
        <v>88711</v>
      </c>
      <c r="E44" s="722">
        <v>71434</v>
      </c>
      <c r="F44" s="711"/>
    </row>
    <row r="45" spans="1:6" s="704" customFormat="1">
      <c r="A45" s="246"/>
      <c r="B45" s="708">
        <v>6</v>
      </c>
      <c r="C45" s="709" t="s">
        <v>42</v>
      </c>
      <c r="D45" s="710">
        <v>7734</v>
      </c>
      <c r="E45" s="710">
        <v>6225</v>
      </c>
      <c r="F45" s="711"/>
    </row>
    <row r="46" spans="1:6" s="704" customFormat="1">
      <c r="A46" s="246"/>
      <c r="B46" s="708">
        <v>10</v>
      </c>
      <c r="C46" s="709" t="s">
        <v>280</v>
      </c>
      <c r="D46" s="710">
        <v>5258</v>
      </c>
      <c r="E46" s="710">
        <v>4240</v>
      </c>
      <c r="F46" s="711"/>
    </row>
    <row r="47" spans="1:6" s="704" customFormat="1">
      <c r="A47" s="246"/>
      <c r="B47" s="721"/>
      <c r="C47" s="720" t="s">
        <v>43</v>
      </c>
      <c r="D47" s="722">
        <v>12992</v>
      </c>
      <c r="E47" s="722">
        <v>10465</v>
      </c>
      <c r="F47" s="711"/>
    </row>
    <row r="48" spans="1:6" s="704" customFormat="1">
      <c r="A48" s="246"/>
      <c r="B48" s="708">
        <v>15</v>
      </c>
      <c r="C48" s="709" t="s">
        <v>593</v>
      </c>
      <c r="D48" s="710">
        <v>11277</v>
      </c>
      <c r="E48" s="710">
        <v>8677</v>
      </c>
      <c r="F48" s="711"/>
    </row>
    <row r="49" spans="1:6" s="704" customFormat="1">
      <c r="A49" s="246"/>
      <c r="B49" s="708">
        <v>27</v>
      </c>
      <c r="C49" s="709" t="s">
        <v>44</v>
      </c>
      <c r="D49" s="710">
        <v>2845</v>
      </c>
      <c r="E49" s="710">
        <v>2323</v>
      </c>
      <c r="F49" s="711"/>
    </row>
    <row r="50" spans="1:6" s="704" customFormat="1">
      <c r="A50" s="246"/>
      <c r="B50" s="708">
        <v>32</v>
      </c>
      <c r="C50" s="709" t="s">
        <v>594</v>
      </c>
      <c r="D50" s="710">
        <v>3651</v>
      </c>
      <c r="E50" s="710">
        <v>2909</v>
      </c>
      <c r="F50" s="711"/>
    </row>
    <row r="51" spans="1:6" s="704" customFormat="1">
      <c r="A51" s="246"/>
      <c r="B51" s="708">
        <v>36</v>
      </c>
      <c r="C51" s="709" t="s">
        <v>45</v>
      </c>
      <c r="D51" s="710">
        <v>9555</v>
      </c>
      <c r="E51" s="710">
        <v>7642</v>
      </c>
      <c r="F51" s="711"/>
    </row>
    <row r="52" spans="1:6" s="704" customFormat="1">
      <c r="A52" s="246"/>
      <c r="B52" s="721"/>
      <c r="C52" s="720" t="s">
        <v>46</v>
      </c>
      <c r="D52" s="722">
        <v>27328</v>
      </c>
      <c r="E52" s="722">
        <v>21551</v>
      </c>
      <c r="F52" s="711"/>
    </row>
    <row r="53" spans="1:6" s="704" customFormat="1">
      <c r="A53" s="246"/>
      <c r="B53" s="721">
        <v>28</v>
      </c>
      <c r="C53" s="720" t="s">
        <v>47</v>
      </c>
      <c r="D53" s="722">
        <v>54381</v>
      </c>
      <c r="E53" s="722">
        <v>42784</v>
      </c>
      <c r="F53" s="711"/>
    </row>
    <row r="54" spans="1:6" s="704" customFormat="1">
      <c r="A54" s="246"/>
      <c r="B54" s="721">
        <v>30</v>
      </c>
      <c r="C54" s="720" t="s">
        <v>48</v>
      </c>
      <c r="D54" s="722">
        <v>16284</v>
      </c>
      <c r="E54" s="722">
        <v>12426</v>
      </c>
      <c r="F54" s="711"/>
    </row>
    <row r="55" spans="1:6" s="704" customFormat="1">
      <c r="A55" s="246"/>
      <c r="B55" s="721">
        <v>31</v>
      </c>
      <c r="C55" s="720" t="s">
        <v>49</v>
      </c>
      <c r="D55" s="722">
        <v>5099</v>
      </c>
      <c r="E55" s="722">
        <v>4374</v>
      </c>
      <c r="F55" s="711"/>
    </row>
    <row r="56" spans="1:6" s="704" customFormat="1">
      <c r="A56" s="246"/>
      <c r="B56" s="721">
        <v>26</v>
      </c>
      <c r="C56" s="720" t="s">
        <v>50</v>
      </c>
      <c r="D56" s="722">
        <v>3464</v>
      </c>
      <c r="E56" s="722">
        <v>2551</v>
      </c>
      <c r="F56" s="711"/>
    </row>
    <row r="57" spans="1:6" s="704" customFormat="1">
      <c r="A57" s="246"/>
      <c r="B57" s="708">
        <v>3</v>
      </c>
      <c r="C57" s="709" t="s">
        <v>595</v>
      </c>
      <c r="D57" s="710">
        <v>20199</v>
      </c>
      <c r="E57" s="710">
        <v>15123</v>
      </c>
      <c r="F57" s="711"/>
    </row>
    <row r="58" spans="1:6" s="704" customFormat="1">
      <c r="A58" s="246"/>
      <c r="B58" s="708">
        <v>12</v>
      </c>
      <c r="C58" s="709" t="s">
        <v>596</v>
      </c>
      <c r="D58" s="710">
        <v>3908</v>
      </c>
      <c r="E58" s="710">
        <v>3038</v>
      </c>
      <c r="F58" s="711"/>
    </row>
    <row r="59" spans="1:6" s="704" customFormat="1">
      <c r="A59" s="246"/>
      <c r="B59" s="708">
        <v>46</v>
      </c>
      <c r="C59" s="709" t="s">
        <v>597</v>
      </c>
      <c r="D59" s="710">
        <v>19065</v>
      </c>
      <c r="E59" s="710">
        <v>14369</v>
      </c>
      <c r="F59" s="711"/>
    </row>
    <row r="60" spans="1:6" s="704" customFormat="1">
      <c r="A60" s="246"/>
      <c r="B60" s="721"/>
      <c r="C60" s="720" t="s">
        <v>355</v>
      </c>
      <c r="D60" s="722">
        <v>43172</v>
      </c>
      <c r="E60" s="722">
        <v>32530</v>
      </c>
      <c r="F60" s="711"/>
    </row>
    <row r="61" spans="1:6" s="704" customFormat="1">
      <c r="A61" s="246"/>
      <c r="B61" s="708">
        <v>1</v>
      </c>
      <c r="C61" s="709" t="s">
        <v>598</v>
      </c>
      <c r="D61" s="710">
        <v>2548</v>
      </c>
      <c r="E61" s="710">
        <v>2194</v>
      </c>
      <c r="F61" s="711"/>
    </row>
    <row r="62" spans="1:6" s="704" customFormat="1">
      <c r="A62" s="246"/>
      <c r="B62" s="708">
        <v>20</v>
      </c>
      <c r="C62" s="709" t="s">
        <v>599</v>
      </c>
      <c r="D62" s="710">
        <v>6917</v>
      </c>
      <c r="E62" s="710">
        <v>5788</v>
      </c>
      <c r="F62" s="711"/>
    </row>
    <row r="63" spans="1:6" s="704" customFormat="1">
      <c r="A63" s="246"/>
      <c r="B63" s="708">
        <v>48</v>
      </c>
      <c r="C63" s="709" t="s">
        <v>600</v>
      </c>
      <c r="D63" s="710">
        <v>11836</v>
      </c>
      <c r="E63" s="710">
        <v>10103</v>
      </c>
      <c r="F63" s="711"/>
    </row>
    <row r="64" spans="1:6">
      <c r="B64" s="721"/>
      <c r="C64" s="720" t="s">
        <v>75</v>
      </c>
      <c r="D64" s="722">
        <v>21301</v>
      </c>
      <c r="E64" s="722">
        <v>18085</v>
      </c>
      <c r="F64" s="715"/>
    </row>
    <row r="65" spans="1:6" s="715" customFormat="1">
      <c r="A65" s="246"/>
      <c r="B65" s="721">
        <v>51</v>
      </c>
      <c r="C65" s="720" t="s">
        <v>51</v>
      </c>
      <c r="D65" s="722">
        <v>611</v>
      </c>
      <c r="E65" s="722">
        <v>484</v>
      </c>
    </row>
    <row r="66" spans="1:6">
      <c r="B66" s="721">
        <v>52</v>
      </c>
      <c r="C66" s="720" t="s">
        <v>52</v>
      </c>
      <c r="D66" s="722">
        <v>1531</v>
      </c>
      <c r="E66" s="722">
        <v>1118</v>
      </c>
      <c r="F66" s="715"/>
    </row>
    <row r="67" spans="1:6">
      <c r="B67" s="717"/>
      <c r="C67" s="718" t="s">
        <v>504</v>
      </c>
      <c r="D67" s="719">
        <v>480512</v>
      </c>
      <c r="E67" s="719">
        <v>383848</v>
      </c>
      <c r="F67" s="715"/>
    </row>
    <row r="68" spans="1:6">
      <c r="F68" s="715"/>
    </row>
    <row r="69" spans="1:6">
      <c r="F69" s="715"/>
    </row>
    <row r="70" spans="1:6">
      <c r="F70" s="715"/>
    </row>
    <row r="71" spans="1:6">
      <c r="F71" s="715"/>
    </row>
    <row r="72" spans="1:6">
      <c r="F72" s="715"/>
    </row>
    <row r="73" spans="1:6">
      <c r="F73" s="715"/>
    </row>
  </sheetData>
  <mergeCells count="4">
    <mergeCell ref="B1:E1"/>
    <mergeCell ref="B2:E2"/>
    <mergeCell ref="B3:E3"/>
    <mergeCell ref="B4:C4"/>
  </mergeCells>
  <printOptions horizontalCentered="1" verticalCentered="1"/>
  <pageMargins left="0.39370078740157483" right="0.39370078740157483" top="0.39370078740157483" bottom="0.78740157480314965" header="0" footer="0"/>
  <pageSetup paperSize="9" scale="7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">
    <pageSetUpPr fitToPage="1"/>
  </sheetPr>
  <dimension ref="A1:N111"/>
  <sheetViews>
    <sheetView showGridLines="0" showRowColHeaders="0" zoomScale="106" zoomScaleNormal="106" workbookViewId="0">
      <pane ySplit="2" topLeftCell="A12" activePane="bottomLeft" state="frozen"/>
      <selection pane="bottomLeft" activeCell="D39" sqref="D39"/>
    </sheetView>
  </sheetViews>
  <sheetFormatPr baseColWidth="10" defaultColWidth="9.140625" defaultRowHeight="12.75"/>
  <cols>
    <col min="2" max="2" width="24.5703125" customWidth="1"/>
    <col min="3" max="3" width="25.28515625" customWidth="1"/>
    <col min="4" max="4" width="18.28515625" customWidth="1"/>
    <col min="5" max="5" width="29.140625" customWidth="1"/>
    <col min="9" max="9" width="10.140625" bestFit="1" customWidth="1"/>
  </cols>
  <sheetData>
    <row r="1" spans="1:14" ht="27.75" customHeight="1">
      <c r="A1" s="480"/>
      <c r="B1" s="19" t="s">
        <v>531</v>
      </c>
      <c r="C1" s="19"/>
      <c r="D1" s="19"/>
      <c r="E1" s="19"/>
      <c r="F1" s="480"/>
      <c r="G1" s="632"/>
      <c r="H1" s="484"/>
      <c r="I1" s="484"/>
      <c r="J1" s="484"/>
      <c r="K1" s="484"/>
      <c r="L1" s="484"/>
      <c r="M1" s="633"/>
      <c r="N1" s="633"/>
    </row>
    <row r="2" spans="1:14" ht="35.25" customHeight="1">
      <c r="A2" s="480"/>
      <c r="B2" s="481" t="s">
        <v>636</v>
      </c>
      <c r="C2" s="482"/>
      <c r="D2" s="482"/>
      <c r="E2" s="482"/>
      <c r="F2" s="480"/>
      <c r="G2" s="480"/>
      <c r="H2" s="480"/>
      <c r="I2" s="480"/>
      <c r="J2" s="480"/>
      <c r="K2" s="480"/>
      <c r="L2" s="480"/>
    </row>
    <row r="3" spans="1:14" ht="35.25" customHeight="1">
      <c r="A3" s="480"/>
      <c r="B3" s="482"/>
      <c r="C3" s="482"/>
      <c r="D3" s="482"/>
      <c r="E3" s="482"/>
      <c r="F3" s="480"/>
      <c r="G3" s="480"/>
      <c r="H3" s="480"/>
      <c r="I3" s="480"/>
      <c r="J3" s="480"/>
      <c r="K3" s="480"/>
      <c r="L3" s="480"/>
    </row>
    <row r="4" spans="1:14" ht="9" customHeight="1">
      <c r="A4" s="480"/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</row>
    <row r="5" spans="1:14" ht="15.75">
      <c r="A5" s="480"/>
      <c r="B5" s="483" t="s">
        <v>532</v>
      </c>
      <c r="C5" s="480"/>
      <c r="D5" s="480"/>
      <c r="E5" s="480"/>
      <c r="F5" s="480"/>
      <c r="G5" s="480"/>
      <c r="H5" s="480"/>
      <c r="I5" s="480"/>
      <c r="J5" s="480"/>
      <c r="K5" s="480"/>
      <c r="L5" s="480"/>
    </row>
    <row r="7" spans="1:14" ht="15" customHeight="1">
      <c r="A7" s="480"/>
      <c r="B7" s="1070" t="s">
        <v>659</v>
      </c>
      <c r="C7" s="1071"/>
      <c r="D7" s="1071"/>
      <c r="E7" s="1071"/>
      <c r="F7" s="480"/>
      <c r="G7" s="480"/>
      <c r="H7" s="480"/>
      <c r="I7" s="480"/>
      <c r="J7" s="480"/>
      <c r="K7" s="480"/>
      <c r="L7" s="480"/>
    </row>
    <row r="8" spans="1:14" ht="15" customHeight="1">
      <c r="A8" s="480"/>
      <c r="B8" s="1071"/>
      <c r="C8" s="1071"/>
      <c r="D8" s="1071"/>
      <c r="E8" s="1071"/>
      <c r="F8" s="480"/>
      <c r="G8" s="480"/>
      <c r="H8" s="480"/>
      <c r="I8" s="480"/>
      <c r="J8" s="480"/>
      <c r="K8" s="480"/>
      <c r="L8" s="480"/>
    </row>
    <row r="9" spans="1:14" ht="15" customHeight="1">
      <c r="A9" s="480"/>
      <c r="B9" s="1071"/>
      <c r="C9" s="1071"/>
      <c r="D9" s="1071"/>
      <c r="E9" s="1071"/>
      <c r="F9" s="480"/>
      <c r="G9" s="480"/>
      <c r="H9" s="480"/>
      <c r="I9" s="480"/>
      <c r="J9" s="480"/>
      <c r="K9" s="480"/>
      <c r="L9" s="480"/>
    </row>
    <row r="10" spans="1:14" ht="15" customHeight="1">
      <c r="A10" s="480"/>
      <c r="B10" s="1071"/>
      <c r="C10" s="1071"/>
      <c r="D10" s="1071"/>
      <c r="E10" s="1071"/>
      <c r="F10" s="480"/>
      <c r="G10" s="480"/>
      <c r="H10" s="480"/>
      <c r="I10" s="480"/>
      <c r="J10" s="480"/>
      <c r="K10" s="480"/>
      <c r="L10" s="480"/>
    </row>
    <row r="11" spans="1:14" ht="15.75">
      <c r="A11" s="480"/>
      <c r="B11" s="607"/>
      <c r="C11" s="607"/>
      <c r="D11" s="607"/>
      <c r="E11" s="607"/>
      <c r="F11" s="480"/>
      <c r="G11" s="480"/>
      <c r="H11" s="480"/>
      <c r="I11" s="480"/>
      <c r="J11" s="480"/>
      <c r="K11" s="480"/>
      <c r="L11" s="480"/>
    </row>
    <row r="12" spans="1:14">
      <c r="B12" s="608"/>
      <c r="C12" s="608"/>
      <c r="D12" s="608"/>
      <c r="E12" s="608"/>
    </row>
    <row r="13" spans="1:14" ht="15.75">
      <c r="A13" s="480"/>
      <c r="B13" s="609" t="s">
        <v>575</v>
      </c>
      <c r="C13" s="610"/>
      <c r="D13" s="610"/>
      <c r="E13" s="610"/>
      <c r="F13" s="480"/>
      <c r="G13" s="480"/>
      <c r="H13" s="480"/>
      <c r="I13" s="480"/>
      <c r="J13" s="480"/>
      <c r="K13" s="480"/>
      <c r="L13" s="480"/>
    </row>
    <row r="14" spans="1:14">
      <c r="B14" s="608"/>
      <c r="C14" s="608"/>
      <c r="D14" s="608"/>
      <c r="E14" s="608"/>
    </row>
    <row r="15" spans="1:14" ht="15.75">
      <c r="A15" s="480"/>
      <c r="B15" s="1071"/>
      <c r="C15" s="1071"/>
      <c r="D15" s="1071"/>
      <c r="E15" s="1071"/>
      <c r="F15" s="480"/>
      <c r="G15" s="480"/>
      <c r="H15" s="480"/>
      <c r="I15" s="480"/>
      <c r="J15" s="480"/>
      <c r="K15" s="484"/>
      <c r="L15" s="480"/>
    </row>
    <row r="16" spans="1:14" ht="15.75" customHeight="1">
      <c r="A16" s="480"/>
      <c r="B16" s="1070" t="s">
        <v>660</v>
      </c>
      <c r="C16" s="1071"/>
      <c r="D16" s="1071"/>
      <c r="E16" s="1071"/>
      <c r="F16" s="480"/>
      <c r="G16" s="480"/>
      <c r="H16" s="480"/>
      <c r="I16" s="480"/>
      <c r="J16" s="480"/>
      <c r="K16" s="484"/>
      <c r="L16" s="480"/>
    </row>
    <row r="17" spans="1:12" ht="15.75">
      <c r="A17" s="480"/>
      <c r="B17" s="1044" t="s">
        <v>612</v>
      </c>
      <c r="C17" s="611"/>
      <c r="D17" s="611"/>
      <c r="E17" s="611"/>
      <c r="F17" s="480"/>
      <c r="G17" s="480"/>
      <c r="H17" s="480"/>
      <c r="I17" s="480"/>
      <c r="J17" s="480"/>
      <c r="K17" s="484"/>
      <c r="L17" s="480"/>
    </row>
    <row r="18" spans="1:12" ht="15.75">
      <c r="A18" s="480"/>
      <c r="B18" s="611"/>
      <c r="C18" s="611"/>
      <c r="D18" s="611"/>
      <c r="E18" s="611"/>
      <c r="F18" s="480"/>
      <c r="G18" s="480"/>
      <c r="H18" s="480"/>
      <c r="I18" s="480"/>
      <c r="J18" s="480"/>
      <c r="K18" s="484"/>
      <c r="L18" s="480"/>
    </row>
    <row r="19" spans="1:12" ht="15.75">
      <c r="A19" s="480"/>
      <c r="B19" s="877" t="s">
        <v>637</v>
      </c>
      <c r="C19" s="611"/>
      <c r="D19" s="611"/>
      <c r="E19" s="611"/>
      <c r="F19" s="480"/>
      <c r="G19" s="480"/>
      <c r="H19" s="480"/>
      <c r="I19" s="480"/>
      <c r="J19" s="480"/>
      <c r="K19" s="484"/>
      <c r="L19" s="480"/>
    </row>
    <row r="20" spans="1:12" ht="15.75">
      <c r="A20" s="480"/>
      <c r="B20" s="877" t="s">
        <v>626</v>
      </c>
      <c r="C20" s="611"/>
      <c r="D20" s="611"/>
      <c r="E20" s="611"/>
      <c r="F20" s="480"/>
      <c r="G20" s="480"/>
      <c r="H20" s="480"/>
      <c r="I20" s="480"/>
      <c r="J20" s="480"/>
      <c r="K20" s="484"/>
      <c r="L20" s="480"/>
    </row>
    <row r="21" spans="1:12" ht="15.75">
      <c r="A21" s="480"/>
      <c r="B21" s="611"/>
      <c r="C21" s="611"/>
      <c r="D21" s="611"/>
      <c r="E21" s="611"/>
      <c r="F21" s="480"/>
      <c r="G21" s="480"/>
      <c r="H21" s="480"/>
      <c r="I21" s="480"/>
      <c r="J21" s="480"/>
      <c r="K21" s="484"/>
      <c r="L21" s="480"/>
    </row>
    <row r="22" spans="1:12" ht="61.35" customHeight="1">
      <c r="A22" s="480"/>
      <c r="B22" s="612" t="s">
        <v>71</v>
      </c>
      <c r="C22" s="613" t="s">
        <v>638</v>
      </c>
      <c r="D22" s="1072" t="s">
        <v>533</v>
      </c>
      <c r="E22" s="1072"/>
      <c r="F22" s="480"/>
      <c r="G22" s="480"/>
      <c r="H22" s="480"/>
      <c r="I22" s="480"/>
      <c r="J22" s="480"/>
      <c r="K22" s="484"/>
      <c r="L22" s="480"/>
    </row>
    <row r="23" spans="1:12" ht="17.100000000000001" customHeight="1">
      <c r="A23" s="480"/>
      <c r="B23" s="614" t="s">
        <v>576</v>
      </c>
      <c r="C23" s="615">
        <v>15513431</v>
      </c>
      <c r="D23" s="616">
        <v>-337709</v>
      </c>
      <c r="E23" s="617">
        <v>-2.1299999999999999E-2</v>
      </c>
      <c r="F23" s="480"/>
      <c r="G23" s="480"/>
      <c r="H23" s="480"/>
      <c r="I23" s="480"/>
      <c r="J23" s="480"/>
      <c r="K23" s="480"/>
      <c r="L23" s="480"/>
    </row>
    <row r="24" spans="1:12" ht="15.75" customHeight="1">
      <c r="A24" s="480"/>
      <c r="B24" s="618" t="s">
        <v>577</v>
      </c>
      <c r="C24" s="619">
        <v>14357793</v>
      </c>
      <c r="D24" s="619">
        <v>-336782</v>
      </c>
      <c r="E24" s="620">
        <v>-2.29E-2</v>
      </c>
      <c r="F24" s="480"/>
      <c r="G24" s="480"/>
      <c r="H24" s="480"/>
      <c r="I24" s="480"/>
      <c r="J24" s="480"/>
      <c r="K24" s="480"/>
      <c r="L24" s="480"/>
    </row>
    <row r="25" spans="1:12" ht="15.6" customHeight="1">
      <c r="A25" s="480"/>
      <c r="B25" s="618" t="s">
        <v>578</v>
      </c>
      <c r="C25" s="619">
        <v>774556</v>
      </c>
      <c r="D25" s="619">
        <v>12007</v>
      </c>
      <c r="E25" s="620">
        <v>1.5699999999999999E-2</v>
      </c>
      <c r="F25" s="480"/>
      <c r="G25" s="480"/>
      <c r="H25" s="480"/>
      <c r="I25" s="480"/>
      <c r="J25" s="480"/>
      <c r="K25" s="480"/>
      <c r="L25" s="480"/>
    </row>
    <row r="26" spans="1:12" ht="16.149999999999999" customHeight="1">
      <c r="A26" s="480"/>
      <c r="B26" s="618" t="s">
        <v>579</v>
      </c>
      <c r="C26" s="619">
        <v>381082</v>
      </c>
      <c r="D26" s="619">
        <v>-12934</v>
      </c>
      <c r="E26" s="621">
        <v>-3.2800000000000003E-2</v>
      </c>
      <c r="F26" s="480"/>
      <c r="G26" s="480"/>
      <c r="H26" s="480"/>
      <c r="I26" s="606"/>
      <c r="J26" s="480"/>
      <c r="K26" s="480"/>
      <c r="L26" s="480"/>
    </row>
    <row r="27" spans="1:12" ht="15.6" customHeight="1">
      <c r="A27" s="480"/>
      <c r="B27" s="622" t="s">
        <v>580</v>
      </c>
      <c r="C27" s="619">
        <v>3256740</v>
      </c>
      <c r="D27" s="619">
        <v>5621</v>
      </c>
      <c r="E27" s="620">
        <v>1.6999999999999999E-3</v>
      </c>
      <c r="F27" s="480"/>
      <c r="G27" s="480"/>
      <c r="H27" s="480"/>
      <c r="I27" s="480"/>
      <c r="J27" s="480"/>
      <c r="K27" s="480"/>
      <c r="L27" s="480"/>
    </row>
    <row r="28" spans="1:12" ht="16.350000000000001" customHeight="1">
      <c r="A28" s="480"/>
      <c r="B28" s="622" t="s">
        <v>581</v>
      </c>
      <c r="C28" s="619">
        <v>58215</v>
      </c>
      <c r="D28" s="619">
        <v>-2761</v>
      </c>
      <c r="E28" s="620">
        <v>-4.53E-2</v>
      </c>
      <c r="F28" s="480"/>
      <c r="G28" s="480"/>
      <c r="H28" s="480"/>
      <c r="I28" s="480"/>
      <c r="J28" s="480"/>
      <c r="K28" s="480"/>
      <c r="L28" s="480"/>
    </row>
    <row r="29" spans="1:12" ht="15.6" customHeight="1" thickBot="1">
      <c r="A29" s="480"/>
      <c r="B29" s="635" t="s">
        <v>582</v>
      </c>
      <c r="C29" s="623">
        <v>1094</v>
      </c>
      <c r="D29" s="624">
        <v>-163</v>
      </c>
      <c r="E29" s="625">
        <v>-0.1293</v>
      </c>
      <c r="F29" s="480"/>
      <c r="G29" s="480"/>
      <c r="H29" s="480"/>
      <c r="I29" s="480"/>
      <c r="J29" s="480"/>
      <c r="K29" s="480"/>
      <c r="L29" s="480"/>
    </row>
    <row r="30" spans="1:12" ht="19.350000000000001" customHeight="1">
      <c r="A30" s="480"/>
      <c r="B30" s="634" t="s">
        <v>12</v>
      </c>
      <c r="C30" s="626">
        <v>18829480</v>
      </c>
      <c r="D30" s="626">
        <v>-335014</v>
      </c>
      <c r="E30" s="627">
        <v>-1.7500000000000002E-2</v>
      </c>
      <c r="F30" s="480"/>
      <c r="G30" s="480"/>
      <c r="H30" s="606"/>
      <c r="I30" s="480"/>
      <c r="J30" s="480"/>
      <c r="K30" s="480"/>
      <c r="L30" s="480"/>
    </row>
    <row r="34" spans="1:12" ht="15">
      <c r="A34" s="480"/>
      <c r="B34" s="485" t="s">
        <v>534</v>
      </c>
      <c r="C34" s="486"/>
      <c r="D34" s="486"/>
      <c r="E34" s="486"/>
      <c r="F34" s="480"/>
      <c r="G34" s="480"/>
      <c r="H34" s="480"/>
      <c r="I34" s="480"/>
      <c r="J34" s="480"/>
      <c r="K34" s="480"/>
      <c r="L34" s="480"/>
    </row>
    <row r="35" spans="1:12" ht="15">
      <c r="A35" s="480"/>
      <c r="B35" s="1073" t="s">
        <v>535</v>
      </c>
      <c r="C35" s="1074"/>
      <c r="D35" s="1074"/>
      <c r="E35" s="1074"/>
      <c r="F35" s="480"/>
      <c r="G35" s="480"/>
      <c r="H35" s="480"/>
      <c r="I35" s="480"/>
      <c r="J35" s="480"/>
      <c r="K35" s="480"/>
      <c r="L35" s="480"/>
    </row>
    <row r="36" spans="1:12" ht="15">
      <c r="A36" s="480"/>
      <c r="B36" s="1074"/>
      <c r="C36" s="1074"/>
      <c r="D36" s="1074"/>
      <c r="E36" s="1074"/>
      <c r="F36" s="480"/>
      <c r="G36" s="480"/>
      <c r="H36" s="480"/>
      <c r="I36" s="480"/>
      <c r="J36" s="480"/>
      <c r="K36" s="480"/>
      <c r="L36" s="480"/>
    </row>
    <row r="105" spans="1:12" ht="15" hidden="1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</row>
    <row r="106" spans="1:12" ht="15" hidden="1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</row>
    <row r="107" spans="1:12" ht="15" hidden="1">
      <c r="A107" s="480"/>
      <c r="B107" s="480"/>
      <c r="C107" s="480"/>
      <c r="D107" s="480"/>
      <c r="E107" s="480"/>
      <c r="F107" s="480"/>
      <c r="G107" s="480"/>
      <c r="H107" s="480"/>
      <c r="I107" s="480"/>
      <c r="J107" s="480"/>
      <c r="K107" s="480"/>
      <c r="L107" s="480"/>
    </row>
    <row r="108" spans="1:12" ht="15" hidden="1">
      <c r="A108" s="480"/>
      <c r="B108" s="480"/>
      <c r="C108" s="480"/>
      <c r="D108" s="480"/>
      <c r="E108" s="480"/>
      <c r="F108" s="480"/>
      <c r="G108" s="480"/>
      <c r="H108" s="480"/>
      <c r="I108" s="480"/>
      <c r="J108" s="480"/>
      <c r="K108" s="480"/>
      <c r="L108" s="480"/>
    </row>
    <row r="109" spans="1:12" ht="15" hidden="1">
      <c r="A109" s="480"/>
      <c r="B109" s="480"/>
      <c r="C109" s="480"/>
      <c r="D109" s="480"/>
      <c r="E109" s="480"/>
      <c r="F109" s="480"/>
      <c r="G109" s="480"/>
      <c r="H109" s="480"/>
      <c r="I109" s="480"/>
      <c r="J109" s="480"/>
      <c r="K109" s="480"/>
      <c r="L109" s="480"/>
    </row>
    <row r="110" spans="1:12" ht="15" hidden="1">
      <c r="A110" s="480"/>
      <c r="B110" s="480"/>
      <c r="C110" s="480"/>
      <c r="D110" s="480"/>
      <c r="E110" s="480"/>
      <c r="F110" s="480"/>
      <c r="G110" s="480"/>
      <c r="H110" s="480"/>
      <c r="I110" s="480"/>
      <c r="J110" s="480"/>
      <c r="K110" s="480"/>
      <c r="L110" s="480"/>
    </row>
    <row r="111" spans="1:12" ht="15">
      <c r="A111" s="480"/>
      <c r="B111" s="480"/>
      <c r="C111" s="480"/>
      <c r="D111" s="480"/>
      <c r="E111" s="480"/>
      <c r="F111" s="480"/>
      <c r="G111" s="480"/>
      <c r="H111" s="480"/>
      <c r="I111" s="480"/>
      <c r="J111" s="480"/>
      <c r="K111" s="480"/>
      <c r="L111" s="480"/>
    </row>
  </sheetData>
  <mergeCells count="5">
    <mergeCell ref="B7:E10"/>
    <mergeCell ref="B15:E15"/>
    <mergeCell ref="D22:E22"/>
    <mergeCell ref="B35:E36"/>
    <mergeCell ref="B16:E16"/>
  </mergeCells>
  <printOptions horizontalCentered="1"/>
  <pageMargins left="0.86614173228346458" right="0.6692913385826772" top="0.39370078740157483" bottom="0.35433070866141736" header="0.23622047244094491" footer="0.23622047244094491"/>
  <pageSetup scale="9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>
    <pageSetUpPr autoPageBreaks="0" fitToPage="1"/>
  </sheetPr>
  <dimension ref="A1:M62"/>
  <sheetViews>
    <sheetView showGridLines="0" showRowColHeaders="0" zoomScaleNormal="100" workbookViewId="0">
      <pane ySplit="3" topLeftCell="A4" activePane="bottomLeft" state="frozen"/>
      <selection pane="bottomLeft" activeCell="O44" sqref="O44"/>
    </sheetView>
  </sheetViews>
  <sheetFormatPr baseColWidth="10" defaultColWidth="11.42578125" defaultRowHeight="12.75"/>
  <cols>
    <col min="1" max="1" width="3" style="837" customWidth="1"/>
    <col min="2" max="2" width="15.42578125" style="27" customWidth="1"/>
    <col min="3" max="4" width="12.140625" style="35" customWidth="1"/>
    <col min="5" max="5" width="12.42578125" style="35" customWidth="1"/>
    <col min="6" max="6" width="13.42578125" style="35" bestFit="1" customWidth="1"/>
    <col min="7" max="7" width="10.42578125" style="35" customWidth="1"/>
    <col min="8" max="8" width="14.85546875" style="36" bestFit="1" customWidth="1"/>
    <col min="9" max="9" width="12.5703125" style="27" customWidth="1"/>
    <col min="10" max="10" width="12.140625" style="27" customWidth="1"/>
    <col min="11" max="16384" width="11.42578125" style="27"/>
  </cols>
  <sheetData>
    <row r="1" spans="1:11" s="30" customFormat="1" ht="32.25" customHeight="1">
      <c r="A1" s="837"/>
      <c r="B1" s="1075" t="s">
        <v>206</v>
      </c>
      <c r="C1" s="1075"/>
      <c r="D1" s="1075"/>
      <c r="E1" s="1075"/>
      <c r="F1" s="1075"/>
      <c r="G1" s="1075"/>
      <c r="H1" s="1075"/>
      <c r="I1" s="1075"/>
      <c r="J1" s="1075"/>
    </row>
    <row r="2" spans="1:11" ht="18" customHeight="1">
      <c r="B2" s="445"/>
      <c r="C2" s="1076" t="s">
        <v>207</v>
      </c>
      <c r="D2" s="1077"/>
      <c r="E2" s="1077"/>
      <c r="F2" s="1077"/>
      <c r="G2" s="1078"/>
      <c r="H2" s="1079" t="s">
        <v>94</v>
      </c>
      <c r="I2" s="1081" t="s">
        <v>208</v>
      </c>
      <c r="J2" s="1082"/>
    </row>
    <row r="3" spans="1:11" ht="42" customHeight="1">
      <c r="B3" s="443" t="s">
        <v>639</v>
      </c>
      <c r="C3" s="446" t="s">
        <v>209</v>
      </c>
      <c r="D3" s="446" t="s">
        <v>210</v>
      </c>
      <c r="E3" s="446" t="s">
        <v>96</v>
      </c>
      <c r="F3" s="447" t="s">
        <v>211</v>
      </c>
      <c r="G3" s="447" t="s">
        <v>95</v>
      </c>
      <c r="H3" s="1080"/>
      <c r="I3" s="448" t="s">
        <v>212</v>
      </c>
      <c r="J3" s="449" t="s">
        <v>213</v>
      </c>
    </row>
    <row r="4" spans="1:11">
      <c r="B4" s="28">
        <v>2001</v>
      </c>
      <c r="C4" s="982">
        <v>1295661.77</v>
      </c>
      <c r="D4" s="983">
        <v>2663570.63</v>
      </c>
      <c r="E4" s="983">
        <v>1636529.5</v>
      </c>
      <c r="F4" s="983">
        <v>9588133.1799999997</v>
      </c>
      <c r="G4" s="983">
        <v>10404.140000000596</v>
      </c>
      <c r="H4" s="984">
        <v>15194299.220000001</v>
      </c>
      <c r="I4" s="983">
        <v>12242756.93</v>
      </c>
      <c r="J4" s="985">
        <v>2951542.29</v>
      </c>
    </row>
    <row r="5" spans="1:11">
      <c r="B5" s="28">
        <v>2002</v>
      </c>
      <c r="C5" s="982">
        <v>1299052.68</v>
      </c>
      <c r="D5" s="983">
        <v>2660285.9500000002</v>
      </c>
      <c r="E5" s="983">
        <v>1736094.09</v>
      </c>
      <c r="F5" s="983">
        <v>10011294.810000001</v>
      </c>
      <c r="G5" s="983">
        <v>9792.4799999967217</v>
      </c>
      <c r="H5" s="984">
        <v>15716520.009999998</v>
      </c>
      <c r="I5" s="983">
        <v>12739917.890000001</v>
      </c>
      <c r="J5" s="985">
        <v>2976602.12</v>
      </c>
    </row>
    <row r="6" spans="1:11">
      <c r="B6" s="28">
        <v>2003</v>
      </c>
      <c r="C6" s="982">
        <v>1330600.04</v>
      </c>
      <c r="D6" s="983">
        <v>2659342.7599999998</v>
      </c>
      <c r="E6" s="983">
        <v>1824466.8</v>
      </c>
      <c r="F6" s="983">
        <v>10393453.800000001</v>
      </c>
      <c r="G6" s="983">
        <v>9346.0800000000745</v>
      </c>
      <c r="H6" s="984">
        <v>16217209.48</v>
      </c>
      <c r="I6" s="983">
        <v>13176651.689999999</v>
      </c>
      <c r="J6" s="985">
        <v>3040557.79</v>
      </c>
    </row>
    <row r="7" spans="1:11">
      <c r="B7" s="28">
        <v>2004</v>
      </c>
      <c r="C7" s="982">
        <v>1312308</v>
      </c>
      <c r="D7" s="983">
        <v>2638104.2999999998</v>
      </c>
      <c r="E7" s="983">
        <v>1901974.85</v>
      </c>
      <c r="F7" s="983">
        <v>10776845.75</v>
      </c>
      <c r="G7" s="983">
        <v>11618.550000000745</v>
      </c>
      <c r="H7" s="984">
        <v>16640851.450000001</v>
      </c>
      <c r="I7" s="983">
        <v>13511617.050000001</v>
      </c>
      <c r="J7" s="985">
        <v>3129234.4</v>
      </c>
    </row>
    <row r="8" spans="1:11">
      <c r="B8" s="28">
        <v>2005</v>
      </c>
      <c r="C8" s="982">
        <v>1237722.6000000001</v>
      </c>
      <c r="D8" s="983">
        <v>2633557.9</v>
      </c>
      <c r="E8" s="983">
        <v>2031264.25</v>
      </c>
      <c r="F8" s="983">
        <v>11272808.6</v>
      </c>
      <c r="G8" s="983">
        <v>5587.0999999996275</v>
      </c>
      <c r="H8" s="984">
        <v>17180940.449999999</v>
      </c>
      <c r="I8" s="983">
        <v>13950789.949999999</v>
      </c>
      <c r="J8" s="985">
        <v>3230150.5</v>
      </c>
    </row>
    <row r="9" spans="1:11">
      <c r="B9" s="28">
        <v>2006</v>
      </c>
      <c r="C9" s="982">
        <v>1235164.8500000001</v>
      </c>
      <c r="D9" s="983">
        <v>2622278.38</v>
      </c>
      <c r="E9" s="983">
        <v>2252926.38</v>
      </c>
      <c r="F9" s="983">
        <v>12040878.039999999</v>
      </c>
      <c r="G9" s="983">
        <v>3712.6400000001304</v>
      </c>
      <c r="H9" s="984">
        <v>18154960.289999999</v>
      </c>
      <c r="I9" s="983">
        <v>14769091.689999999</v>
      </c>
      <c r="J9" s="985">
        <v>3385868.6</v>
      </c>
    </row>
    <row r="10" spans="1:11">
      <c r="B10" s="28">
        <v>2007</v>
      </c>
      <c r="C10" s="982">
        <v>1202429.72</v>
      </c>
      <c r="D10" s="983">
        <v>2644572.27</v>
      </c>
      <c r="E10" s="983">
        <v>2411367.27</v>
      </c>
      <c r="F10" s="983">
        <v>12520102.5</v>
      </c>
      <c r="G10" s="983">
        <v>125.09999999566899</v>
      </c>
      <c r="H10" s="984">
        <v>18778596.859999996</v>
      </c>
      <c r="I10" s="983">
        <v>15346386.380000001</v>
      </c>
      <c r="J10" s="985">
        <v>3432210.48</v>
      </c>
    </row>
    <row r="11" spans="1:11">
      <c r="B11" s="28">
        <v>2008</v>
      </c>
      <c r="C11" s="982">
        <v>1198044</v>
      </c>
      <c r="D11" s="983">
        <v>2698022.54</v>
      </c>
      <c r="E11" s="983">
        <v>2385886.86</v>
      </c>
      <c r="F11" s="983">
        <v>12879795.609999994</v>
      </c>
      <c r="G11" s="983">
        <v>102.00000000046566</v>
      </c>
      <c r="H11" s="984">
        <v>19161851.009999994</v>
      </c>
      <c r="I11" s="983">
        <v>15656609.300000001</v>
      </c>
      <c r="J11" s="985">
        <v>3505241.71</v>
      </c>
    </row>
    <row r="12" spans="1:11">
      <c r="B12" s="986" t="s">
        <v>656</v>
      </c>
      <c r="C12" s="987"/>
      <c r="D12" s="987"/>
      <c r="E12" s="987"/>
      <c r="F12" s="987"/>
      <c r="G12" s="987"/>
      <c r="H12" s="987"/>
      <c r="I12" s="987"/>
      <c r="J12" s="988"/>
    </row>
    <row r="13" spans="1:11">
      <c r="B13" s="28">
        <v>2008</v>
      </c>
      <c r="C13" s="989">
        <v>1145743.52</v>
      </c>
      <c r="D13" s="990">
        <v>2735979.39</v>
      </c>
      <c r="E13" s="990">
        <v>2520164.11</v>
      </c>
      <c r="F13" s="990">
        <v>12759861.989999995</v>
      </c>
      <c r="G13" s="990">
        <v>101.99999999953434</v>
      </c>
      <c r="H13" s="991">
        <v>19161851.009999994</v>
      </c>
      <c r="I13" s="990">
        <v>15656609.300000001</v>
      </c>
      <c r="J13" s="992">
        <v>3505241.71</v>
      </c>
    </row>
    <row r="14" spans="1:11">
      <c r="B14" s="28">
        <v>2009</v>
      </c>
      <c r="C14" s="982">
        <v>1172982.3999999999</v>
      </c>
      <c r="D14" s="983">
        <v>2513829.25</v>
      </c>
      <c r="E14" s="983">
        <v>1913269.3</v>
      </c>
      <c r="F14" s="983">
        <v>12581661.699999999</v>
      </c>
      <c r="G14" s="983">
        <v>0</v>
      </c>
      <c r="H14" s="984">
        <v>18181742.699999999</v>
      </c>
      <c r="I14" s="983">
        <v>14788704.199999999</v>
      </c>
      <c r="J14" s="985">
        <v>3393038.5</v>
      </c>
      <c r="K14" s="840"/>
    </row>
    <row r="15" spans="1:11">
      <c r="B15" s="28">
        <v>2010</v>
      </c>
      <c r="C15" s="982">
        <v>1235323.31</v>
      </c>
      <c r="D15" s="983">
        <v>2308471.63</v>
      </c>
      <c r="E15" s="983">
        <v>1577475.94</v>
      </c>
      <c r="F15" s="983">
        <v>12424740.15</v>
      </c>
      <c r="G15" s="983">
        <v>2.0000000484287739E-2</v>
      </c>
      <c r="H15" s="984">
        <v>17546011.050000001</v>
      </c>
      <c r="I15" s="983">
        <v>14294933.5</v>
      </c>
      <c r="J15" s="985">
        <v>3251077.5</v>
      </c>
      <c r="K15" s="840"/>
    </row>
    <row r="16" spans="1:11">
      <c r="B16" s="28">
        <v>2011</v>
      </c>
      <c r="C16" s="982">
        <v>1227493</v>
      </c>
      <c r="D16" s="983">
        <v>2241291</v>
      </c>
      <c r="E16" s="983">
        <v>1425258.7</v>
      </c>
      <c r="F16" s="983">
        <v>12467795.800000001</v>
      </c>
      <c r="G16" s="983">
        <v>2.7939677238464355E-9</v>
      </c>
      <c r="H16" s="984">
        <v>17361838.500000004</v>
      </c>
      <c r="I16" s="983">
        <v>14168786.1</v>
      </c>
      <c r="J16" s="985">
        <v>3193052.4</v>
      </c>
      <c r="K16" s="840"/>
    </row>
    <row r="17" spans="1:13">
      <c r="B17" s="28">
        <v>2012</v>
      </c>
      <c r="C17" s="982">
        <v>1213736.1399999999</v>
      </c>
      <c r="D17" s="983">
        <v>2157154.66</v>
      </c>
      <c r="E17" s="983">
        <v>1203003.6100000001</v>
      </c>
      <c r="F17" s="983">
        <v>12384372.710000001</v>
      </c>
      <c r="G17" s="983">
        <v>1.9999999320134521E-2</v>
      </c>
      <c r="H17" s="984">
        <v>16958267.140000001</v>
      </c>
      <c r="I17" s="983">
        <v>13821211.109999999</v>
      </c>
      <c r="J17" s="985">
        <v>3137055.98</v>
      </c>
      <c r="K17" s="840"/>
    </row>
    <row r="18" spans="1:13">
      <c r="B18" s="28">
        <v>2013</v>
      </c>
      <c r="C18" s="993">
        <v>1138720.68</v>
      </c>
      <c r="D18" s="994">
        <v>2028194.54</v>
      </c>
      <c r="E18" s="994">
        <v>1010287.18</v>
      </c>
      <c r="F18" s="994">
        <v>12002235.630000001</v>
      </c>
      <c r="G18" s="994">
        <v>9.9999981466680765E-3</v>
      </c>
      <c r="H18" s="995">
        <v>16179438.039999999</v>
      </c>
      <c r="I18" s="994">
        <v>13156082.789999999</v>
      </c>
      <c r="J18" s="996">
        <v>3023355.22</v>
      </c>
      <c r="K18" s="840"/>
    </row>
    <row r="19" spans="1:13">
      <c r="B19" s="28">
        <v>2014</v>
      </c>
      <c r="C19" s="993">
        <v>1142037.23</v>
      </c>
      <c r="D19" s="994">
        <v>1992501.85</v>
      </c>
      <c r="E19" s="994">
        <v>942375.8</v>
      </c>
      <c r="F19" s="994">
        <v>12096694.609999999</v>
      </c>
      <c r="G19" s="994">
        <v>0</v>
      </c>
      <c r="H19" s="995">
        <v>16173609.52</v>
      </c>
      <c r="I19" s="994">
        <v>13121556.52</v>
      </c>
      <c r="J19" s="996">
        <v>3052053</v>
      </c>
      <c r="K19" s="840"/>
    </row>
    <row r="20" spans="1:13">
      <c r="B20" s="28">
        <v>2015</v>
      </c>
      <c r="C20" s="993">
        <v>1102292.1499999999</v>
      </c>
      <c r="D20" s="994">
        <v>2015573.15</v>
      </c>
      <c r="E20" s="994">
        <v>974358.95</v>
      </c>
      <c r="F20" s="994">
        <v>12483088</v>
      </c>
      <c r="G20" s="994">
        <v>0</v>
      </c>
      <c r="H20" s="995">
        <v>16575312.25</v>
      </c>
      <c r="I20" s="994">
        <v>13448236.199999999</v>
      </c>
      <c r="J20" s="996">
        <v>3127076.05</v>
      </c>
      <c r="K20" s="840"/>
    </row>
    <row r="21" spans="1:13">
      <c r="B21" s="28">
        <v>2016</v>
      </c>
      <c r="C21" s="993">
        <v>1144564.31</v>
      </c>
      <c r="D21" s="994">
        <v>2075165.73</v>
      </c>
      <c r="E21" s="994">
        <v>1006443.52</v>
      </c>
      <c r="F21" s="994">
        <v>12878183.67</v>
      </c>
      <c r="G21" s="994">
        <v>0</v>
      </c>
      <c r="H21" s="995">
        <v>17104357.25</v>
      </c>
      <c r="I21" s="994">
        <v>13941901.09</v>
      </c>
      <c r="J21" s="996">
        <v>3162456.15</v>
      </c>
      <c r="K21" s="840"/>
    </row>
    <row r="22" spans="1:13">
      <c r="B22" s="28">
        <v>2017</v>
      </c>
      <c r="C22" s="993">
        <v>1168457.23</v>
      </c>
      <c r="D22" s="994">
        <v>2137038.2799999998</v>
      </c>
      <c r="E22" s="994">
        <v>1053521.76</v>
      </c>
      <c r="F22" s="994">
        <v>13315157.23</v>
      </c>
      <c r="G22" s="994">
        <v>0</v>
      </c>
      <c r="H22" s="995">
        <v>17674174.52</v>
      </c>
      <c r="I22" s="994">
        <v>14482243.140000001</v>
      </c>
      <c r="J22" s="996">
        <v>3191931.38</v>
      </c>
      <c r="K22" s="840"/>
    </row>
    <row r="23" spans="1:13" ht="14.1" customHeight="1">
      <c r="A23" s="841"/>
      <c r="B23" s="28">
        <v>2018</v>
      </c>
      <c r="C23" s="993">
        <v>1159032.3600000001</v>
      </c>
      <c r="D23" s="994">
        <v>2207617.81</v>
      </c>
      <c r="E23" s="994">
        <v>1133305.8600000001</v>
      </c>
      <c r="F23" s="994">
        <v>13782074.76</v>
      </c>
      <c r="G23" s="994">
        <v>0</v>
      </c>
      <c r="H23" s="995">
        <v>18282030.809999999</v>
      </c>
      <c r="I23" s="994">
        <v>15073763.67</v>
      </c>
      <c r="J23" s="996">
        <v>3208267.13</v>
      </c>
      <c r="K23" s="840"/>
      <c r="L23" s="839"/>
      <c r="M23" s="840"/>
    </row>
    <row r="24" spans="1:13">
      <c r="B24" s="34">
        <v>2019</v>
      </c>
      <c r="C24" s="999"/>
      <c r="D24" s="1000"/>
      <c r="E24" s="1000"/>
      <c r="F24" s="1000"/>
      <c r="G24" s="1000"/>
      <c r="H24" s="836"/>
      <c r="I24" s="1000"/>
      <c r="J24" s="1001"/>
    </row>
    <row r="25" spans="1:13">
      <c r="B25" s="1002" t="s">
        <v>81</v>
      </c>
      <c r="C25" s="1003">
        <v>1176808.72</v>
      </c>
      <c r="D25" s="1004">
        <v>2248787.04</v>
      </c>
      <c r="E25" s="1004">
        <v>1206941.68</v>
      </c>
      <c r="F25" s="1004">
        <v>14186762.039999999</v>
      </c>
      <c r="G25" s="1004">
        <v>0</v>
      </c>
      <c r="H25" s="1005">
        <v>18819300.09</v>
      </c>
      <c r="I25" s="1004">
        <v>15570747.459999999</v>
      </c>
      <c r="J25" s="1006">
        <v>3248552.63</v>
      </c>
      <c r="K25" s="840"/>
    </row>
    <row r="26" spans="1:13">
      <c r="B26" s="33" t="s">
        <v>82</v>
      </c>
      <c r="C26" s="125">
        <v>1152675.5</v>
      </c>
      <c r="D26" s="997">
        <v>2260923.2999999998</v>
      </c>
      <c r="E26" s="997">
        <v>1234889.05</v>
      </c>
      <c r="F26" s="997">
        <v>14239984.050000001</v>
      </c>
      <c r="G26" s="997">
        <v>0</v>
      </c>
      <c r="H26" s="126">
        <v>18888471.899999999</v>
      </c>
      <c r="I26" s="997">
        <v>15634653.85</v>
      </c>
      <c r="J26" s="998">
        <v>3253818.05</v>
      </c>
    </row>
    <row r="27" spans="1:13">
      <c r="B27" s="33" t="s">
        <v>83</v>
      </c>
      <c r="C27" s="125">
        <v>1146153.52</v>
      </c>
      <c r="D27" s="997">
        <v>2268101.7999999998</v>
      </c>
      <c r="E27" s="997">
        <v>1252574.42</v>
      </c>
      <c r="F27" s="997">
        <v>14376746.57</v>
      </c>
      <c r="G27" s="997">
        <v>0</v>
      </c>
      <c r="H27" s="126">
        <v>19043576.329999998</v>
      </c>
      <c r="I27" s="997">
        <v>15775433.23</v>
      </c>
      <c r="J27" s="998">
        <v>3268143.09</v>
      </c>
    </row>
    <row r="28" spans="1:13">
      <c r="B28" s="33" t="s">
        <v>84</v>
      </c>
      <c r="C28" s="125">
        <v>1154940.6000000001</v>
      </c>
      <c r="D28" s="997">
        <v>2274919.4</v>
      </c>
      <c r="E28" s="997">
        <v>1258169.05</v>
      </c>
      <c r="F28" s="997">
        <v>14542332.699999999</v>
      </c>
      <c r="G28" s="997">
        <v>0</v>
      </c>
      <c r="H28" s="126">
        <v>19230361.75</v>
      </c>
      <c r="I28" s="997">
        <v>15949742.1</v>
      </c>
      <c r="J28" s="998">
        <v>3280619.65</v>
      </c>
    </row>
    <row r="29" spans="1:13">
      <c r="B29" s="33" t="s">
        <v>57</v>
      </c>
      <c r="C29" s="125">
        <v>1182701.0900000001</v>
      </c>
      <c r="D29" s="997">
        <v>2282183.77</v>
      </c>
      <c r="E29" s="997">
        <v>1266563.5900000001</v>
      </c>
      <c r="F29" s="997">
        <v>14710665</v>
      </c>
      <c r="G29" s="997">
        <v>0</v>
      </c>
      <c r="H29" s="126">
        <v>19442113.449999999</v>
      </c>
      <c r="I29" s="997">
        <v>16150558.58</v>
      </c>
      <c r="J29" s="998">
        <v>3291554.86</v>
      </c>
    </row>
    <row r="30" spans="1:13">
      <c r="B30" s="33" t="s">
        <v>58</v>
      </c>
      <c r="C30" s="125">
        <v>1155813.8500000001</v>
      </c>
      <c r="D30" s="997">
        <v>2295377.4500000002</v>
      </c>
      <c r="E30" s="997">
        <v>1276132.75</v>
      </c>
      <c r="F30" s="997">
        <v>14790373.15</v>
      </c>
      <c r="G30" s="997">
        <v>0</v>
      </c>
      <c r="H30" s="126">
        <v>19517697.199999999</v>
      </c>
      <c r="I30" s="997">
        <v>16217218.25</v>
      </c>
      <c r="J30" s="998">
        <v>3300478.95</v>
      </c>
    </row>
    <row r="31" spans="1:13">
      <c r="B31" s="33" t="s">
        <v>59</v>
      </c>
      <c r="C31" s="125">
        <v>1108830.3400000001</v>
      </c>
      <c r="D31" s="997">
        <v>2310219</v>
      </c>
      <c r="E31" s="997">
        <v>1276710.56</v>
      </c>
      <c r="F31" s="997">
        <v>14837450.82</v>
      </c>
      <c r="G31" s="997">
        <v>0</v>
      </c>
      <c r="H31" s="126">
        <v>19533210.733913042</v>
      </c>
      <c r="I31" s="997">
        <v>16240416.029999999</v>
      </c>
      <c r="J31" s="998">
        <v>3292794.69</v>
      </c>
    </row>
    <row r="32" spans="1:13">
      <c r="B32" s="33" t="s">
        <v>60</v>
      </c>
      <c r="C32" s="125">
        <v>1081326.47</v>
      </c>
      <c r="D32" s="997">
        <v>2286171.33</v>
      </c>
      <c r="E32" s="997">
        <v>1247113.52</v>
      </c>
      <c r="F32" s="997">
        <v>14705615.76</v>
      </c>
      <c r="G32" s="997">
        <v>0</v>
      </c>
      <c r="H32" s="126">
        <v>19320227.09</v>
      </c>
      <c r="I32" s="997">
        <v>16044709.23</v>
      </c>
      <c r="J32" s="998">
        <v>3275517.85</v>
      </c>
    </row>
    <row r="33" spans="1:13">
      <c r="B33" s="33" t="s">
        <v>61</v>
      </c>
      <c r="C33" s="125">
        <v>1107828.8500000001</v>
      </c>
      <c r="D33" s="997">
        <v>2294766.66</v>
      </c>
      <c r="E33" s="997">
        <v>1254033.76</v>
      </c>
      <c r="F33" s="997">
        <v>14666822.18</v>
      </c>
      <c r="G33" s="997">
        <v>0</v>
      </c>
      <c r="H33" s="126">
        <v>19323451.469999999</v>
      </c>
      <c r="I33" s="997">
        <v>16043079.99</v>
      </c>
      <c r="J33" s="998">
        <v>3280371.47</v>
      </c>
    </row>
    <row r="34" spans="1:13" ht="14.1" customHeight="1">
      <c r="A34" s="841"/>
      <c r="B34" s="33" t="s">
        <v>62</v>
      </c>
      <c r="C34" s="125">
        <v>1116802.1299999999</v>
      </c>
      <c r="D34" s="997">
        <v>2294573.91</v>
      </c>
      <c r="E34" s="997">
        <v>1267977.1299999999</v>
      </c>
      <c r="F34" s="997">
        <v>14750639.48</v>
      </c>
      <c r="G34" s="997">
        <v>0</v>
      </c>
      <c r="H34" s="126">
        <v>19429992.649999999</v>
      </c>
      <c r="I34" s="997">
        <v>16143765.25</v>
      </c>
      <c r="J34" s="998">
        <v>3286227.39</v>
      </c>
      <c r="K34" s="838"/>
      <c r="L34" s="839"/>
      <c r="M34" s="840"/>
    </row>
    <row r="35" spans="1:13">
      <c r="B35" s="33" t="s">
        <v>63</v>
      </c>
      <c r="C35" s="125">
        <v>1112736.2</v>
      </c>
      <c r="D35" s="997">
        <v>2296797.9</v>
      </c>
      <c r="E35" s="997">
        <v>1272634.1499999999</v>
      </c>
      <c r="F35" s="997">
        <v>14694710.199999999</v>
      </c>
      <c r="G35" s="997">
        <v>0</v>
      </c>
      <c r="H35" s="126">
        <v>19376878.449999999</v>
      </c>
      <c r="I35" s="997">
        <v>16093502.050000001</v>
      </c>
      <c r="J35" s="998">
        <v>3283376.4</v>
      </c>
    </row>
    <row r="36" spans="1:13">
      <c r="B36" s="33" t="s">
        <v>64</v>
      </c>
      <c r="C36" s="125">
        <v>1146363.77</v>
      </c>
      <c r="D36" s="997">
        <v>2285533.33</v>
      </c>
      <c r="E36" s="997">
        <v>1245402.5</v>
      </c>
      <c r="F36" s="997">
        <v>14731238.220000001</v>
      </c>
      <c r="G36" s="997">
        <v>0</v>
      </c>
      <c r="H36" s="126">
        <v>19408537.829999998</v>
      </c>
      <c r="I36" s="997">
        <v>16125196.33</v>
      </c>
      <c r="J36" s="998">
        <v>3283341.5</v>
      </c>
    </row>
    <row r="37" spans="1:13">
      <c r="B37" s="34">
        <v>2020</v>
      </c>
      <c r="C37" s="999"/>
      <c r="D37" s="1000"/>
      <c r="E37" s="1000"/>
      <c r="F37" s="1000"/>
      <c r="G37" s="1000"/>
      <c r="H37" s="836"/>
      <c r="I37" s="1000"/>
      <c r="J37" s="1001"/>
    </row>
    <row r="38" spans="1:13">
      <c r="B38" s="1002" t="s">
        <v>81</v>
      </c>
      <c r="C38" s="1003">
        <v>1129230</v>
      </c>
      <c r="D38" s="1004">
        <v>2269085.2799999998</v>
      </c>
      <c r="E38" s="1004">
        <v>1234814.8999999999</v>
      </c>
      <c r="F38" s="1004">
        <v>14531363.470000001</v>
      </c>
      <c r="G38" s="1004">
        <v>0</v>
      </c>
      <c r="H38" s="1005">
        <v>19164493.66</v>
      </c>
      <c r="I38" s="1004">
        <v>15899374.800000001</v>
      </c>
      <c r="J38" s="1006">
        <v>3265118.85</v>
      </c>
      <c r="K38" s="840"/>
    </row>
    <row r="39" spans="1:13">
      <c r="B39" s="33" t="s">
        <v>82</v>
      </c>
      <c r="C39" s="125">
        <v>1116551.8</v>
      </c>
      <c r="D39" s="997">
        <v>2279530.65</v>
      </c>
      <c r="E39" s="997">
        <v>1262722.8999999999</v>
      </c>
      <c r="F39" s="997">
        <v>14591423.6</v>
      </c>
      <c r="G39" s="997">
        <v>0</v>
      </c>
      <c r="H39" s="126">
        <v>19250228.949999999</v>
      </c>
      <c r="I39" s="997">
        <v>15978319.550000001</v>
      </c>
      <c r="J39" s="998">
        <v>3271909.4</v>
      </c>
    </row>
    <row r="40" spans="1:13">
      <c r="B40" s="33" t="s">
        <v>83</v>
      </c>
      <c r="C40" s="125">
        <v>1121340.6363636365</v>
      </c>
      <c r="D40" s="997">
        <v>2260458.6818181816</v>
      </c>
      <c r="E40" s="997">
        <v>1223658.6818181819</v>
      </c>
      <c r="F40" s="997">
        <v>14401301.59</v>
      </c>
      <c r="G40" s="997">
        <v>0</v>
      </c>
      <c r="H40" s="126">
        <v>19006759.59</v>
      </c>
      <c r="I40" s="997">
        <v>15740314.220000001</v>
      </c>
      <c r="J40" s="998">
        <v>3266445.3636363638</v>
      </c>
    </row>
    <row r="41" spans="1:13">
      <c r="B41" s="33" t="s">
        <v>84</v>
      </c>
      <c r="C41" s="125">
        <v>1130694.8500000001</v>
      </c>
      <c r="D41" s="997">
        <v>2198245.5499999998</v>
      </c>
      <c r="E41" s="997">
        <v>1127926.7</v>
      </c>
      <c r="F41" s="997">
        <v>14001799.699999999</v>
      </c>
      <c r="G41" s="997">
        <v>0</v>
      </c>
      <c r="H41" s="126">
        <v>18458666.800000001</v>
      </c>
      <c r="I41" s="997">
        <v>15233601.9</v>
      </c>
      <c r="J41" s="998">
        <v>3225064.9</v>
      </c>
    </row>
    <row r="42" spans="1:13">
      <c r="B42" s="33" t="s">
        <v>57</v>
      </c>
      <c r="C42" s="127">
        <v>1166506</v>
      </c>
      <c r="D42" s="128">
        <v>2200884.2000000002</v>
      </c>
      <c r="E42" s="128">
        <v>1185191.5</v>
      </c>
      <c r="F42" s="128">
        <v>14003547.15</v>
      </c>
      <c r="G42" s="724">
        <v>0</v>
      </c>
      <c r="H42" s="724">
        <v>18556128.850000001</v>
      </c>
      <c r="I42" s="127">
        <v>15321532.15</v>
      </c>
      <c r="J42" s="724">
        <v>3234596.7</v>
      </c>
    </row>
    <row r="43" spans="1:13">
      <c r="B43" s="33" t="s">
        <v>58</v>
      </c>
      <c r="C43" s="125">
        <v>1129020.77</v>
      </c>
      <c r="D43" s="997">
        <v>2215674.13</v>
      </c>
      <c r="E43" s="997">
        <v>1229419.6299999999</v>
      </c>
      <c r="F43" s="997">
        <v>14050222.130000001</v>
      </c>
      <c r="G43" s="997">
        <v>0</v>
      </c>
      <c r="H43" s="126">
        <v>18624336.68</v>
      </c>
      <c r="I43" s="997">
        <v>15365398.720000001</v>
      </c>
      <c r="J43" s="998">
        <v>3258937.95</v>
      </c>
    </row>
    <row r="44" spans="1:13">
      <c r="B44" s="33" t="s">
        <v>59</v>
      </c>
      <c r="C44" s="125">
        <v>1076264</v>
      </c>
      <c r="D44" s="997">
        <v>2237914</v>
      </c>
      <c r="E44" s="997">
        <v>1253748</v>
      </c>
      <c r="F44" s="997">
        <v>14217628</v>
      </c>
      <c r="G44" s="997">
        <v>0</v>
      </c>
      <c r="H44" s="126">
        <v>18785554</v>
      </c>
      <c r="I44" s="997">
        <v>15509112</v>
      </c>
      <c r="J44" s="998">
        <v>3276442</v>
      </c>
    </row>
    <row r="45" spans="1:13" ht="14.1" customHeight="1">
      <c r="A45" s="841"/>
      <c r="B45" s="33" t="s">
        <v>60</v>
      </c>
      <c r="C45" s="125">
        <v>1070210.1399999999</v>
      </c>
      <c r="D45" s="997">
        <v>2231810.4700000002</v>
      </c>
      <c r="E45" s="997">
        <v>1246737.1399999999</v>
      </c>
      <c r="F45" s="997">
        <v>14243618.369999999</v>
      </c>
      <c r="G45" s="997">
        <v>0</v>
      </c>
      <c r="H45" s="126">
        <v>18792376.129999999</v>
      </c>
      <c r="I45" s="997">
        <v>15515471.369999999</v>
      </c>
      <c r="J45" s="998">
        <v>3276904.76</v>
      </c>
      <c r="K45" s="838"/>
      <c r="L45" s="839"/>
      <c r="M45" s="840"/>
    </row>
    <row r="46" spans="1:13">
      <c r="B46" s="33" t="s">
        <v>61</v>
      </c>
      <c r="C46" s="127">
        <v>1106209.1299999999</v>
      </c>
      <c r="D46" s="128">
        <v>2243002.4</v>
      </c>
      <c r="E46" s="128">
        <v>1251673.1299999999</v>
      </c>
      <c r="F46" s="128">
        <v>14275504.529999999</v>
      </c>
      <c r="G46" s="724">
        <v>0</v>
      </c>
      <c r="H46" s="724">
        <v>18876389.219999999</v>
      </c>
      <c r="I46" s="127">
        <v>15598984.76</v>
      </c>
      <c r="J46" s="724">
        <v>3277404.45</v>
      </c>
    </row>
    <row r="47" spans="1:13">
      <c r="B47" s="33" t="s">
        <v>62</v>
      </c>
      <c r="C47" s="125">
        <v>1106319.04</v>
      </c>
      <c r="D47" s="997">
        <v>2245822.71</v>
      </c>
      <c r="E47" s="997">
        <v>1263128.52</v>
      </c>
      <c r="F47" s="997">
        <v>14375093.68</v>
      </c>
      <c r="G47" s="997">
        <v>0</v>
      </c>
      <c r="H47" s="126">
        <v>18990363.949999999</v>
      </c>
      <c r="I47" s="997">
        <v>15711102.609999999</v>
      </c>
      <c r="J47" s="998">
        <v>3279261.33</v>
      </c>
    </row>
    <row r="48" spans="1:13">
      <c r="B48" s="33" t="s">
        <v>63</v>
      </c>
      <c r="C48" s="125">
        <v>1122250.42</v>
      </c>
      <c r="D48" s="997">
        <v>2249204.23</v>
      </c>
      <c r="E48" s="997">
        <v>1269189.19</v>
      </c>
      <c r="F48" s="997">
        <v>14381357.710000001</v>
      </c>
      <c r="G48" s="997">
        <v>0</v>
      </c>
      <c r="H48" s="126">
        <v>19022001.57</v>
      </c>
      <c r="I48" s="997">
        <v>15740173.800000001</v>
      </c>
      <c r="J48" s="998">
        <v>3281827.76</v>
      </c>
    </row>
    <row r="49" spans="2:12">
      <c r="B49" s="33" t="s">
        <v>64</v>
      </c>
      <c r="C49" s="125">
        <v>1151694.94</v>
      </c>
      <c r="D49" s="997">
        <v>2239833.5699999998</v>
      </c>
      <c r="E49" s="997">
        <v>1248944.1499999999</v>
      </c>
      <c r="F49" s="997">
        <v>14407960.629999999</v>
      </c>
      <c r="G49" s="997">
        <v>0</v>
      </c>
      <c r="H49" s="126">
        <v>19048433.310000002</v>
      </c>
      <c r="I49" s="997">
        <v>15763111.84</v>
      </c>
      <c r="J49" s="998">
        <v>3285321.47</v>
      </c>
    </row>
    <row r="50" spans="2:12">
      <c r="B50" s="34">
        <v>2021</v>
      </c>
      <c r="C50" s="999"/>
      <c r="D50" s="1000"/>
      <c r="E50" s="1000"/>
      <c r="F50" s="1000"/>
      <c r="G50" s="1000"/>
      <c r="H50" s="836"/>
      <c r="I50" s="1000"/>
      <c r="J50" s="1001"/>
    </row>
    <row r="51" spans="2:12">
      <c r="B51" s="1002" t="s">
        <v>81</v>
      </c>
      <c r="C51" s="1003">
        <v>1141660.57</v>
      </c>
      <c r="D51" s="1004">
        <v>2223117.15</v>
      </c>
      <c r="E51" s="1004">
        <v>1225714.8899999999</v>
      </c>
      <c r="F51" s="1004">
        <v>14238987.52</v>
      </c>
      <c r="G51" s="1004">
        <v>0</v>
      </c>
      <c r="H51" s="1005">
        <v>18829480.149999999</v>
      </c>
      <c r="I51" s="1004">
        <v>15559082.52</v>
      </c>
      <c r="J51" s="1006">
        <v>3270397.63</v>
      </c>
    </row>
    <row r="52" spans="2:12">
      <c r="B52" s="33" t="s">
        <v>82</v>
      </c>
      <c r="C52" s="125"/>
      <c r="D52" s="997"/>
      <c r="E52" s="997"/>
      <c r="F52" s="997"/>
      <c r="G52" s="997"/>
      <c r="H52" s="126"/>
      <c r="I52" s="997"/>
      <c r="J52" s="998"/>
      <c r="L52" s="662"/>
    </row>
    <row r="53" spans="2:12">
      <c r="B53" s="33" t="s">
        <v>83</v>
      </c>
      <c r="C53" s="125"/>
      <c r="D53" s="997"/>
      <c r="E53" s="997"/>
      <c r="F53" s="997"/>
      <c r="G53" s="997"/>
      <c r="H53" s="126"/>
      <c r="I53" s="997"/>
      <c r="J53" s="998"/>
    </row>
    <row r="54" spans="2:12">
      <c r="B54" s="33" t="s">
        <v>84</v>
      </c>
      <c r="C54" s="125"/>
      <c r="D54" s="997"/>
      <c r="E54" s="997"/>
      <c r="F54" s="997"/>
      <c r="G54" s="997"/>
      <c r="H54" s="126"/>
      <c r="I54" s="997"/>
      <c r="J54" s="998"/>
    </row>
    <row r="55" spans="2:12">
      <c r="B55" s="33" t="s">
        <v>57</v>
      </c>
      <c r="C55" s="127"/>
      <c r="D55" s="128"/>
      <c r="E55" s="128"/>
      <c r="F55" s="128"/>
      <c r="G55" s="724"/>
      <c r="H55" s="724"/>
      <c r="I55" s="127"/>
      <c r="J55" s="724"/>
    </row>
    <row r="56" spans="2:12">
      <c r="B56" s="33" t="s">
        <v>58</v>
      </c>
      <c r="C56" s="125"/>
      <c r="D56" s="997"/>
      <c r="E56" s="997"/>
      <c r="F56" s="997"/>
      <c r="G56" s="997"/>
      <c r="H56" s="126"/>
      <c r="I56" s="997"/>
      <c r="J56" s="998"/>
    </row>
    <row r="57" spans="2:12">
      <c r="B57" s="33" t="s">
        <v>59</v>
      </c>
      <c r="C57" s="125"/>
      <c r="D57" s="997"/>
      <c r="E57" s="997"/>
      <c r="F57" s="997"/>
      <c r="G57" s="997"/>
      <c r="H57" s="126"/>
      <c r="I57" s="997"/>
      <c r="J57" s="998"/>
    </row>
    <row r="58" spans="2:12">
      <c r="B58" s="33" t="s">
        <v>60</v>
      </c>
      <c r="C58" s="125"/>
      <c r="D58" s="997"/>
      <c r="E58" s="997"/>
      <c r="F58" s="997"/>
      <c r="G58" s="997"/>
      <c r="H58" s="126"/>
      <c r="I58" s="997"/>
      <c r="J58" s="998"/>
    </row>
    <row r="59" spans="2:12">
      <c r="B59" s="33" t="s">
        <v>61</v>
      </c>
      <c r="C59" s="127"/>
      <c r="D59" s="128"/>
      <c r="E59" s="128"/>
      <c r="F59" s="128"/>
      <c r="G59" s="724"/>
      <c r="H59" s="724"/>
      <c r="I59" s="127"/>
      <c r="J59" s="724"/>
    </row>
    <row r="60" spans="2:12">
      <c r="B60" s="33" t="s">
        <v>62</v>
      </c>
      <c r="C60" s="125"/>
      <c r="D60" s="997"/>
      <c r="E60" s="997"/>
      <c r="F60" s="997"/>
      <c r="G60" s="997"/>
      <c r="H60" s="126"/>
      <c r="I60" s="997"/>
      <c r="J60" s="998"/>
    </row>
    <row r="61" spans="2:12">
      <c r="B61" s="33" t="s">
        <v>63</v>
      </c>
      <c r="C61" s="125"/>
      <c r="D61" s="997"/>
      <c r="E61" s="997"/>
      <c r="F61" s="997"/>
      <c r="G61" s="997"/>
      <c r="H61" s="126"/>
      <c r="I61" s="997"/>
      <c r="J61" s="998"/>
    </row>
    <row r="62" spans="2:12">
      <c r="B62" s="33" t="s">
        <v>64</v>
      </c>
      <c r="C62" s="125"/>
      <c r="D62" s="997"/>
      <c r="E62" s="997"/>
      <c r="F62" s="997"/>
      <c r="G62" s="997"/>
      <c r="H62" s="126"/>
      <c r="I62" s="997"/>
      <c r="J62" s="998"/>
    </row>
  </sheetData>
  <mergeCells count="4">
    <mergeCell ref="B1:J1"/>
    <mergeCell ref="C2:G2"/>
    <mergeCell ref="H2:H3"/>
    <mergeCell ref="I2:J2"/>
  </mergeCells>
  <printOptions horizontalCentered="1" verticalCentered="1"/>
  <pageMargins left="0.19685039370078741" right="0.19685039370078741" top="0" bottom="0" header="0.51181102362204722" footer="0.51181102362204722"/>
  <pageSetup paperSize="9"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>
    <pageSetUpPr autoPageBreaks="0" fitToPage="1"/>
  </sheetPr>
  <dimension ref="B1:Q62"/>
  <sheetViews>
    <sheetView showGridLines="0" showRowColHeaders="0" zoomScaleNormal="100" workbookViewId="0">
      <pane ySplit="3" topLeftCell="A16" activePane="bottomLeft" state="frozen"/>
      <selection pane="bottomLeft" activeCell="S53" sqref="S53"/>
    </sheetView>
  </sheetViews>
  <sheetFormatPr baseColWidth="10" defaultColWidth="10.42578125" defaultRowHeight="12.75"/>
  <cols>
    <col min="1" max="1" width="3" style="27" customWidth="1"/>
    <col min="2" max="2" width="15.42578125" style="27" customWidth="1"/>
    <col min="3" max="3" width="12.140625" style="35" customWidth="1"/>
    <col min="4" max="4" width="13.7109375" style="35" customWidth="1"/>
    <col min="5" max="5" width="13.42578125" style="35" customWidth="1"/>
    <col min="6" max="6" width="13.85546875" style="35" customWidth="1"/>
    <col min="7" max="7" width="14.42578125" style="36" customWidth="1"/>
    <col min="8" max="8" width="14.140625" style="27" customWidth="1"/>
    <col min="9" max="9" width="12.5703125" style="27" customWidth="1"/>
    <col min="10" max="10" width="12.85546875" style="38" customWidth="1"/>
    <col min="11" max="11" width="13.42578125" style="38" customWidth="1"/>
    <col min="12" max="13" width="0" style="27" hidden="1" customWidth="1"/>
    <col min="14" max="17" width="10.42578125" style="32"/>
    <col min="18" max="16384" width="10.42578125" style="27"/>
  </cols>
  <sheetData>
    <row r="1" spans="2:11" ht="32.25" customHeight="1">
      <c r="B1" s="1083" t="s">
        <v>214</v>
      </c>
      <c r="C1" s="1083"/>
      <c r="D1" s="1083"/>
      <c r="E1" s="1083"/>
      <c r="F1" s="1083"/>
      <c r="G1" s="1083"/>
      <c r="H1" s="1083"/>
      <c r="I1" s="1083"/>
      <c r="J1" s="1083"/>
      <c r="K1" s="1083"/>
    </row>
    <row r="2" spans="2:11" ht="18" customHeight="1">
      <c r="B2" s="849"/>
      <c r="C2" s="1086" t="s">
        <v>207</v>
      </c>
      <c r="D2" s="1082"/>
      <c r="E2" s="1082"/>
      <c r="F2" s="1087"/>
      <c r="G2" s="1079" t="s">
        <v>94</v>
      </c>
      <c r="H2" s="1081" t="s">
        <v>208</v>
      </c>
      <c r="I2" s="1082"/>
      <c r="J2" s="1084" t="s">
        <v>221</v>
      </c>
      <c r="K2" s="1085"/>
    </row>
    <row r="3" spans="2:11" ht="42" customHeight="1">
      <c r="B3" s="850" t="s">
        <v>639</v>
      </c>
      <c r="C3" s="446" t="s">
        <v>218</v>
      </c>
      <c r="D3" s="446" t="s">
        <v>210</v>
      </c>
      <c r="E3" s="446" t="s">
        <v>96</v>
      </c>
      <c r="F3" s="447" t="s">
        <v>211</v>
      </c>
      <c r="G3" s="1080"/>
      <c r="H3" s="448" t="s">
        <v>212</v>
      </c>
      <c r="I3" s="449" t="s">
        <v>213</v>
      </c>
      <c r="J3" s="851" t="s">
        <v>157</v>
      </c>
      <c r="K3" s="851" t="s">
        <v>222</v>
      </c>
    </row>
    <row r="4" spans="2:11">
      <c r="B4" s="29">
        <v>2001</v>
      </c>
      <c r="C4" s="914">
        <v>1291780.5900000001</v>
      </c>
      <c r="D4" s="915">
        <v>2694359.35</v>
      </c>
      <c r="E4" s="915">
        <v>1687775.15</v>
      </c>
      <c r="F4" s="915">
        <v>9736462.1000000015</v>
      </c>
      <c r="G4" s="916">
        <v>15425460.24</v>
      </c>
      <c r="H4" s="915">
        <v>12451242.15</v>
      </c>
      <c r="I4" s="917">
        <v>2967908.46</v>
      </c>
      <c r="J4" s="918" t="s">
        <v>604</v>
      </c>
      <c r="K4" s="918" t="s">
        <v>604</v>
      </c>
    </row>
    <row r="5" spans="2:11">
      <c r="B5" s="29">
        <v>2002</v>
      </c>
      <c r="C5" s="914">
        <v>1294383.52</v>
      </c>
      <c r="D5" s="915">
        <v>2690979.95</v>
      </c>
      <c r="E5" s="915">
        <v>1791230.09</v>
      </c>
      <c r="F5" s="915">
        <v>10170364.199999999</v>
      </c>
      <c r="G5" s="916">
        <v>15957227.079999996</v>
      </c>
      <c r="H5" s="915">
        <v>12959712.006726336</v>
      </c>
      <c r="I5" s="917">
        <v>2993050.0932736611</v>
      </c>
      <c r="J5" s="919">
        <v>32878.549999995157</v>
      </c>
      <c r="K5" s="920">
        <v>531766.83999999613</v>
      </c>
    </row>
    <row r="6" spans="2:11">
      <c r="B6" s="29">
        <v>2003</v>
      </c>
      <c r="C6" s="914">
        <v>1323859.42</v>
      </c>
      <c r="D6" s="915">
        <v>2687587.98</v>
      </c>
      <c r="E6" s="915">
        <v>1882492.99</v>
      </c>
      <c r="F6" s="915">
        <v>10566936.199999999</v>
      </c>
      <c r="G6" s="916">
        <v>16469902.98</v>
      </c>
      <c r="H6" s="915">
        <v>13410783.285246834</v>
      </c>
      <c r="I6" s="917">
        <v>3057097.7047531642</v>
      </c>
      <c r="J6" s="919">
        <v>51095.099999999627</v>
      </c>
      <c r="K6" s="920">
        <v>512675.9000000041</v>
      </c>
    </row>
    <row r="7" spans="2:11">
      <c r="B7" s="29">
        <v>2004</v>
      </c>
      <c r="C7" s="914">
        <v>1306047.1100000001</v>
      </c>
      <c r="D7" s="915">
        <v>2663769.16</v>
      </c>
      <c r="E7" s="915">
        <v>1960250.21</v>
      </c>
      <c r="F7" s="915">
        <v>10962841.800000001</v>
      </c>
      <c r="G7" s="916">
        <v>16907471.550000001</v>
      </c>
      <c r="H7" s="915">
        <v>13760201.37838744</v>
      </c>
      <c r="I7" s="917">
        <v>3146023.7616125601</v>
      </c>
      <c r="J7" s="919">
        <v>29027.630000002682</v>
      </c>
      <c r="K7" s="920">
        <v>437568.5700000003</v>
      </c>
    </row>
    <row r="8" spans="2:11">
      <c r="B8" s="29">
        <v>2005</v>
      </c>
      <c r="C8" s="914">
        <v>1232903.28</v>
      </c>
      <c r="D8" s="915">
        <v>2656543.9900000002</v>
      </c>
      <c r="E8" s="915">
        <v>2089912.04</v>
      </c>
      <c r="F8" s="915">
        <v>11442703.299999999</v>
      </c>
      <c r="G8" s="916">
        <v>17433663.399999999</v>
      </c>
      <c r="H8" s="915">
        <v>14187099.264072429</v>
      </c>
      <c r="I8" s="917">
        <v>3245894.8759275707</v>
      </c>
      <c r="J8" s="919">
        <v>43202.35000000149</v>
      </c>
      <c r="K8" s="920">
        <v>526191.84999999776</v>
      </c>
    </row>
    <row r="9" spans="2:11">
      <c r="B9" s="29">
        <v>2006</v>
      </c>
      <c r="C9" s="914">
        <v>1230373.32</v>
      </c>
      <c r="D9" s="915">
        <v>2643385.2400000002</v>
      </c>
      <c r="E9" s="915">
        <v>2312591.06</v>
      </c>
      <c r="F9" s="915">
        <v>12204930.6</v>
      </c>
      <c r="G9" s="916">
        <v>18394839.34</v>
      </c>
      <c r="H9" s="915">
        <v>14995265.229796208</v>
      </c>
      <c r="I9" s="917">
        <v>3401109.4902037918</v>
      </c>
      <c r="J9" s="919">
        <v>32592.390000000596</v>
      </c>
      <c r="K9" s="920">
        <v>961175.94000000134</v>
      </c>
    </row>
    <row r="10" spans="2:11">
      <c r="B10" s="29">
        <v>2007</v>
      </c>
      <c r="C10" s="914">
        <v>1197677.69</v>
      </c>
      <c r="D10" s="915">
        <v>2663080.91</v>
      </c>
      <c r="E10" s="915">
        <v>2471257.9500000002</v>
      </c>
      <c r="F10" s="915">
        <v>12671486.300000001</v>
      </c>
      <c r="G10" s="916">
        <v>19001770.799999993</v>
      </c>
      <c r="H10" s="915">
        <v>15555490.48</v>
      </c>
      <c r="I10" s="917">
        <v>3447460.7399999956</v>
      </c>
      <c r="J10" s="919">
        <v>43648.869999997318</v>
      </c>
      <c r="K10" s="920">
        <v>606931.45999999344</v>
      </c>
    </row>
    <row r="11" spans="2:11">
      <c r="B11" s="29">
        <v>2008</v>
      </c>
      <c r="C11" s="914">
        <v>1196703.33</v>
      </c>
      <c r="D11" s="915">
        <v>2719967.47</v>
      </c>
      <c r="E11" s="915">
        <v>2444355.62</v>
      </c>
      <c r="F11" s="915">
        <v>13058766</v>
      </c>
      <c r="G11" s="916">
        <v>19407834.700000003</v>
      </c>
      <c r="H11" s="915">
        <v>15890665.579994116</v>
      </c>
      <c r="I11" s="917">
        <v>3520895.1000058842</v>
      </c>
      <c r="J11" s="919">
        <v>-3523.9799999967217</v>
      </c>
      <c r="K11" s="920">
        <v>406063.90000000969</v>
      </c>
    </row>
    <row r="12" spans="2:11">
      <c r="B12" s="921" t="s">
        <v>661</v>
      </c>
      <c r="C12" s="922"/>
      <c r="D12" s="922"/>
      <c r="E12" s="922"/>
      <c r="F12" s="922"/>
      <c r="G12" s="922"/>
      <c r="H12" s="922"/>
      <c r="I12" s="923"/>
      <c r="J12" s="39"/>
      <c r="K12" s="725"/>
    </row>
    <row r="13" spans="2:11">
      <c r="B13" s="28">
        <v>2008</v>
      </c>
      <c r="C13" s="914">
        <v>1139454.9400000002</v>
      </c>
      <c r="D13" s="915">
        <v>2762760.3600000003</v>
      </c>
      <c r="E13" s="915">
        <v>2585956.8199999998</v>
      </c>
      <c r="F13" s="915">
        <v>12941857.899999999</v>
      </c>
      <c r="G13" s="916">
        <v>19425625.199999999</v>
      </c>
      <c r="H13" s="915">
        <v>15905217.6</v>
      </c>
      <c r="I13" s="917">
        <v>3522221.95</v>
      </c>
      <c r="J13" s="919">
        <v>14266.519999999553</v>
      </c>
      <c r="K13" s="920">
        <v>423854.40000000596</v>
      </c>
    </row>
    <row r="14" spans="2:11">
      <c r="B14" s="28">
        <v>2009</v>
      </c>
      <c r="C14" s="914">
        <v>1164473.72</v>
      </c>
      <c r="D14" s="915">
        <v>2538571.4</v>
      </c>
      <c r="E14" s="915">
        <v>1972884.5699999998</v>
      </c>
      <c r="F14" s="915">
        <v>12746310.699999999</v>
      </c>
      <c r="G14" s="916">
        <v>18429591.400000002</v>
      </c>
      <c r="H14" s="915">
        <v>15023425.699999999</v>
      </c>
      <c r="I14" s="917">
        <v>3409024.5799999996</v>
      </c>
      <c r="J14" s="919">
        <v>-124058.10999999568</v>
      </c>
      <c r="K14" s="920">
        <v>-996033.79999999702</v>
      </c>
    </row>
    <row r="15" spans="2:11">
      <c r="B15" s="28">
        <v>2010</v>
      </c>
      <c r="C15" s="914">
        <v>1218527.6499999999</v>
      </c>
      <c r="D15" s="915">
        <v>2330735.6799999997</v>
      </c>
      <c r="E15" s="915">
        <v>1625515.12</v>
      </c>
      <c r="F15" s="915">
        <v>12583853.399999999</v>
      </c>
      <c r="G15" s="916">
        <v>17765278.300000001</v>
      </c>
      <c r="H15" s="915">
        <v>14500844.1</v>
      </c>
      <c r="I15" s="917">
        <v>3266859.2199999997</v>
      </c>
      <c r="J15" s="919">
        <v>-35235.210000000894</v>
      </c>
      <c r="K15" s="920">
        <v>-664313.10000000149</v>
      </c>
    </row>
    <row r="16" spans="2:11">
      <c r="B16" s="28">
        <v>2011</v>
      </c>
      <c r="C16" s="914">
        <v>1206394.0399999998</v>
      </c>
      <c r="D16" s="915">
        <v>2262891.21</v>
      </c>
      <c r="E16" s="915">
        <v>1468410.57</v>
      </c>
      <c r="F16" s="915">
        <v>12635621.100000001</v>
      </c>
      <c r="G16" s="916">
        <v>17576824.899999999</v>
      </c>
      <c r="H16" s="915">
        <v>14368483.600000001</v>
      </c>
      <c r="I16" s="917">
        <v>3208625.4600000004</v>
      </c>
      <c r="J16" s="919">
        <v>-3210.2400000020862</v>
      </c>
      <c r="K16" s="920">
        <v>-188453.40000000224</v>
      </c>
    </row>
    <row r="17" spans="2:11">
      <c r="B17" s="28">
        <v>2012</v>
      </c>
      <c r="C17" s="914">
        <v>1193143.8700000001</v>
      </c>
      <c r="D17" s="915">
        <v>2178075.59</v>
      </c>
      <c r="E17" s="915">
        <v>1238157.76</v>
      </c>
      <c r="F17" s="915">
        <v>12557627.51</v>
      </c>
      <c r="G17" s="916">
        <v>17168813.809999999</v>
      </c>
      <c r="H17" s="915">
        <v>14015563.01</v>
      </c>
      <c r="I17" s="917">
        <v>3152828.0599999996</v>
      </c>
      <c r="J17" s="919">
        <v>-52058.190000001341</v>
      </c>
      <c r="K17" s="920">
        <v>-408011.08999999985</v>
      </c>
    </row>
    <row r="18" spans="2:11">
      <c r="B18" s="28">
        <v>2013</v>
      </c>
      <c r="C18" s="924">
        <v>1120370.33</v>
      </c>
      <c r="D18" s="925">
        <v>2048393.04</v>
      </c>
      <c r="E18" s="925">
        <v>1040261.6900000001</v>
      </c>
      <c r="F18" s="925">
        <v>12170951.08</v>
      </c>
      <c r="G18" s="926">
        <v>16382827.08</v>
      </c>
      <c r="H18" s="925">
        <v>13342688.08</v>
      </c>
      <c r="I18" s="927">
        <v>3039337.2800000003</v>
      </c>
      <c r="J18" s="928">
        <v>-46227.820000000298</v>
      </c>
      <c r="K18" s="929">
        <v>-785986.72999999858</v>
      </c>
    </row>
    <row r="19" spans="2:11">
      <c r="B19" s="28">
        <v>2014</v>
      </c>
      <c r="C19" s="924">
        <v>1118754.1100000001</v>
      </c>
      <c r="D19" s="925">
        <v>2012694.47</v>
      </c>
      <c r="E19" s="925">
        <v>970788.08500000008</v>
      </c>
      <c r="F19" s="925">
        <v>12271641.92</v>
      </c>
      <c r="G19" s="926">
        <v>16381975.219999999</v>
      </c>
      <c r="H19" s="925">
        <v>13310773.719999999</v>
      </c>
      <c r="I19" s="927">
        <v>3070509.7399999998</v>
      </c>
      <c r="J19" s="928">
        <v>36446.789999997243</v>
      </c>
      <c r="K19" s="929">
        <v>-851.8600000012666</v>
      </c>
    </row>
    <row r="20" spans="2:11">
      <c r="B20" s="28">
        <v>2015</v>
      </c>
      <c r="C20" s="914">
        <v>1080828.69</v>
      </c>
      <c r="D20" s="915">
        <v>2036489.9600000002</v>
      </c>
      <c r="E20" s="915">
        <v>1004726.12</v>
      </c>
      <c r="F20" s="915">
        <v>12673931.949999999</v>
      </c>
      <c r="G20" s="916">
        <v>16806436.649999999</v>
      </c>
      <c r="H20" s="915">
        <v>13658528.550000001</v>
      </c>
      <c r="I20" s="917">
        <v>3146708.44</v>
      </c>
      <c r="J20" s="919">
        <v>30755.099999999627</v>
      </c>
      <c r="K20" s="920">
        <v>424461.4299999997</v>
      </c>
    </row>
    <row r="21" spans="2:11">
      <c r="B21" s="28">
        <v>2016</v>
      </c>
      <c r="C21" s="924">
        <v>1121448.7</v>
      </c>
      <c r="D21" s="925">
        <v>2096674.8899999997</v>
      </c>
      <c r="E21" s="925">
        <v>1037351.08</v>
      </c>
      <c r="F21" s="925">
        <v>13089385.079999998</v>
      </c>
      <c r="G21" s="926">
        <v>17350122.98</v>
      </c>
      <c r="H21" s="925">
        <v>14163797.779999999</v>
      </c>
      <c r="I21" s="927">
        <v>3184116.07</v>
      </c>
      <c r="J21" s="928">
        <v>32539.822631578892</v>
      </c>
      <c r="K21" s="929">
        <v>543686.33000000194</v>
      </c>
    </row>
    <row r="22" spans="2:11">
      <c r="B22" s="28">
        <v>2017</v>
      </c>
      <c r="C22" s="914">
        <v>1143455.3</v>
      </c>
      <c r="D22" s="915">
        <v>2158628.0700000003</v>
      </c>
      <c r="E22" s="915">
        <v>1083243.47</v>
      </c>
      <c r="F22" s="915">
        <v>13539673.780000001</v>
      </c>
      <c r="G22" s="916">
        <v>17927748.479999997</v>
      </c>
      <c r="H22" s="915">
        <v>14710342.880000001</v>
      </c>
      <c r="I22" s="917">
        <v>3213985.82</v>
      </c>
      <c r="J22" s="919">
        <v>60288.379999995232</v>
      </c>
      <c r="K22" s="920">
        <v>577625.49999999627</v>
      </c>
    </row>
    <row r="23" spans="2:11">
      <c r="B23" s="42">
        <v>2018</v>
      </c>
      <c r="C23" s="1037">
        <v>1134876.3899999999</v>
      </c>
      <c r="D23" s="1038">
        <v>2229783.19</v>
      </c>
      <c r="E23" s="1038">
        <v>1163746.1000000001</v>
      </c>
      <c r="F23" s="1038">
        <v>14015330.130000001</v>
      </c>
      <c r="G23" s="932">
        <v>18542866.43</v>
      </c>
      <c r="H23" s="1038">
        <v>15306735.33</v>
      </c>
      <c r="I23" s="1039">
        <v>3231206.71</v>
      </c>
      <c r="J23" s="1040">
        <v>59548.059999998659</v>
      </c>
      <c r="K23" s="1040">
        <v>615117.95000000298</v>
      </c>
    </row>
    <row r="24" spans="2:11">
      <c r="B24" s="34">
        <v>2019</v>
      </c>
      <c r="C24" s="935"/>
      <c r="D24" s="936"/>
      <c r="E24" s="936"/>
      <c r="F24" s="936"/>
      <c r="G24" s="937"/>
      <c r="H24" s="936"/>
      <c r="I24" s="938"/>
      <c r="J24" s="939"/>
      <c r="K24" s="940"/>
    </row>
    <row r="25" spans="2:11">
      <c r="B25" s="42" t="s">
        <v>81</v>
      </c>
      <c r="C25" s="930">
        <v>1152755.73</v>
      </c>
      <c r="D25" s="931">
        <v>2271198.4900000002</v>
      </c>
      <c r="E25" s="931">
        <v>1239257.1499999999</v>
      </c>
      <c r="F25" s="931">
        <v>14426593.859999999</v>
      </c>
      <c r="G25" s="932">
        <v>19088535.960000001</v>
      </c>
      <c r="H25" s="931">
        <v>15812229.359999999</v>
      </c>
      <c r="I25" s="933">
        <v>3272287.17</v>
      </c>
      <c r="J25" s="934">
        <v>43078.160000000149</v>
      </c>
      <c r="K25" s="934">
        <v>545669.53000000119</v>
      </c>
    </row>
    <row r="26" spans="2:11">
      <c r="B26" s="41" t="s">
        <v>82</v>
      </c>
      <c r="C26" s="941">
        <v>1149034.95</v>
      </c>
      <c r="D26" s="942">
        <v>2273798.88</v>
      </c>
      <c r="E26" s="942">
        <v>1244823.74</v>
      </c>
      <c r="F26" s="942">
        <v>14452193.199999999</v>
      </c>
      <c r="G26" s="943">
        <v>19116041.899999999</v>
      </c>
      <c r="H26" s="942">
        <v>15840280.5</v>
      </c>
      <c r="I26" s="944">
        <v>3274506.95</v>
      </c>
      <c r="J26" s="945">
        <v>27505.939999997616</v>
      </c>
      <c r="K26" s="945">
        <v>523952.84999999776</v>
      </c>
    </row>
    <row r="27" spans="2:11">
      <c r="B27" s="41" t="s">
        <v>83</v>
      </c>
      <c r="C27" s="941">
        <v>1146043.1900000002</v>
      </c>
      <c r="D27" s="942">
        <v>2277937.14</v>
      </c>
      <c r="E27" s="942">
        <v>1251077.76</v>
      </c>
      <c r="F27" s="942">
        <v>14484654.92</v>
      </c>
      <c r="G27" s="943">
        <v>19158530.719999999</v>
      </c>
      <c r="H27" s="942">
        <v>15882832.819999998</v>
      </c>
      <c r="I27" s="944">
        <v>3276124.75</v>
      </c>
      <c r="J27" s="945">
        <v>42488.820000000298</v>
      </c>
      <c r="K27" s="945">
        <v>533156.66999999806</v>
      </c>
    </row>
    <row r="28" spans="2:11">
      <c r="B28" s="41" t="s">
        <v>84</v>
      </c>
      <c r="C28" s="946">
        <v>1142139.8600000001</v>
      </c>
      <c r="D28" s="947">
        <v>2283633.4700000002</v>
      </c>
      <c r="E28" s="947">
        <v>1253974.51</v>
      </c>
      <c r="F28" s="947">
        <v>14521413.050000001</v>
      </c>
      <c r="G28" s="948">
        <v>19200170.049999997</v>
      </c>
      <c r="H28" s="947">
        <v>15924703.949999999</v>
      </c>
      <c r="I28" s="949">
        <v>3275635.25</v>
      </c>
      <c r="J28" s="950">
        <v>41639.329999998212</v>
      </c>
      <c r="K28" s="945">
        <v>539939.73999999836</v>
      </c>
    </row>
    <row r="29" spans="2:11">
      <c r="B29" s="41" t="s">
        <v>57</v>
      </c>
      <c r="C29" s="941">
        <v>1139142.4300000002</v>
      </c>
      <c r="D29" s="942">
        <v>2283622.8299999996</v>
      </c>
      <c r="E29" s="942">
        <v>1251654.43</v>
      </c>
      <c r="F29" s="942">
        <v>14561939.469999999</v>
      </c>
      <c r="G29" s="943">
        <v>19237692.469999999</v>
      </c>
      <c r="H29" s="942">
        <v>15962705.27</v>
      </c>
      <c r="I29" s="944">
        <v>3275892.65</v>
      </c>
      <c r="J29" s="951">
        <v>37522.420000001788</v>
      </c>
      <c r="K29" s="945">
        <v>516250.67909090966</v>
      </c>
    </row>
    <row r="30" spans="2:11">
      <c r="B30" s="41" t="s">
        <v>58</v>
      </c>
      <c r="C30" s="941">
        <v>1139525.74</v>
      </c>
      <c r="D30" s="942">
        <v>2283700.9200000004</v>
      </c>
      <c r="E30" s="942">
        <v>1252559.28</v>
      </c>
      <c r="F30" s="942">
        <v>14603526.199999999</v>
      </c>
      <c r="G30" s="943">
        <v>19279966.800000001</v>
      </c>
      <c r="H30" s="942">
        <v>16005765.5</v>
      </c>
      <c r="I30" s="944">
        <v>3276139.62</v>
      </c>
      <c r="J30" s="951">
        <v>42274.330000001937</v>
      </c>
      <c r="K30" s="945">
        <v>504814.69999999925</v>
      </c>
    </row>
    <row r="31" spans="2:11">
      <c r="B31" s="41" t="s">
        <v>59</v>
      </c>
      <c r="C31" s="941">
        <v>1138443.08</v>
      </c>
      <c r="D31" s="942">
        <v>2283684.1399999997</v>
      </c>
      <c r="E31" s="942">
        <v>1254271.2100000002</v>
      </c>
      <c r="F31" s="942">
        <v>14638405.16</v>
      </c>
      <c r="G31" s="943">
        <v>19323088.159999996</v>
      </c>
      <c r="H31" s="942">
        <v>16049377.059999999</v>
      </c>
      <c r="I31" s="944">
        <v>3275246.65</v>
      </c>
      <c r="J31" s="951">
        <v>43121.359999995679</v>
      </c>
      <c r="K31" s="945">
        <v>502920.97999999672</v>
      </c>
    </row>
    <row r="32" spans="2:11">
      <c r="B32" s="41" t="s">
        <v>60</v>
      </c>
      <c r="C32" s="941">
        <v>1130331.0799999998</v>
      </c>
      <c r="D32" s="942">
        <v>2285243.9500000002</v>
      </c>
      <c r="E32" s="942">
        <v>1253833.99</v>
      </c>
      <c r="F32" s="942">
        <v>14656550.460000001</v>
      </c>
      <c r="G32" s="943">
        <v>19328727.66</v>
      </c>
      <c r="H32" s="942">
        <v>16055261.060000001</v>
      </c>
      <c r="I32" s="944">
        <v>3276274.6900000004</v>
      </c>
      <c r="J32" s="951">
        <v>5639.5000000037253</v>
      </c>
      <c r="K32" s="945">
        <v>483131.96000000089</v>
      </c>
    </row>
    <row r="33" spans="2:11">
      <c r="B33" s="41" t="s">
        <v>61</v>
      </c>
      <c r="C33" s="941">
        <v>1128337.6599999999</v>
      </c>
      <c r="D33" s="942">
        <v>2286758.9</v>
      </c>
      <c r="E33" s="942">
        <v>1260762.71</v>
      </c>
      <c r="F33" s="942">
        <v>14679779.18</v>
      </c>
      <c r="G33" s="943">
        <v>19356736.579999998</v>
      </c>
      <c r="H33" s="942">
        <v>16076974.680000002</v>
      </c>
      <c r="I33" s="944">
        <v>3280656.07</v>
      </c>
      <c r="J33" s="951">
        <v>28008.919999998063</v>
      </c>
      <c r="K33" s="945">
        <v>463547.98000000045</v>
      </c>
    </row>
    <row r="34" spans="2:11">
      <c r="B34" s="41" t="s">
        <v>62</v>
      </c>
      <c r="C34" s="941">
        <v>1132440.4099999999</v>
      </c>
      <c r="D34" s="942">
        <v>2288514.21</v>
      </c>
      <c r="E34" s="942">
        <v>1265773.29</v>
      </c>
      <c r="F34" s="942">
        <v>14711199.269565217</v>
      </c>
      <c r="G34" s="943">
        <v>19397514.569565218</v>
      </c>
      <c r="H34" s="942">
        <v>16111505.269565217</v>
      </c>
      <c r="I34" s="944">
        <v>3285900.0999999996</v>
      </c>
      <c r="J34" s="951">
        <v>40777.98956521973</v>
      </c>
      <c r="K34" s="945">
        <v>439702.86956521869</v>
      </c>
    </row>
    <row r="35" spans="2:11">
      <c r="B35" s="41" t="s">
        <v>63</v>
      </c>
      <c r="C35" s="941">
        <v>1119780.04</v>
      </c>
      <c r="D35" s="942">
        <v>2289734.96</v>
      </c>
      <c r="E35" s="942">
        <v>1267076.97</v>
      </c>
      <c r="F35" s="942">
        <v>14733246.15</v>
      </c>
      <c r="G35" s="943">
        <v>19408097.449999999</v>
      </c>
      <c r="H35" s="942">
        <v>16119691.949999999</v>
      </c>
      <c r="I35" s="944">
        <v>3287827.4</v>
      </c>
      <c r="J35" s="945">
        <v>10582.880434781313</v>
      </c>
      <c r="K35" s="945">
        <v>425237.48000000045</v>
      </c>
    </row>
    <row r="36" spans="2:11">
      <c r="B36" s="41" t="s">
        <v>64</v>
      </c>
      <c r="C36" s="941">
        <v>1117435.33</v>
      </c>
      <c r="D36" s="942">
        <v>2290247.89</v>
      </c>
      <c r="E36" s="942">
        <v>1265729.24</v>
      </c>
      <c r="F36" s="942">
        <v>14756931.699999999</v>
      </c>
      <c r="G36" s="943">
        <v>19429494</v>
      </c>
      <c r="H36" s="942">
        <v>16138797.199999999</v>
      </c>
      <c r="I36" s="944">
        <v>3288343.06</v>
      </c>
      <c r="J36" s="951">
        <v>21396.550000000745</v>
      </c>
      <c r="K36" s="945">
        <v>384036.19999999925</v>
      </c>
    </row>
    <row r="37" spans="2:11">
      <c r="B37" s="34">
        <v>2020</v>
      </c>
      <c r="C37" s="935"/>
      <c r="D37" s="936"/>
      <c r="E37" s="936"/>
      <c r="F37" s="936"/>
      <c r="G37" s="937"/>
      <c r="H37" s="936"/>
      <c r="I37" s="938"/>
      <c r="J37" s="939"/>
      <c r="K37" s="940"/>
    </row>
    <row r="38" spans="2:11">
      <c r="B38" s="42" t="s">
        <v>81</v>
      </c>
      <c r="C38" s="930">
        <v>1110680.82</v>
      </c>
      <c r="D38" s="931">
        <v>2291593.9499999997</v>
      </c>
      <c r="E38" s="931">
        <v>1269441.6100000001</v>
      </c>
      <c r="F38" s="931">
        <v>14779584.133333335</v>
      </c>
      <c r="G38" s="932">
        <v>19445085.033333331</v>
      </c>
      <c r="H38" s="931">
        <v>16152119.033333333</v>
      </c>
      <c r="I38" s="933">
        <v>3289271.56</v>
      </c>
      <c r="J38" s="934">
        <v>15591.033333331347</v>
      </c>
      <c r="K38" s="934">
        <v>356549.07333333045</v>
      </c>
    </row>
    <row r="39" spans="2:11">
      <c r="B39" s="41" t="s">
        <v>82</v>
      </c>
      <c r="C39" s="941">
        <v>1115237.24</v>
      </c>
      <c r="D39" s="942">
        <v>2292408.7800000003</v>
      </c>
      <c r="E39" s="942">
        <v>1273399.3399999999</v>
      </c>
      <c r="F39" s="942">
        <v>14803559.85</v>
      </c>
      <c r="G39" s="943">
        <v>19479814.150000002</v>
      </c>
      <c r="H39" s="942">
        <v>16183962.950000001</v>
      </c>
      <c r="I39" s="944">
        <v>3292704.37</v>
      </c>
      <c r="J39" s="945">
        <v>34729.116666670889</v>
      </c>
      <c r="K39" s="945">
        <v>363772.25000000373</v>
      </c>
    </row>
    <row r="40" spans="2:11">
      <c r="B40" s="41" t="s">
        <v>83</v>
      </c>
      <c r="C40" s="941">
        <v>1120522.6399999999</v>
      </c>
      <c r="D40" s="942">
        <v>2270222.6300000004</v>
      </c>
      <c r="E40" s="942">
        <v>1221942.99</v>
      </c>
      <c r="F40" s="942">
        <v>14505632.26</v>
      </c>
      <c r="G40" s="943">
        <v>19115799.059999999</v>
      </c>
      <c r="H40" s="942">
        <v>15839343.959999999</v>
      </c>
      <c r="I40" s="944">
        <v>3273697.6100000003</v>
      </c>
      <c r="J40" s="945">
        <v>-364015.09000000358</v>
      </c>
      <c r="K40" s="945">
        <v>-42731.660000000149</v>
      </c>
    </row>
    <row r="41" spans="2:11">
      <c r="B41" s="41" t="s">
        <v>84</v>
      </c>
      <c r="C41" s="946">
        <v>1118172.92</v>
      </c>
      <c r="D41" s="947">
        <v>2206599.8199999998</v>
      </c>
      <c r="E41" s="947">
        <v>1123531.5499999998</v>
      </c>
      <c r="F41" s="947">
        <v>13978755.300000001</v>
      </c>
      <c r="G41" s="948">
        <v>18424107.900000002</v>
      </c>
      <c r="H41" s="947">
        <v>15202600.100000001</v>
      </c>
      <c r="I41" s="949">
        <v>3220644.04</v>
      </c>
      <c r="J41" s="945">
        <v>-691691.15999999642</v>
      </c>
      <c r="K41" s="945">
        <v>-776062.14999999478</v>
      </c>
    </row>
    <row r="42" spans="2:11">
      <c r="B42" s="41" t="s">
        <v>57</v>
      </c>
      <c r="C42" s="941">
        <v>1121949.3800000001</v>
      </c>
      <c r="D42" s="942">
        <v>2202798.67</v>
      </c>
      <c r="E42" s="942">
        <v>1170413.3500000001</v>
      </c>
      <c r="F42" s="942">
        <v>13860066.449999999</v>
      </c>
      <c r="G42" s="943">
        <v>18361410.050000001</v>
      </c>
      <c r="H42" s="942">
        <v>15143060.75</v>
      </c>
      <c r="I42" s="944">
        <v>3219175.5100000002</v>
      </c>
      <c r="J42" s="945">
        <v>-62697.85000000149</v>
      </c>
      <c r="K42" s="945">
        <v>-876282.41999999806</v>
      </c>
    </row>
    <row r="43" spans="2:11">
      <c r="B43" s="41" t="s">
        <v>58</v>
      </c>
      <c r="C43" s="941">
        <v>1114767.48</v>
      </c>
      <c r="D43" s="942">
        <v>2205009.54</v>
      </c>
      <c r="E43" s="942">
        <v>1205433.0399999998</v>
      </c>
      <c r="F43" s="942">
        <v>13870663.58</v>
      </c>
      <c r="G43" s="943">
        <v>18402391.580000002</v>
      </c>
      <c r="H43" s="942">
        <v>15171699.380000001</v>
      </c>
      <c r="I43" s="944">
        <v>3233954.54</v>
      </c>
      <c r="J43" s="945">
        <v>40981.530000001192</v>
      </c>
      <c r="K43" s="945">
        <v>-877575.21999999881</v>
      </c>
    </row>
    <row r="44" spans="2:11">
      <c r="B44" s="41" t="s">
        <v>59</v>
      </c>
      <c r="C44" s="941">
        <v>1109165.28</v>
      </c>
      <c r="D44" s="942">
        <v>2212262.44</v>
      </c>
      <c r="E44" s="942">
        <v>1230760.18</v>
      </c>
      <c r="F44" s="942">
        <v>14047341.49</v>
      </c>
      <c r="G44" s="943">
        <v>18602621.690000001</v>
      </c>
      <c r="H44" s="942">
        <v>15349790.590000002</v>
      </c>
      <c r="I44" s="944">
        <v>3259673.3800000004</v>
      </c>
      <c r="J44" s="945">
        <v>200230.1099999994</v>
      </c>
      <c r="K44" s="945">
        <v>-720466.46999999508</v>
      </c>
    </row>
    <row r="45" spans="2:11">
      <c r="B45" s="41" t="s">
        <v>60</v>
      </c>
      <c r="C45" s="941">
        <v>1118745.99</v>
      </c>
      <c r="D45" s="942">
        <v>2230984</v>
      </c>
      <c r="E45" s="942">
        <v>1250313.0799999998</v>
      </c>
      <c r="F45" s="942">
        <v>14189565.828095237</v>
      </c>
      <c r="G45" s="943">
        <v>18796025.528095238</v>
      </c>
      <c r="H45" s="942">
        <v>15525721.428095238</v>
      </c>
      <c r="I45" s="944">
        <v>3277652.79</v>
      </c>
      <c r="J45" s="945">
        <v>193403.83809523657</v>
      </c>
      <c r="K45" s="945">
        <v>-532702.13190476224</v>
      </c>
    </row>
    <row r="46" spans="2:11">
      <c r="B46" s="41" t="s">
        <v>61</v>
      </c>
      <c r="C46" s="941">
        <v>1124151.3199999998</v>
      </c>
      <c r="D46" s="942">
        <v>2235135.75</v>
      </c>
      <c r="E46" s="942">
        <v>1257685.0899999999</v>
      </c>
      <c r="F46" s="942">
        <v>14284225.33</v>
      </c>
      <c r="G46" s="943">
        <v>18904014.43</v>
      </c>
      <c r="H46" s="942">
        <v>15628053.830000002</v>
      </c>
      <c r="I46" s="944">
        <v>3276728.27</v>
      </c>
      <c r="J46" s="945">
        <v>107988.90190476179</v>
      </c>
      <c r="K46" s="945">
        <v>-452722.14999999851</v>
      </c>
    </row>
    <row r="47" spans="2:11">
      <c r="B47" s="41" t="s">
        <v>62</v>
      </c>
      <c r="C47" s="941">
        <v>1120245.3800000001</v>
      </c>
      <c r="D47" s="942">
        <v>2239617.6500000004</v>
      </c>
      <c r="E47" s="942">
        <v>1261352.25</v>
      </c>
      <c r="F47" s="942">
        <v>14347841.07</v>
      </c>
      <c r="G47" s="943">
        <v>18962941.77</v>
      </c>
      <c r="H47" s="942">
        <v>15682897.270000001</v>
      </c>
      <c r="I47" s="944">
        <v>3280260.13</v>
      </c>
      <c r="J47" s="951">
        <v>58927.339999999851</v>
      </c>
      <c r="K47" s="945">
        <v>-434572.79956521839</v>
      </c>
    </row>
    <row r="48" spans="2:11">
      <c r="B48" s="41" t="s">
        <v>63</v>
      </c>
      <c r="C48" s="941">
        <v>1126291.3</v>
      </c>
      <c r="D48" s="942">
        <v>2242108.7200000002</v>
      </c>
      <c r="E48" s="942">
        <v>1265144.92</v>
      </c>
      <c r="F48" s="942">
        <v>14403447.08</v>
      </c>
      <c r="G48" s="943">
        <v>19040549.379999999</v>
      </c>
      <c r="H48" s="942">
        <v>15752777.98</v>
      </c>
      <c r="I48" s="944">
        <v>3286089.16</v>
      </c>
      <c r="J48" s="951">
        <v>77607.609999999404</v>
      </c>
      <c r="K48" s="945">
        <v>-367548.0700000003</v>
      </c>
    </row>
    <row r="49" spans="2:11">
      <c r="B49" s="41" t="s">
        <v>64</v>
      </c>
      <c r="C49" s="941">
        <v>1121440.92</v>
      </c>
      <c r="D49" s="942">
        <v>2244266.8199999998</v>
      </c>
      <c r="E49" s="942">
        <v>1270104.1499999999</v>
      </c>
      <c r="F49" s="942">
        <v>14435936.58</v>
      </c>
      <c r="G49" s="943">
        <v>19065267.280000001</v>
      </c>
      <c r="H49" s="942">
        <v>15771588.18</v>
      </c>
      <c r="I49" s="944">
        <v>3290647.4499999997</v>
      </c>
      <c r="J49" s="951">
        <v>24717.900000002235</v>
      </c>
      <c r="K49" s="945">
        <v>-364226.71999999881</v>
      </c>
    </row>
    <row r="50" spans="2:11">
      <c r="B50" s="34">
        <v>2021</v>
      </c>
      <c r="C50" s="952"/>
      <c r="D50" s="952"/>
      <c r="E50" s="952"/>
      <c r="F50" s="952"/>
      <c r="G50" s="952"/>
      <c r="H50" s="837"/>
      <c r="I50" s="837"/>
      <c r="J50" s="953"/>
      <c r="K50" s="953"/>
    </row>
    <row r="51" spans="2:11">
      <c r="B51" s="42" t="s">
        <v>81</v>
      </c>
      <c r="C51" s="930">
        <v>1122907.2</v>
      </c>
      <c r="D51" s="931">
        <v>2245169.8200000003</v>
      </c>
      <c r="E51" s="931">
        <v>1260086.4099999999</v>
      </c>
      <c r="F51" s="931">
        <v>14482111.970000001</v>
      </c>
      <c r="G51" s="932">
        <v>19105081.399999999</v>
      </c>
      <c r="H51" s="931">
        <v>15806321.34</v>
      </c>
      <c r="I51" s="933">
        <v>3294589.38</v>
      </c>
      <c r="J51" s="934">
        <v>39814.119999997318</v>
      </c>
      <c r="K51" s="934">
        <v>-340003.63333333284</v>
      </c>
    </row>
    <row r="52" spans="2:11">
      <c r="B52" s="41" t="s">
        <v>82</v>
      </c>
      <c r="C52" s="941"/>
      <c r="D52" s="942"/>
      <c r="E52" s="942"/>
      <c r="F52" s="942"/>
      <c r="G52" s="943"/>
      <c r="H52" s="942"/>
      <c r="I52" s="944"/>
      <c r="J52" s="945"/>
      <c r="K52" s="945"/>
    </row>
    <row r="53" spans="2:11">
      <c r="B53" s="41" t="s">
        <v>83</v>
      </c>
      <c r="C53" s="941"/>
      <c r="D53" s="942"/>
      <c r="E53" s="942"/>
      <c r="F53" s="942"/>
      <c r="G53" s="943"/>
      <c r="H53" s="942"/>
      <c r="I53" s="944"/>
      <c r="J53" s="945"/>
      <c r="K53" s="945"/>
    </row>
    <row r="54" spans="2:11">
      <c r="B54" s="41" t="s">
        <v>84</v>
      </c>
      <c r="C54" s="946"/>
      <c r="D54" s="947"/>
      <c r="E54" s="947"/>
      <c r="F54" s="947"/>
      <c r="G54" s="948"/>
      <c r="H54" s="947"/>
      <c r="I54" s="949"/>
      <c r="J54" s="945"/>
      <c r="K54" s="945"/>
    </row>
    <row r="55" spans="2:11">
      <c r="B55" s="41" t="s">
        <v>57</v>
      </c>
      <c r="C55" s="941"/>
      <c r="D55" s="942"/>
      <c r="E55" s="942"/>
      <c r="F55" s="942"/>
      <c r="G55" s="943"/>
      <c r="H55" s="942"/>
      <c r="I55" s="944"/>
      <c r="J55" s="945"/>
      <c r="K55" s="945"/>
    </row>
    <row r="56" spans="2:11">
      <c r="B56" s="41" t="s">
        <v>58</v>
      </c>
      <c r="C56" s="941"/>
      <c r="D56" s="942"/>
      <c r="E56" s="942"/>
      <c r="F56" s="942"/>
      <c r="G56" s="943"/>
      <c r="H56" s="942"/>
      <c r="I56" s="944"/>
      <c r="J56" s="945"/>
      <c r="K56" s="945"/>
    </row>
    <row r="57" spans="2:11">
      <c r="B57" s="41" t="s">
        <v>59</v>
      </c>
      <c r="C57" s="941"/>
      <c r="D57" s="942"/>
      <c r="E57" s="942"/>
      <c r="F57" s="942"/>
      <c r="G57" s="943"/>
      <c r="H57" s="942"/>
      <c r="I57" s="944"/>
      <c r="J57" s="945"/>
      <c r="K57" s="945"/>
    </row>
    <row r="58" spans="2:11">
      <c r="B58" s="41" t="s">
        <v>60</v>
      </c>
      <c r="C58" s="941"/>
      <c r="D58" s="942"/>
      <c r="E58" s="942"/>
      <c r="F58" s="942"/>
      <c r="G58" s="943"/>
      <c r="H58" s="942"/>
      <c r="I58" s="944"/>
      <c r="J58" s="945"/>
      <c r="K58" s="945"/>
    </row>
    <row r="59" spans="2:11">
      <c r="B59" s="41" t="s">
        <v>61</v>
      </c>
      <c r="C59" s="941"/>
      <c r="D59" s="942"/>
      <c r="E59" s="942"/>
      <c r="F59" s="942"/>
      <c r="G59" s="943"/>
      <c r="H59" s="942"/>
      <c r="I59" s="944"/>
      <c r="J59" s="945"/>
      <c r="K59" s="945"/>
    </row>
    <row r="60" spans="2:11">
      <c r="B60" s="41" t="s">
        <v>62</v>
      </c>
      <c r="C60" s="941"/>
      <c r="D60" s="942"/>
      <c r="E60" s="942"/>
      <c r="F60" s="942"/>
      <c r="G60" s="943"/>
      <c r="H60" s="942"/>
      <c r="I60" s="944"/>
      <c r="J60" s="951"/>
      <c r="K60" s="945"/>
    </row>
    <row r="61" spans="2:11">
      <c r="B61" s="41" t="s">
        <v>63</v>
      </c>
      <c r="C61" s="941"/>
      <c r="D61" s="942"/>
      <c r="E61" s="942"/>
      <c r="F61" s="942"/>
      <c r="G61" s="943"/>
      <c r="H61" s="942"/>
      <c r="I61" s="944"/>
      <c r="J61" s="951"/>
      <c r="K61" s="945"/>
    </row>
    <row r="62" spans="2:11">
      <c r="B62" s="41" t="s">
        <v>64</v>
      </c>
      <c r="C62" s="941"/>
      <c r="D62" s="942"/>
      <c r="E62" s="942"/>
      <c r="F62" s="942"/>
      <c r="G62" s="943"/>
      <c r="H62" s="942"/>
      <c r="I62" s="944"/>
      <c r="J62" s="951"/>
      <c r="K62" s="945"/>
    </row>
  </sheetData>
  <mergeCells count="5">
    <mergeCell ref="B1:K1"/>
    <mergeCell ref="J2:K2"/>
    <mergeCell ref="C2:F2"/>
    <mergeCell ref="G2:G3"/>
    <mergeCell ref="H2:I2"/>
  </mergeCells>
  <printOptions horizontalCentered="1" verticalCentered="1"/>
  <pageMargins left="0.19685039370078741" right="0.19685039370078741" top="0.39370078740157483" bottom="0.39370078740157483" header="0" footer="0"/>
  <pageSetup paperSize="9" scale="7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>
    <pageSetUpPr autoPageBreaks="0"/>
  </sheetPr>
  <dimension ref="A1:L43"/>
  <sheetViews>
    <sheetView showGridLines="0" showRowColHeaders="0" zoomScaleNormal="100" workbookViewId="0">
      <pane ySplit="2" topLeftCell="A27" activePane="bottomLeft" state="frozen"/>
      <selection pane="bottomLeft" activeCell="F21" sqref="F21"/>
    </sheetView>
  </sheetViews>
  <sheetFormatPr baseColWidth="10" defaultColWidth="11.5703125" defaultRowHeight="12.75"/>
  <cols>
    <col min="1" max="1" width="3" style="27" customWidth="1"/>
    <col min="2" max="2" width="48.28515625" style="2" customWidth="1"/>
    <col min="3" max="3" width="18.42578125" style="2" customWidth="1"/>
    <col min="4" max="4" width="16.42578125" style="2" customWidth="1"/>
    <col min="5" max="5" width="11.85546875" style="2" customWidth="1"/>
    <col min="6" max="6" width="12.85546875" style="2" customWidth="1"/>
    <col min="7" max="7" width="11.140625" style="2" customWidth="1"/>
    <col min="8" max="16384" width="11.5703125" style="2"/>
  </cols>
  <sheetData>
    <row r="1" spans="1:12" ht="26.25" customHeight="1">
      <c r="B1" s="43" t="s">
        <v>640</v>
      </c>
      <c r="C1" s="43"/>
      <c r="D1" s="43"/>
      <c r="E1" s="188"/>
      <c r="F1" s="188"/>
      <c r="G1" s="188"/>
      <c r="H1" s="188"/>
      <c r="I1" s="188"/>
    </row>
    <row r="2" spans="1:12" ht="32.25" customHeight="1">
      <c r="B2" s="444" t="s">
        <v>203</v>
      </c>
      <c r="C2" s="44" t="s">
        <v>204</v>
      </c>
      <c r="D2" s="45" t="s">
        <v>205</v>
      </c>
      <c r="E2" s="188"/>
      <c r="F2" s="188"/>
      <c r="G2" s="188"/>
      <c r="H2" s="188"/>
      <c r="I2" s="188"/>
    </row>
    <row r="3" spans="1:12" ht="18.95" customHeight="1">
      <c r="B3" s="46" t="s">
        <v>284</v>
      </c>
      <c r="C3" s="47">
        <v>78705</v>
      </c>
      <c r="D3" s="48">
        <v>0</v>
      </c>
      <c r="E3" s="188"/>
      <c r="F3" s="188"/>
      <c r="G3" s="188"/>
      <c r="H3" s="188"/>
      <c r="I3" s="188"/>
      <c r="K3" s="49"/>
      <c r="L3" s="49"/>
    </row>
    <row r="4" spans="1:12" ht="18.95" customHeight="1">
      <c r="A4" s="37"/>
      <c r="B4" s="50" t="s">
        <v>285</v>
      </c>
      <c r="C4" s="51">
        <v>9345</v>
      </c>
      <c r="D4" s="52">
        <v>0</v>
      </c>
      <c r="E4" s="188"/>
      <c r="F4" s="188"/>
      <c r="G4" s="188"/>
      <c r="H4" s="188"/>
      <c r="I4" s="188"/>
      <c r="K4" s="49"/>
      <c r="L4" s="49"/>
    </row>
    <row r="5" spans="1:12" ht="18.95" customHeight="1">
      <c r="B5" s="50" t="s">
        <v>286</v>
      </c>
      <c r="C5" s="51">
        <v>5252</v>
      </c>
      <c r="D5" s="52">
        <v>0</v>
      </c>
      <c r="K5" s="49"/>
      <c r="L5" s="49"/>
    </row>
    <row r="6" spans="1:12" ht="18.95" customHeight="1">
      <c r="B6" s="50" t="s">
        <v>287</v>
      </c>
      <c r="C6" s="51">
        <v>352</v>
      </c>
      <c r="D6" s="52">
        <v>0</v>
      </c>
      <c r="K6" s="49"/>
      <c r="L6" s="49"/>
    </row>
    <row r="7" spans="1:12" ht="18.95" customHeight="1">
      <c r="B7" s="50" t="s">
        <v>288</v>
      </c>
      <c r="C7" s="51">
        <v>2006</v>
      </c>
      <c r="D7" s="52">
        <v>0</v>
      </c>
      <c r="K7" s="49"/>
      <c r="L7" s="49"/>
    </row>
    <row r="8" spans="1:12" ht="18.95" customHeight="1">
      <c r="B8" s="50" t="s">
        <v>289</v>
      </c>
      <c r="C8" s="51">
        <v>636</v>
      </c>
      <c r="D8" s="52">
        <v>0</v>
      </c>
      <c r="K8" s="49"/>
      <c r="L8" s="49"/>
    </row>
    <row r="9" spans="1:12" ht="18.95" customHeight="1">
      <c r="B9" s="50" t="s">
        <v>290</v>
      </c>
      <c r="C9" s="51">
        <v>163</v>
      </c>
      <c r="D9" s="52">
        <v>0</v>
      </c>
      <c r="K9" s="49"/>
      <c r="L9" s="49"/>
    </row>
    <row r="10" spans="1:12" ht="18.95" customHeight="1">
      <c r="B10" s="50" t="s">
        <v>291</v>
      </c>
      <c r="C10" s="51">
        <v>0</v>
      </c>
      <c r="D10" s="52">
        <v>0</v>
      </c>
      <c r="K10" s="49"/>
      <c r="L10" s="49"/>
    </row>
    <row r="11" spans="1:12" ht="18.95" customHeight="1">
      <c r="B11" s="50" t="s">
        <v>292</v>
      </c>
      <c r="C11" s="51">
        <v>0</v>
      </c>
      <c r="D11" s="52">
        <v>0</v>
      </c>
      <c r="K11" s="49"/>
      <c r="L11" s="49"/>
    </row>
    <row r="12" spans="1:12" ht="18.95" customHeight="1">
      <c r="B12" s="50" t="s">
        <v>293</v>
      </c>
      <c r="C12" s="51">
        <v>0</v>
      </c>
      <c r="D12" s="52">
        <v>519</v>
      </c>
      <c r="K12" s="49"/>
      <c r="L12" s="49"/>
    </row>
    <row r="13" spans="1:12" ht="18.95" customHeight="1">
      <c r="B13" s="50" t="s">
        <v>294</v>
      </c>
      <c r="C13" s="51">
        <v>0</v>
      </c>
      <c r="D13" s="52">
        <v>7277</v>
      </c>
      <c r="K13" s="49"/>
      <c r="L13" s="49"/>
    </row>
    <row r="14" spans="1:12" ht="18.95" customHeight="1">
      <c r="B14" s="50" t="s">
        <v>295</v>
      </c>
      <c r="C14" s="51">
        <v>3</v>
      </c>
      <c r="D14" s="52">
        <v>0</v>
      </c>
      <c r="K14" s="49"/>
      <c r="L14" s="49"/>
    </row>
    <row r="15" spans="1:12" ht="18.95" customHeight="1">
      <c r="B15" s="50" t="s">
        <v>296</v>
      </c>
      <c r="C15" s="51">
        <v>250</v>
      </c>
      <c r="D15" s="52">
        <v>0</v>
      </c>
      <c r="K15" s="49"/>
      <c r="L15" s="49"/>
    </row>
    <row r="16" spans="1:12" ht="18.95" customHeight="1">
      <c r="B16" s="50" t="s">
        <v>297</v>
      </c>
      <c r="C16" s="51">
        <v>2</v>
      </c>
      <c r="D16" s="52">
        <v>0</v>
      </c>
      <c r="K16" s="49"/>
      <c r="L16" s="49"/>
    </row>
    <row r="17" spans="2:12" ht="18.95" customHeight="1">
      <c r="B17" s="50" t="s">
        <v>298</v>
      </c>
      <c r="C17" s="51">
        <v>1</v>
      </c>
      <c r="D17" s="52">
        <v>0</v>
      </c>
      <c r="K17" s="49"/>
      <c r="L17" s="49"/>
    </row>
    <row r="18" spans="2:12" ht="18.95" customHeight="1">
      <c r="B18" s="50" t="s">
        <v>299</v>
      </c>
      <c r="C18" s="51">
        <v>0</v>
      </c>
      <c r="D18" s="52">
        <v>1</v>
      </c>
      <c r="K18" s="49"/>
      <c r="L18" s="49"/>
    </row>
    <row r="19" spans="2:12" ht="18.95" customHeight="1">
      <c r="B19" s="50" t="s">
        <v>300</v>
      </c>
      <c r="C19" s="51">
        <v>10</v>
      </c>
      <c r="D19" s="52">
        <v>0</v>
      </c>
      <c r="K19" s="49"/>
      <c r="L19" s="49"/>
    </row>
    <row r="20" spans="2:12" ht="18.95" customHeight="1">
      <c r="B20" s="50" t="s">
        <v>301</v>
      </c>
      <c r="C20" s="51">
        <v>422</v>
      </c>
      <c r="D20" s="52">
        <v>0</v>
      </c>
      <c r="K20" s="49"/>
      <c r="L20" s="49"/>
    </row>
    <row r="21" spans="2:12" ht="18.95" customHeight="1">
      <c r="B21" s="50" t="s">
        <v>302</v>
      </c>
      <c r="C21" s="51">
        <v>39</v>
      </c>
      <c r="D21" s="52">
        <v>0</v>
      </c>
      <c r="K21" s="49"/>
      <c r="L21" s="49"/>
    </row>
    <row r="22" spans="2:12" ht="18.95" customHeight="1">
      <c r="B22" s="50" t="s">
        <v>303</v>
      </c>
      <c r="C22" s="51">
        <v>0</v>
      </c>
      <c r="D22" s="52">
        <v>4</v>
      </c>
      <c r="K22" s="49"/>
      <c r="L22" s="49"/>
    </row>
    <row r="23" spans="2:12" ht="18.95" customHeight="1">
      <c r="B23" s="50" t="s">
        <v>304</v>
      </c>
      <c r="C23" s="51">
        <v>0</v>
      </c>
      <c r="D23" s="52">
        <v>57</v>
      </c>
      <c r="K23" s="49"/>
      <c r="L23" s="49"/>
    </row>
    <row r="24" spans="2:12" ht="18.95" customHeight="1">
      <c r="B24" s="50" t="s">
        <v>305</v>
      </c>
      <c r="C24" s="51">
        <v>6434</v>
      </c>
      <c r="D24" s="52">
        <v>0</v>
      </c>
      <c r="K24" s="49"/>
      <c r="L24" s="49"/>
    </row>
    <row r="25" spans="2:12" ht="18.95" customHeight="1">
      <c r="B25" s="50" t="s">
        <v>306</v>
      </c>
      <c r="C25" s="51">
        <v>1484</v>
      </c>
      <c r="D25" s="52">
        <v>0</v>
      </c>
      <c r="K25" s="49"/>
      <c r="L25" s="49"/>
    </row>
    <row r="26" spans="2:12" ht="18.95" customHeight="1">
      <c r="B26" s="50" t="s">
        <v>307</v>
      </c>
      <c r="C26" s="51">
        <v>1020</v>
      </c>
      <c r="D26" s="52">
        <v>0</v>
      </c>
      <c r="K26" s="49"/>
      <c r="L26" s="49"/>
    </row>
    <row r="27" spans="2:12" ht="18.95" customHeight="1">
      <c r="B27" s="50" t="s">
        <v>308</v>
      </c>
      <c r="C27" s="51">
        <v>388</v>
      </c>
      <c r="D27" s="52">
        <v>0</v>
      </c>
      <c r="K27" s="49"/>
      <c r="L27" s="49"/>
    </row>
    <row r="28" spans="2:12" ht="18.95" customHeight="1">
      <c r="B28" s="50" t="s">
        <v>309</v>
      </c>
      <c r="C28" s="51">
        <v>5</v>
      </c>
      <c r="D28" s="52">
        <v>0</v>
      </c>
      <c r="K28" s="49"/>
      <c r="L28" s="49"/>
    </row>
    <row r="29" spans="2:12" ht="18.95" customHeight="1">
      <c r="B29" s="50" t="s">
        <v>310</v>
      </c>
      <c r="C29" s="51">
        <v>619</v>
      </c>
      <c r="D29" s="52">
        <v>0</v>
      </c>
      <c r="K29" s="49"/>
      <c r="L29" s="49"/>
    </row>
    <row r="30" spans="2:12" ht="18.95" customHeight="1">
      <c r="B30" s="50" t="s">
        <v>311</v>
      </c>
      <c r="C30" s="51">
        <v>2145</v>
      </c>
      <c r="D30" s="52">
        <v>0</v>
      </c>
      <c r="K30" s="49"/>
      <c r="L30" s="49"/>
    </row>
    <row r="31" spans="2:12" ht="18.95" customHeight="1">
      <c r="B31" s="50" t="s">
        <v>312</v>
      </c>
      <c r="C31" s="51">
        <v>58887.58</v>
      </c>
      <c r="D31" s="52">
        <v>0</v>
      </c>
      <c r="K31" s="49"/>
      <c r="L31" s="49"/>
    </row>
    <row r="32" spans="2:12" ht="18.95" customHeight="1">
      <c r="B32" s="50" t="s">
        <v>313</v>
      </c>
      <c r="C32" s="51">
        <v>1691.68</v>
      </c>
      <c r="D32" s="52">
        <v>0</v>
      </c>
      <c r="K32" s="49"/>
      <c r="L32" s="49"/>
    </row>
    <row r="33" spans="2:12" ht="18.95" customHeight="1">
      <c r="B33" s="50" t="s">
        <v>314</v>
      </c>
      <c r="C33" s="51">
        <v>319</v>
      </c>
      <c r="D33" s="52">
        <v>0</v>
      </c>
      <c r="K33" s="49"/>
      <c r="L33" s="49"/>
    </row>
    <row r="34" spans="2:12" ht="18.95" customHeight="1">
      <c r="B34" s="50" t="s">
        <v>315</v>
      </c>
      <c r="C34" s="51">
        <v>47</v>
      </c>
      <c r="D34" s="52">
        <v>0</v>
      </c>
      <c r="K34" s="49"/>
      <c r="L34" s="49"/>
    </row>
    <row r="35" spans="2:12" ht="18.95" customHeight="1">
      <c r="B35" s="50" t="s">
        <v>316</v>
      </c>
      <c r="C35" s="51">
        <v>232</v>
      </c>
      <c r="D35" s="52">
        <v>0</v>
      </c>
      <c r="K35" s="49"/>
      <c r="L35" s="49"/>
    </row>
    <row r="36" spans="2:12" ht="18.95" customHeight="1">
      <c r="B36" s="50" t="s">
        <v>317</v>
      </c>
      <c r="C36" s="51">
        <v>71</v>
      </c>
      <c r="D36" s="52">
        <v>0</v>
      </c>
      <c r="K36" s="49"/>
      <c r="L36" s="49"/>
    </row>
    <row r="37" spans="2:12" ht="20.100000000000001" customHeight="1">
      <c r="B37" s="50" t="s">
        <v>318</v>
      </c>
      <c r="C37" s="51">
        <v>519</v>
      </c>
      <c r="D37" s="52">
        <v>0</v>
      </c>
      <c r="K37" s="49"/>
      <c r="L37" s="49"/>
    </row>
    <row r="38" spans="2:12" ht="16.5" customHeight="1">
      <c r="B38" s="50" t="s">
        <v>319</v>
      </c>
      <c r="C38" s="51">
        <v>119</v>
      </c>
      <c r="D38" s="52">
        <v>0</v>
      </c>
      <c r="K38" s="49"/>
      <c r="L38" s="49"/>
    </row>
    <row r="39" spans="2:12" ht="24.75" customHeight="1">
      <c r="B39" s="53" t="s">
        <v>94</v>
      </c>
      <c r="C39" s="54">
        <v>171167.26</v>
      </c>
      <c r="D39" s="55">
        <v>7858</v>
      </c>
      <c r="K39" s="11"/>
      <c r="L39" s="11"/>
    </row>
    <row r="40" spans="2:12">
      <c r="B40" s="313"/>
      <c r="C40" s="313"/>
      <c r="D40" s="313"/>
      <c r="E40" s="313"/>
    </row>
    <row r="41" spans="2:12">
      <c r="B41" s="313"/>
      <c r="C41" s="313"/>
      <c r="D41" s="313"/>
      <c r="E41" s="313"/>
    </row>
    <row r="42" spans="2:12">
      <c r="B42" s="313"/>
      <c r="C42" s="313"/>
      <c r="D42" s="313"/>
      <c r="E42" s="313"/>
    </row>
    <row r="43" spans="2:12">
      <c r="B43" s="313"/>
      <c r="C43" s="313"/>
      <c r="D43" s="313"/>
      <c r="E43" s="313"/>
    </row>
  </sheetData>
  <phoneticPr fontId="27" type="noConversion"/>
  <printOptions horizontalCentered="1" verticalCentered="1"/>
  <pageMargins left="0.19685039370078741" right="0" top="0" bottom="0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>
    <pageSetUpPr autoPageBreaks="0" fitToPage="1"/>
  </sheetPr>
  <dimension ref="A1:R53"/>
  <sheetViews>
    <sheetView showGridLines="0" showRowColHeaders="0" zoomScaleNormal="100" workbookViewId="0">
      <pane ySplit="4" topLeftCell="A32" activePane="bottomLeft" state="frozen"/>
      <selection pane="bottomLeft" activeCell="N67" sqref="N67"/>
    </sheetView>
  </sheetViews>
  <sheetFormatPr baseColWidth="10" defaultColWidth="11.5703125" defaultRowHeight="15"/>
  <cols>
    <col min="1" max="1" width="3" style="27" customWidth="1"/>
    <col min="2" max="2" width="14.7109375" style="59" customWidth="1"/>
    <col min="3" max="3" width="13" style="61" customWidth="1"/>
    <col min="4" max="8" width="11.85546875" style="61" customWidth="1"/>
    <col min="9" max="9" width="11.85546875" style="74" customWidth="1"/>
    <col min="10" max="11" width="11.5703125" style="60"/>
    <col min="12" max="16384" width="11.5703125" style="59"/>
  </cols>
  <sheetData>
    <row r="1" spans="1:11" s="56" customFormat="1" ht="22.5" customHeight="1">
      <c r="A1" s="27"/>
      <c r="B1" s="388" t="s">
        <v>196</v>
      </c>
      <c r="C1" s="389"/>
      <c r="D1" s="389"/>
      <c r="E1" s="389"/>
      <c r="F1" s="389"/>
      <c r="G1" s="389"/>
      <c r="H1" s="389"/>
      <c r="I1" s="389"/>
      <c r="J1" s="312"/>
      <c r="K1" s="312"/>
    </row>
    <row r="2" spans="1:11" s="56" customFormat="1" ht="14.1" customHeight="1">
      <c r="A2" s="27"/>
      <c r="B2" s="390" t="s">
        <v>163</v>
      </c>
      <c r="C2" s="391"/>
      <c r="D2" s="391"/>
      <c r="E2" s="391"/>
      <c r="F2" s="391"/>
      <c r="G2" s="391"/>
      <c r="H2" s="391"/>
      <c r="I2" s="391"/>
      <c r="J2" s="312"/>
      <c r="K2" s="312"/>
    </row>
    <row r="3" spans="1:11" s="56" customFormat="1" ht="2.1" customHeight="1">
      <c r="A3" s="27"/>
      <c r="B3" s="57"/>
      <c r="C3" s="58"/>
      <c r="D3" s="58"/>
      <c r="E3" s="58"/>
      <c r="F3" s="58"/>
      <c r="G3" s="58"/>
      <c r="H3" s="58"/>
      <c r="I3" s="58"/>
      <c r="J3" s="312"/>
      <c r="K3" s="312"/>
    </row>
    <row r="4" spans="1:11" ht="49.5" customHeight="1">
      <c r="B4" s="452" t="s">
        <v>630</v>
      </c>
      <c r="C4" s="451" t="s">
        <v>530</v>
      </c>
      <c r="D4" s="451" t="s">
        <v>158</v>
      </c>
      <c r="E4" s="451" t="s">
        <v>159</v>
      </c>
      <c r="F4" s="451" t="s">
        <v>160</v>
      </c>
      <c r="G4" s="451" t="s">
        <v>161</v>
      </c>
      <c r="H4" s="451" t="s">
        <v>162</v>
      </c>
      <c r="I4" s="451" t="s">
        <v>12</v>
      </c>
    </row>
    <row r="5" spans="1:11">
      <c r="B5" s="28">
        <v>2009</v>
      </c>
      <c r="C5" s="62">
        <v>566283</v>
      </c>
      <c r="D5" s="62">
        <v>560503</v>
      </c>
      <c r="E5" s="62">
        <v>303964</v>
      </c>
      <c r="F5" s="62">
        <v>18689</v>
      </c>
      <c r="G5" s="62">
        <v>13569</v>
      </c>
      <c r="H5" s="62">
        <v>2026</v>
      </c>
      <c r="I5" s="62">
        <v>1465034</v>
      </c>
    </row>
    <row r="6" spans="1:11">
      <c r="B6" s="28">
        <v>2010</v>
      </c>
      <c r="C6" s="62">
        <v>556807</v>
      </c>
      <c r="D6" s="62">
        <v>552732</v>
      </c>
      <c r="E6" s="62">
        <v>296287</v>
      </c>
      <c r="F6" s="62">
        <v>18538</v>
      </c>
      <c r="G6" s="62">
        <v>13428</v>
      </c>
      <c r="H6" s="62">
        <v>2058</v>
      </c>
      <c r="I6" s="62">
        <v>1439850</v>
      </c>
    </row>
    <row r="7" spans="1:11">
      <c r="B7" s="28">
        <v>2011</v>
      </c>
      <c r="C7" s="62">
        <v>554435</v>
      </c>
      <c r="D7" s="62">
        <v>541839</v>
      </c>
      <c r="E7" s="62">
        <v>284404</v>
      </c>
      <c r="F7" s="62">
        <v>17825</v>
      </c>
      <c r="G7" s="62">
        <v>13047</v>
      </c>
      <c r="H7" s="62">
        <v>2021</v>
      </c>
      <c r="I7" s="62">
        <v>1413571</v>
      </c>
    </row>
    <row r="8" spans="1:11">
      <c r="B8" s="28">
        <v>2012</v>
      </c>
      <c r="C8" s="62">
        <v>553522</v>
      </c>
      <c r="D8" s="62">
        <v>522930</v>
      </c>
      <c r="E8" s="62">
        <v>266775</v>
      </c>
      <c r="F8" s="62">
        <v>16703</v>
      </c>
      <c r="G8" s="62">
        <v>12347</v>
      </c>
      <c r="H8" s="62">
        <v>1942</v>
      </c>
      <c r="I8" s="62">
        <v>1374219</v>
      </c>
    </row>
    <row r="9" spans="1:11">
      <c r="B9" s="28">
        <v>2013</v>
      </c>
      <c r="C9" s="62">
        <v>563206</v>
      </c>
      <c r="D9" s="62">
        <v>520859</v>
      </c>
      <c r="E9" s="62">
        <v>263753</v>
      </c>
      <c r="F9" s="62">
        <v>16476</v>
      </c>
      <c r="G9" s="62">
        <v>12286</v>
      </c>
      <c r="H9" s="62">
        <v>1926</v>
      </c>
      <c r="I9" s="62">
        <v>1378506</v>
      </c>
    </row>
    <row r="10" spans="1:11">
      <c r="B10" s="28">
        <v>2014</v>
      </c>
      <c r="C10" s="62">
        <v>577750</v>
      </c>
      <c r="D10" s="62">
        <v>533418</v>
      </c>
      <c r="E10" s="62">
        <v>270997</v>
      </c>
      <c r="F10" s="62">
        <v>16915</v>
      </c>
      <c r="G10" s="62">
        <v>12696</v>
      </c>
      <c r="H10" s="62">
        <v>1984</v>
      </c>
      <c r="I10" s="62">
        <v>1413760</v>
      </c>
    </row>
    <row r="11" spans="1:11">
      <c r="B11" s="28">
        <v>2015</v>
      </c>
      <c r="C11" s="62">
        <v>590350</v>
      </c>
      <c r="D11" s="62">
        <v>546885</v>
      </c>
      <c r="E11" s="62">
        <v>283910</v>
      </c>
      <c r="F11" s="62">
        <v>17451</v>
      </c>
      <c r="G11" s="62">
        <v>13100</v>
      </c>
      <c r="H11" s="62">
        <v>2058</v>
      </c>
      <c r="I11" s="62">
        <v>1453754</v>
      </c>
    </row>
    <row r="12" spans="1:11">
      <c r="B12" s="28">
        <v>2016</v>
      </c>
      <c r="C12" s="62">
        <v>577463</v>
      </c>
      <c r="D12" s="62">
        <v>555088</v>
      </c>
      <c r="E12" s="62">
        <v>297763</v>
      </c>
      <c r="F12" s="62">
        <v>18258</v>
      </c>
      <c r="G12" s="62">
        <v>13704</v>
      </c>
      <c r="H12" s="62">
        <v>2108</v>
      </c>
      <c r="I12" s="62">
        <v>1464384</v>
      </c>
    </row>
    <row r="13" spans="1:11">
      <c r="B13" s="28">
        <v>2017</v>
      </c>
      <c r="C13" s="62">
        <v>563903</v>
      </c>
      <c r="D13" s="62">
        <v>560945</v>
      </c>
      <c r="E13" s="62">
        <v>312025</v>
      </c>
      <c r="F13" s="62">
        <v>19264</v>
      </c>
      <c r="G13" s="62">
        <v>14441</v>
      </c>
      <c r="H13" s="62">
        <v>2187</v>
      </c>
      <c r="I13" s="62">
        <v>1472765</v>
      </c>
    </row>
    <row r="14" spans="1:11">
      <c r="B14" s="65">
        <v>2018</v>
      </c>
      <c r="C14" s="63"/>
      <c r="D14" s="63"/>
      <c r="E14" s="63"/>
      <c r="F14" s="63"/>
      <c r="G14" s="63"/>
      <c r="H14" s="63"/>
      <c r="I14" s="64"/>
    </row>
    <row r="15" spans="1:11">
      <c r="B15" s="66" t="s">
        <v>9</v>
      </c>
      <c r="C15" s="67">
        <v>559867</v>
      </c>
      <c r="D15" s="67">
        <v>555596</v>
      </c>
      <c r="E15" s="67">
        <v>310575</v>
      </c>
      <c r="F15" s="67">
        <v>19273</v>
      </c>
      <c r="G15" s="67">
        <v>14348</v>
      </c>
      <c r="H15" s="67">
        <v>2172</v>
      </c>
      <c r="I15" s="67">
        <v>1461831</v>
      </c>
    </row>
    <row r="16" spans="1:11">
      <c r="B16" s="66" t="s">
        <v>10</v>
      </c>
      <c r="C16" s="67">
        <v>561166</v>
      </c>
      <c r="D16" s="67">
        <v>558993</v>
      </c>
      <c r="E16" s="67">
        <v>313700</v>
      </c>
      <c r="F16" s="67">
        <v>19468</v>
      </c>
      <c r="G16" s="67">
        <v>14486</v>
      </c>
      <c r="H16" s="67">
        <v>2186</v>
      </c>
      <c r="I16" s="67">
        <v>1469999</v>
      </c>
    </row>
    <row r="17" spans="2:9">
      <c r="B17" s="68" t="s">
        <v>65</v>
      </c>
      <c r="C17" s="69">
        <v>565050</v>
      </c>
      <c r="D17" s="69">
        <v>567025</v>
      </c>
      <c r="E17" s="69">
        <v>319671</v>
      </c>
      <c r="F17" s="69">
        <v>19794</v>
      </c>
      <c r="G17" s="69">
        <v>14645</v>
      </c>
      <c r="H17" s="69">
        <v>2199</v>
      </c>
      <c r="I17" s="69">
        <v>1488384</v>
      </c>
    </row>
    <row r="18" spans="2:9">
      <c r="B18" s="66" t="s">
        <v>66</v>
      </c>
      <c r="C18" s="67">
        <v>565876</v>
      </c>
      <c r="D18" s="67">
        <v>570648</v>
      </c>
      <c r="E18" s="67">
        <v>323165</v>
      </c>
      <c r="F18" s="67">
        <v>20019</v>
      </c>
      <c r="G18" s="67">
        <v>14735</v>
      </c>
      <c r="H18" s="67">
        <v>2204</v>
      </c>
      <c r="I18" s="67">
        <v>1496647</v>
      </c>
    </row>
    <row r="19" spans="2:9">
      <c r="B19" s="66" t="s">
        <v>67</v>
      </c>
      <c r="C19" s="67">
        <v>566381</v>
      </c>
      <c r="D19" s="67">
        <v>574246</v>
      </c>
      <c r="E19" s="67">
        <v>326172</v>
      </c>
      <c r="F19" s="67">
        <v>20361</v>
      </c>
      <c r="G19" s="67">
        <v>14832</v>
      </c>
      <c r="H19" s="67">
        <v>2247</v>
      </c>
      <c r="I19" s="67">
        <v>1504239</v>
      </c>
    </row>
    <row r="20" spans="2:9">
      <c r="B20" s="66" t="s">
        <v>68</v>
      </c>
      <c r="C20" s="67">
        <v>566230</v>
      </c>
      <c r="D20" s="67">
        <v>579649</v>
      </c>
      <c r="E20" s="67">
        <v>332148</v>
      </c>
      <c r="F20" s="67">
        <v>20580</v>
      </c>
      <c r="G20" s="67">
        <v>14888</v>
      </c>
      <c r="H20" s="67">
        <v>2260</v>
      </c>
      <c r="I20" s="67">
        <v>1515755</v>
      </c>
    </row>
    <row r="21" spans="2:9">
      <c r="B21" s="66" t="s">
        <v>69</v>
      </c>
      <c r="C21" s="67">
        <v>558681</v>
      </c>
      <c r="D21" s="67">
        <v>574170</v>
      </c>
      <c r="E21" s="67">
        <v>329991</v>
      </c>
      <c r="F21" s="67">
        <v>20389</v>
      </c>
      <c r="G21" s="67">
        <v>14746</v>
      </c>
      <c r="H21" s="67">
        <v>2251</v>
      </c>
      <c r="I21" s="67">
        <v>1500228</v>
      </c>
    </row>
    <row r="22" spans="2:9">
      <c r="B22" s="66" t="s">
        <v>70</v>
      </c>
      <c r="C22" s="67">
        <v>554385</v>
      </c>
      <c r="D22" s="67">
        <v>565627</v>
      </c>
      <c r="E22" s="67">
        <v>323954</v>
      </c>
      <c r="F22" s="67">
        <v>20064</v>
      </c>
      <c r="G22" s="67">
        <v>14600</v>
      </c>
      <c r="H22" s="67">
        <v>2207</v>
      </c>
      <c r="I22" s="67">
        <v>1480837</v>
      </c>
    </row>
    <row r="23" spans="2:9">
      <c r="B23" s="66" t="s">
        <v>77</v>
      </c>
      <c r="C23" s="67">
        <v>558936</v>
      </c>
      <c r="D23" s="67">
        <v>571133</v>
      </c>
      <c r="E23" s="67">
        <v>326723</v>
      </c>
      <c r="F23" s="67">
        <v>20618</v>
      </c>
      <c r="G23" s="67">
        <v>15151</v>
      </c>
      <c r="H23" s="67">
        <v>2297</v>
      </c>
      <c r="I23" s="67">
        <v>1494858</v>
      </c>
    </row>
    <row r="24" spans="2:9">
      <c r="B24" s="66" t="s">
        <v>78</v>
      </c>
      <c r="C24" s="67">
        <v>557097</v>
      </c>
      <c r="D24" s="67">
        <v>566200</v>
      </c>
      <c r="E24" s="67">
        <v>323296</v>
      </c>
      <c r="F24" s="67">
        <v>20406</v>
      </c>
      <c r="G24" s="67">
        <v>15034</v>
      </c>
      <c r="H24" s="67">
        <v>2265</v>
      </c>
      <c r="I24" s="67">
        <v>1484298</v>
      </c>
    </row>
    <row r="25" spans="2:9">
      <c r="B25" s="66" t="s">
        <v>79</v>
      </c>
      <c r="C25" s="67">
        <v>556766</v>
      </c>
      <c r="D25" s="67">
        <v>566058</v>
      </c>
      <c r="E25" s="67">
        <v>324007</v>
      </c>
      <c r="F25" s="67">
        <v>20441</v>
      </c>
      <c r="G25" s="67">
        <v>15060</v>
      </c>
      <c r="H25" s="67">
        <v>2285</v>
      </c>
      <c r="I25" s="67">
        <v>1484617</v>
      </c>
    </row>
    <row r="26" spans="2:9">
      <c r="B26" s="70" t="s">
        <v>80</v>
      </c>
      <c r="C26" s="71">
        <v>556712</v>
      </c>
      <c r="D26" s="71">
        <v>564754</v>
      </c>
      <c r="E26" s="71">
        <v>322481</v>
      </c>
      <c r="F26" s="71">
        <v>20295</v>
      </c>
      <c r="G26" s="71">
        <v>15025</v>
      </c>
      <c r="H26" s="71">
        <v>2298</v>
      </c>
      <c r="I26" s="71">
        <v>1481565</v>
      </c>
    </row>
    <row r="27" spans="2:9">
      <c r="B27" s="72">
        <v>2019</v>
      </c>
      <c r="C27" s="73"/>
      <c r="D27" s="73"/>
      <c r="E27" s="73"/>
      <c r="F27" s="73"/>
      <c r="G27" s="73"/>
      <c r="H27" s="73"/>
      <c r="I27" s="73"/>
    </row>
    <row r="28" spans="2:9">
      <c r="B28" s="66" t="s">
        <v>9</v>
      </c>
      <c r="C28" s="67">
        <v>553009</v>
      </c>
      <c r="D28" s="67">
        <v>560797</v>
      </c>
      <c r="E28" s="67">
        <v>320873</v>
      </c>
      <c r="F28" s="67">
        <v>20231</v>
      </c>
      <c r="G28" s="67">
        <v>14873</v>
      </c>
      <c r="H28" s="67">
        <v>2244</v>
      </c>
      <c r="I28" s="67">
        <v>1472027</v>
      </c>
    </row>
    <row r="29" spans="2:9">
      <c r="B29" s="66" t="s">
        <v>10</v>
      </c>
      <c r="C29" s="67">
        <v>554625</v>
      </c>
      <c r="D29" s="67">
        <v>564974</v>
      </c>
      <c r="E29" s="67">
        <v>324933</v>
      </c>
      <c r="F29" s="67">
        <v>20450</v>
      </c>
      <c r="G29" s="67">
        <v>15003</v>
      </c>
      <c r="H29" s="67">
        <v>2269</v>
      </c>
      <c r="I29" s="67">
        <v>1482254</v>
      </c>
    </row>
    <row r="30" spans="2:9">
      <c r="B30" s="68" t="s">
        <v>65</v>
      </c>
      <c r="C30" s="69">
        <v>558547</v>
      </c>
      <c r="D30" s="69">
        <v>572991</v>
      </c>
      <c r="E30" s="69">
        <v>331238</v>
      </c>
      <c r="F30" s="69">
        <v>20856</v>
      </c>
      <c r="G30" s="69">
        <v>15193</v>
      </c>
      <c r="H30" s="69">
        <v>2305</v>
      </c>
      <c r="I30" s="69">
        <v>1501130</v>
      </c>
    </row>
    <row r="31" spans="2:9">
      <c r="B31" s="66" t="s">
        <v>66</v>
      </c>
      <c r="C31" s="67">
        <v>559238</v>
      </c>
      <c r="D31" s="67">
        <v>576123</v>
      </c>
      <c r="E31" s="67">
        <v>333148</v>
      </c>
      <c r="F31" s="67">
        <v>20954</v>
      </c>
      <c r="G31" s="67">
        <v>15259</v>
      </c>
      <c r="H31" s="67">
        <v>2305</v>
      </c>
      <c r="I31" s="67">
        <v>1507027</v>
      </c>
    </row>
    <row r="32" spans="2:9">
      <c r="B32" s="66" t="s">
        <v>67</v>
      </c>
      <c r="C32" s="67">
        <v>558655</v>
      </c>
      <c r="D32" s="67">
        <v>579077</v>
      </c>
      <c r="E32" s="67">
        <v>336675</v>
      </c>
      <c r="F32" s="67">
        <v>21302</v>
      </c>
      <c r="G32" s="67">
        <v>15296</v>
      </c>
      <c r="H32" s="67">
        <v>2334</v>
      </c>
      <c r="I32" s="67">
        <v>1513339</v>
      </c>
    </row>
    <row r="33" spans="2:18">
      <c r="B33" s="66" t="s">
        <v>68</v>
      </c>
      <c r="C33" s="67">
        <v>557848</v>
      </c>
      <c r="D33" s="67">
        <v>582538</v>
      </c>
      <c r="E33" s="67">
        <v>341284</v>
      </c>
      <c r="F33" s="67">
        <v>21477</v>
      </c>
      <c r="G33" s="67">
        <v>15394</v>
      </c>
      <c r="H33" s="67">
        <v>2367</v>
      </c>
      <c r="I33" s="67">
        <v>1520908</v>
      </c>
    </row>
    <row r="34" spans="2:18">
      <c r="B34" s="66" t="s">
        <v>69</v>
      </c>
      <c r="C34" s="67">
        <v>551210</v>
      </c>
      <c r="D34" s="67">
        <v>576386</v>
      </c>
      <c r="E34" s="67">
        <v>338455</v>
      </c>
      <c r="F34" s="67">
        <v>21312</v>
      </c>
      <c r="G34" s="67">
        <v>15259</v>
      </c>
      <c r="H34" s="67">
        <v>2364</v>
      </c>
      <c r="I34" s="67">
        <v>1504986</v>
      </c>
    </row>
    <row r="35" spans="2:18">
      <c r="B35" s="66" t="s">
        <v>70</v>
      </c>
      <c r="C35" s="67">
        <v>548120</v>
      </c>
      <c r="D35" s="67">
        <v>572523</v>
      </c>
      <c r="E35" s="67">
        <v>335819</v>
      </c>
      <c r="F35" s="67">
        <v>21180</v>
      </c>
      <c r="G35" s="67">
        <v>15319</v>
      </c>
      <c r="H35" s="67">
        <v>2368</v>
      </c>
      <c r="I35" s="67">
        <v>1495329</v>
      </c>
    </row>
    <row r="36" spans="2:18">
      <c r="B36" s="66" t="s">
        <v>77</v>
      </c>
      <c r="C36" s="67">
        <v>549916</v>
      </c>
      <c r="D36" s="67">
        <v>568111</v>
      </c>
      <c r="E36" s="67">
        <v>331242</v>
      </c>
      <c r="F36" s="67">
        <v>21101</v>
      </c>
      <c r="G36" s="67">
        <v>15402</v>
      </c>
      <c r="H36" s="67">
        <v>2378</v>
      </c>
      <c r="I36" s="67">
        <v>1488150</v>
      </c>
    </row>
    <row r="37" spans="2:18">
      <c r="B37" s="66" t="s">
        <v>78</v>
      </c>
      <c r="C37" s="67">
        <v>549550</v>
      </c>
      <c r="D37" s="67">
        <v>567101</v>
      </c>
      <c r="E37" s="67">
        <v>330702</v>
      </c>
      <c r="F37" s="67">
        <v>20957</v>
      </c>
      <c r="G37" s="67">
        <v>15399</v>
      </c>
      <c r="H37" s="67">
        <v>2369</v>
      </c>
      <c r="I37" s="67">
        <v>1486078</v>
      </c>
    </row>
    <row r="38" spans="2:18">
      <c r="B38" s="66" t="s">
        <v>79</v>
      </c>
      <c r="C38" s="67">
        <v>550972</v>
      </c>
      <c r="D38" s="67">
        <v>570621</v>
      </c>
      <c r="E38" s="67">
        <v>333467</v>
      </c>
      <c r="F38" s="67">
        <v>21140</v>
      </c>
      <c r="G38" s="67">
        <v>15550</v>
      </c>
      <c r="H38" s="67">
        <v>2426</v>
      </c>
      <c r="I38" s="67">
        <v>1494176</v>
      </c>
    </row>
    <row r="39" spans="2:18">
      <c r="B39" s="70" t="s">
        <v>80</v>
      </c>
      <c r="C39" s="71">
        <v>548709</v>
      </c>
      <c r="D39" s="71">
        <v>565498</v>
      </c>
      <c r="E39" s="71">
        <v>328352</v>
      </c>
      <c r="F39" s="71">
        <v>20847</v>
      </c>
      <c r="G39" s="71">
        <v>15378</v>
      </c>
      <c r="H39" s="71">
        <v>2382</v>
      </c>
      <c r="I39" s="71">
        <v>1481166</v>
      </c>
    </row>
    <row r="40" spans="2:18">
      <c r="B40" s="72">
        <v>2020</v>
      </c>
      <c r="C40" s="73"/>
      <c r="D40" s="73"/>
      <c r="E40" s="73"/>
      <c r="F40" s="73"/>
      <c r="G40" s="73"/>
      <c r="H40" s="73"/>
      <c r="I40" s="73"/>
    </row>
    <row r="41" spans="2:18">
      <c r="B41" s="66" t="s">
        <v>9</v>
      </c>
      <c r="C41" s="67">
        <v>543907</v>
      </c>
      <c r="D41" s="67">
        <v>560007</v>
      </c>
      <c r="E41" s="67">
        <v>326515</v>
      </c>
      <c r="F41" s="67">
        <v>20636</v>
      </c>
      <c r="G41" s="67">
        <v>15213</v>
      </c>
      <c r="H41" s="67">
        <v>2342</v>
      </c>
      <c r="I41" s="67">
        <v>1468620</v>
      </c>
    </row>
    <row r="42" spans="2:18">
      <c r="B42" s="66" t="s">
        <v>10</v>
      </c>
      <c r="C42" s="67">
        <v>544141</v>
      </c>
      <c r="D42" s="67">
        <v>566072</v>
      </c>
      <c r="E42" s="67">
        <v>332402</v>
      </c>
      <c r="F42" s="67">
        <v>20893</v>
      </c>
      <c r="G42" s="67">
        <v>15495</v>
      </c>
      <c r="H42" s="67">
        <v>2361</v>
      </c>
      <c r="I42" s="67">
        <v>1481364</v>
      </c>
    </row>
    <row r="43" spans="2:18">
      <c r="B43" s="68" t="s">
        <v>65</v>
      </c>
      <c r="C43" s="69">
        <v>494775</v>
      </c>
      <c r="D43" s="69">
        <v>522080</v>
      </c>
      <c r="E43" s="69">
        <v>306055</v>
      </c>
      <c r="F43" s="69">
        <v>19735</v>
      </c>
      <c r="G43" s="69">
        <v>14859</v>
      </c>
      <c r="H43" s="69">
        <v>2317</v>
      </c>
      <c r="I43" s="69">
        <v>1359821</v>
      </c>
    </row>
    <row r="44" spans="2:18">
      <c r="B44" s="66" t="s">
        <v>66</v>
      </c>
      <c r="C44" s="67">
        <v>486848</v>
      </c>
      <c r="D44" s="67">
        <v>518918</v>
      </c>
      <c r="E44" s="67">
        <v>305391</v>
      </c>
      <c r="F44" s="67">
        <v>19685</v>
      </c>
      <c r="G44" s="67">
        <v>14779</v>
      </c>
      <c r="H44" s="67">
        <v>2313</v>
      </c>
      <c r="I44" s="67">
        <v>1347934</v>
      </c>
    </row>
    <row r="45" spans="2:18">
      <c r="B45" s="66" t="s">
        <v>67</v>
      </c>
      <c r="C45" s="67">
        <v>493317</v>
      </c>
      <c r="D45" s="67">
        <v>532223</v>
      </c>
      <c r="E45" s="67">
        <v>310899</v>
      </c>
      <c r="F45" s="67">
        <v>19913</v>
      </c>
      <c r="G45" s="67">
        <v>14846</v>
      </c>
      <c r="H45" s="67">
        <v>2330</v>
      </c>
      <c r="I45" s="67">
        <v>1373528</v>
      </c>
    </row>
    <row r="46" spans="2:18">
      <c r="B46" s="66" t="s">
        <v>68</v>
      </c>
      <c r="C46" s="67">
        <v>492378</v>
      </c>
      <c r="D46" s="67">
        <v>543440</v>
      </c>
      <c r="E46" s="67">
        <v>317100</v>
      </c>
      <c r="F46" s="67">
        <v>19770</v>
      </c>
      <c r="G46" s="67">
        <v>14539</v>
      </c>
      <c r="H46" s="67">
        <v>2282</v>
      </c>
      <c r="I46" s="67">
        <v>1389509</v>
      </c>
    </row>
    <row r="47" spans="2:18">
      <c r="B47" s="66" t="s">
        <v>69</v>
      </c>
      <c r="C47" s="67">
        <v>492900</v>
      </c>
      <c r="D47" s="67">
        <v>550440</v>
      </c>
      <c r="E47" s="67">
        <v>323057</v>
      </c>
      <c r="F47" s="67">
        <v>20186</v>
      </c>
      <c r="G47" s="67">
        <v>14689</v>
      </c>
      <c r="H47" s="67">
        <v>2306</v>
      </c>
      <c r="I47" s="67">
        <v>1403578</v>
      </c>
      <c r="K47" s="666"/>
      <c r="L47" s="666"/>
      <c r="M47" s="666"/>
      <c r="N47" s="666"/>
      <c r="O47" s="666"/>
      <c r="P47" s="666"/>
      <c r="Q47" s="666"/>
      <c r="R47" s="666"/>
    </row>
    <row r="48" spans="2:18">
      <c r="B48" s="66" t="s">
        <v>70</v>
      </c>
      <c r="C48" s="67">
        <v>490783</v>
      </c>
      <c r="D48" s="67">
        <v>548205</v>
      </c>
      <c r="E48" s="67">
        <v>319387</v>
      </c>
      <c r="F48" s="67">
        <v>20021</v>
      </c>
      <c r="G48" s="67">
        <v>14700</v>
      </c>
      <c r="H48" s="67">
        <v>2298</v>
      </c>
      <c r="I48" s="67">
        <v>1395394</v>
      </c>
      <c r="K48" s="666"/>
      <c r="L48" s="666"/>
      <c r="M48" s="666"/>
      <c r="N48" s="666"/>
      <c r="O48" s="666"/>
      <c r="P48" s="666"/>
      <c r="Q48" s="666"/>
      <c r="R48" s="666"/>
    </row>
    <row r="49" spans="2:18">
      <c r="B49" s="66" t="s">
        <v>77</v>
      </c>
      <c r="C49" s="67">
        <v>494630</v>
      </c>
      <c r="D49" s="67">
        <v>547117</v>
      </c>
      <c r="E49" s="67">
        <v>317658</v>
      </c>
      <c r="F49" s="67">
        <v>20248</v>
      </c>
      <c r="G49" s="67">
        <v>14994</v>
      </c>
      <c r="H49" s="67">
        <v>2389</v>
      </c>
      <c r="I49" s="67">
        <v>1397036</v>
      </c>
      <c r="K49" s="667"/>
      <c r="L49" s="667"/>
      <c r="M49" s="667"/>
      <c r="N49" s="667"/>
      <c r="O49" s="667"/>
      <c r="P49" s="667"/>
      <c r="Q49" s="667"/>
      <c r="R49" s="666"/>
    </row>
    <row r="50" spans="2:18">
      <c r="B50" s="66" t="s">
        <v>78</v>
      </c>
      <c r="C50" s="67">
        <v>496119</v>
      </c>
      <c r="D50" s="67">
        <v>548468</v>
      </c>
      <c r="E50" s="67">
        <v>317820</v>
      </c>
      <c r="F50" s="67">
        <v>20344</v>
      </c>
      <c r="G50" s="67">
        <v>15152</v>
      </c>
      <c r="H50" s="67">
        <v>2429</v>
      </c>
      <c r="I50" s="67">
        <v>1400332</v>
      </c>
      <c r="K50" s="666"/>
      <c r="L50" s="666"/>
      <c r="M50" s="666"/>
      <c r="N50" s="666"/>
      <c r="O50" s="666"/>
      <c r="P50" s="666"/>
      <c r="Q50" s="666"/>
      <c r="R50" s="666"/>
    </row>
    <row r="51" spans="2:18">
      <c r="B51" s="66" t="s">
        <v>79</v>
      </c>
      <c r="C51" s="67">
        <v>493403</v>
      </c>
      <c r="D51" s="67">
        <v>541984</v>
      </c>
      <c r="E51" s="67">
        <v>313792</v>
      </c>
      <c r="F51" s="67">
        <v>20198</v>
      </c>
      <c r="G51" s="67">
        <v>15049</v>
      </c>
      <c r="H51" s="67">
        <v>2438</v>
      </c>
      <c r="I51" s="67">
        <v>1386864</v>
      </c>
      <c r="K51" s="666"/>
      <c r="L51" s="666"/>
      <c r="M51" s="666"/>
      <c r="N51" s="666"/>
      <c r="O51" s="666"/>
      <c r="P51" s="666"/>
      <c r="Q51" s="666"/>
      <c r="R51" s="666"/>
    </row>
    <row r="52" spans="2:18">
      <c r="B52" s="70" t="s">
        <v>80</v>
      </c>
      <c r="C52" s="71">
        <v>491502</v>
      </c>
      <c r="D52" s="71">
        <v>540118</v>
      </c>
      <c r="E52" s="71">
        <v>311337</v>
      </c>
      <c r="F52" s="71">
        <v>20011</v>
      </c>
      <c r="G52" s="71">
        <v>14949</v>
      </c>
      <c r="H52" s="71">
        <v>2427</v>
      </c>
      <c r="I52" s="71">
        <v>1380344</v>
      </c>
    </row>
    <row r="53" spans="2:18">
      <c r="B53" s="1088" t="s">
        <v>239</v>
      </c>
      <c r="C53" s="1089"/>
      <c r="D53" s="1089"/>
      <c r="E53" s="1089"/>
      <c r="F53" s="1089"/>
      <c r="G53" s="1089"/>
      <c r="H53" s="1089"/>
      <c r="I53" s="1089"/>
    </row>
  </sheetData>
  <mergeCells count="1">
    <mergeCell ref="B53:I53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>
    <pageSetUpPr autoPageBreaks="0" fitToPage="1"/>
  </sheetPr>
  <dimension ref="A1:U55"/>
  <sheetViews>
    <sheetView showGridLines="0" showRowColHeaders="0" zoomScaleNormal="100" workbookViewId="0">
      <pane ySplit="4" topLeftCell="A44" activePane="bottomLeft" state="frozen"/>
      <selection pane="bottomLeft" activeCell="M21" sqref="M21"/>
    </sheetView>
  </sheetViews>
  <sheetFormatPr baseColWidth="10" defaultColWidth="11.5703125" defaultRowHeight="15"/>
  <cols>
    <col min="1" max="1" width="3" style="27" customWidth="1"/>
    <col min="2" max="2" width="14.7109375" style="91" customWidth="1"/>
    <col min="3" max="8" width="12.5703125" style="76" customWidth="1"/>
    <col min="9" max="9" width="13.5703125" style="77" customWidth="1"/>
    <col min="10" max="16384" width="11.5703125" style="59"/>
  </cols>
  <sheetData>
    <row r="1" spans="1:9" s="9" customFormat="1" ht="21.2" customHeight="1">
      <c r="A1" s="27"/>
      <c r="B1" s="1090" t="s">
        <v>164</v>
      </c>
      <c r="C1" s="1090"/>
      <c r="D1" s="1090"/>
      <c r="E1" s="1090"/>
      <c r="F1" s="1090"/>
      <c r="G1" s="1090"/>
      <c r="H1" s="1090"/>
      <c r="I1" s="1090"/>
    </row>
    <row r="2" spans="1:9" s="9" customFormat="1" ht="16.5" customHeight="1">
      <c r="A2" s="27"/>
      <c r="B2" s="1091" t="s">
        <v>163</v>
      </c>
      <c r="C2" s="1091"/>
      <c r="D2" s="1091"/>
      <c r="E2" s="1091"/>
      <c r="F2" s="1091"/>
      <c r="G2" s="1091"/>
      <c r="H2" s="1091"/>
      <c r="I2" s="1091"/>
    </row>
    <row r="3" spans="1:9" s="9" customFormat="1" ht="2.1" customHeight="1">
      <c r="A3" s="27"/>
      <c r="B3" s="129"/>
      <c r="C3" s="75"/>
      <c r="D3" s="75"/>
      <c r="E3" s="75"/>
      <c r="F3" s="75"/>
      <c r="G3" s="75"/>
      <c r="H3" s="75"/>
      <c r="I3" s="75"/>
    </row>
    <row r="4" spans="1:9" ht="39.950000000000003" customHeight="1">
      <c r="B4" s="453" t="s">
        <v>630</v>
      </c>
      <c r="C4" s="451" t="s">
        <v>530</v>
      </c>
      <c r="D4" s="451" t="s">
        <v>158</v>
      </c>
      <c r="E4" s="451" t="s">
        <v>159</v>
      </c>
      <c r="F4" s="451" t="s">
        <v>160</v>
      </c>
      <c r="G4" s="451" t="s">
        <v>161</v>
      </c>
      <c r="H4" s="451" t="s">
        <v>162</v>
      </c>
      <c r="I4" s="451" t="s">
        <v>12</v>
      </c>
    </row>
    <row r="5" spans="1:9">
      <c r="B5" s="28">
        <v>2009</v>
      </c>
      <c r="C5" s="62">
        <v>4640</v>
      </c>
      <c r="D5" s="62">
        <v>4307</v>
      </c>
      <c r="E5" s="62">
        <v>1643</v>
      </c>
      <c r="F5" s="62">
        <v>47</v>
      </c>
      <c r="G5" s="62">
        <v>15</v>
      </c>
      <c r="H5" s="62">
        <v>4</v>
      </c>
      <c r="I5" s="62">
        <v>10656</v>
      </c>
    </row>
    <row r="6" spans="1:9">
      <c r="B6" s="28">
        <v>2010</v>
      </c>
      <c r="C6" s="62">
        <v>4595</v>
      </c>
      <c r="D6" s="62">
        <v>4137</v>
      </c>
      <c r="E6" s="62">
        <v>1546</v>
      </c>
      <c r="F6" s="62">
        <v>49</v>
      </c>
      <c r="G6" s="62">
        <v>13</v>
      </c>
      <c r="H6" s="62">
        <v>3</v>
      </c>
      <c r="I6" s="62">
        <v>10343</v>
      </c>
    </row>
    <row r="7" spans="1:9">
      <c r="B7" s="28">
        <v>2011</v>
      </c>
      <c r="C7" s="62">
        <v>4615</v>
      </c>
      <c r="D7" s="62">
        <v>4087</v>
      </c>
      <c r="E7" s="62">
        <v>1536</v>
      </c>
      <c r="F7" s="62">
        <v>42</v>
      </c>
      <c r="G7" s="62">
        <v>14</v>
      </c>
      <c r="H7" s="62">
        <v>3</v>
      </c>
      <c r="I7" s="62">
        <v>10297</v>
      </c>
    </row>
    <row r="8" spans="1:9">
      <c r="B8" s="28">
        <v>2012</v>
      </c>
      <c r="C8" s="62">
        <v>4516</v>
      </c>
      <c r="D8" s="62">
        <v>4095</v>
      </c>
      <c r="E8" s="62">
        <v>1480</v>
      </c>
      <c r="F8" s="62">
        <v>38</v>
      </c>
      <c r="G8" s="62">
        <v>14</v>
      </c>
      <c r="H8" s="62">
        <v>3</v>
      </c>
      <c r="I8" s="62">
        <v>10146</v>
      </c>
    </row>
    <row r="9" spans="1:9">
      <c r="B9" s="28">
        <v>2013</v>
      </c>
      <c r="C9" s="62">
        <v>4397</v>
      </c>
      <c r="D9" s="62">
        <v>4129</v>
      </c>
      <c r="E9" s="62">
        <v>1436</v>
      </c>
      <c r="F9" s="62">
        <v>41</v>
      </c>
      <c r="G9" s="62">
        <v>17</v>
      </c>
      <c r="H9" s="62">
        <v>3</v>
      </c>
      <c r="I9" s="62">
        <v>10023</v>
      </c>
    </row>
    <row r="10" spans="1:9">
      <c r="B10" s="28">
        <v>2014</v>
      </c>
      <c r="C10" s="62">
        <v>4294</v>
      </c>
      <c r="D10" s="62">
        <v>4047</v>
      </c>
      <c r="E10" s="62">
        <v>1458</v>
      </c>
      <c r="F10" s="62">
        <v>44</v>
      </c>
      <c r="G10" s="62">
        <v>16</v>
      </c>
      <c r="H10" s="62">
        <v>3</v>
      </c>
      <c r="I10" s="62">
        <v>9862</v>
      </c>
    </row>
    <row r="11" spans="1:9">
      <c r="B11" s="28">
        <v>2015</v>
      </c>
      <c r="C11" s="62">
        <v>4294</v>
      </c>
      <c r="D11" s="62">
        <v>3958</v>
      </c>
      <c r="E11" s="62">
        <v>1434</v>
      </c>
      <c r="F11" s="62">
        <v>39</v>
      </c>
      <c r="G11" s="62">
        <v>16</v>
      </c>
      <c r="H11" s="62">
        <v>3</v>
      </c>
      <c r="I11" s="62">
        <v>9744</v>
      </c>
    </row>
    <row r="12" spans="1:9">
      <c r="B12" s="28">
        <v>2016</v>
      </c>
      <c r="C12" s="62">
        <v>3348</v>
      </c>
      <c r="D12" s="62">
        <v>3544</v>
      </c>
      <c r="E12" s="62">
        <v>1447</v>
      </c>
      <c r="F12" s="62">
        <v>55</v>
      </c>
      <c r="G12" s="62">
        <v>23</v>
      </c>
      <c r="H12" s="62">
        <v>3</v>
      </c>
      <c r="I12" s="62">
        <v>8420</v>
      </c>
    </row>
    <row r="13" spans="1:9">
      <c r="B13" s="28">
        <v>2017</v>
      </c>
      <c r="C13" s="62">
        <v>3301</v>
      </c>
      <c r="D13" s="62">
        <v>3626</v>
      </c>
      <c r="E13" s="62">
        <v>1474</v>
      </c>
      <c r="F13" s="62">
        <v>59</v>
      </c>
      <c r="G13" s="62">
        <v>23</v>
      </c>
      <c r="H13" s="62">
        <v>3</v>
      </c>
      <c r="I13" s="62">
        <v>8486</v>
      </c>
    </row>
    <row r="14" spans="1:9">
      <c r="B14" s="65">
        <v>2018</v>
      </c>
      <c r="C14" s="63"/>
      <c r="D14" s="63"/>
      <c r="E14" s="63"/>
      <c r="F14" s="63"/>
      <c r="G14" s="63"/>
      <c r="H14" s="63"/>
      <c r="I14" s="64"/>
    </row>
    <row r="15" spans="1:9">
      <c r="B15" s="130" t="s">
        <v>9</v>
      </c>
      <c r="C15" s="67">
        <v>3138</v>
      </c>
      <c r="D15" s="67">
        <v>3485</v>
      </c>
      <c r="E15" s="67">
        <v>1610</v>
      </c>
      <c r="F15" s="67">
        <v>60</v>
      </c>
      <c r="G15" s="67">
        <v>21</v>
      </c>
      <c r="H15" s="67">
        <v>3</v>
      </c>
      <c r="I15" s="67">
        <v>8317</v>
      </c>
    </row>
    <row r="16" spans="1:9">
      <c r="B16" s="130" t="s">
        <v>10</v>
      </c>
      <c r="C16" s="67">
        <v>3178</v>
      </c>
      <c r="D16" s="67">
        <v>3374</v>
      </c>
      <c r="E16" s="67">
        <v>1683</v>
      </c>
      <c r="F16" s="67">
        <v>66</v>
      </c>
      <c r="G16" s="67">
        <v>22</v>
      </c>
      <c r="H16" s="67">
        <v>3</v>
      </c>
      <c r="I16" s="67">
        <v>8326</v>
      </c>
    </row>
    <row r="17" spans="2:9">
      <c r="B17" s="131" t="s">
        <v>65</v>
      </c>
      <c r="C17" s="69">
        <v>3185</v>
      </c>
      <c r="D17" s="69">
        <v>3585</v>
      </c>
      <c r="E17" s="69">
        <v>1853</v>
      </c>
      <c r="F17" s="69">
        <v>65</v>
      </c>
      <c r="G17" s="69">
        <v>22</v>
      </c>
      <c r="H17" s="69">
        <v>3</v>
      </c>
      <c r="I17" s="69">
        <v>8713</v>
      </c>
    </row>
    <row r="18" spans="2:9">
      <c r="B18" s="130" t="s">
        <v>66</v>
      </c>
      <c r="C18" s="67">
        <v>3102</v>
      </c>
      <c r="D18" s="67">
        <v>3566</v>
      </c>
      <c r="E18" s="67">
        <v>1901</v>
      </c>
      <c r="F18" s="67">
        <v>68</v>
      </c>
      <c r="G18" s="67">
        <v>21</v>
      </c>
      <c r="H18" s="67">
        <v>3</v>
      </c>
      <c r="I18" s="67">
        <v>8661</v>
      </c>
    </row>
    <row r="19" spans="2:9">
      <c r="B19" s="130" t="s">
        <v>67</v>
      </c>
      <c r="C19" s="67">
        <v>3132</v>
      </c>
      <c r="D19" s="67">
        <v>3557</v>
      </c>
      <c r="E19" s="67">
        <v>1994</v>
      </c>
      <c r="F19" s="67">
        <v>73</v>
      </c>
      <c r="G19" s="67">
        <v>19</v>
      </c>
      <c r="H19" s="67">
        <v>3</v>
      </c>
      <c r="I19" s="67">
        <v>8778</v>
      </c>
    </row>
    <row r="20" spans="2:9">
      <c r="B20" s="130" t="s">
        <v>68</v>
      </c>
      <c r="C20" s="67">
        <v>3283</v>
      </c>
      <c r="D20" s="67">
        <v>3819</v>
      </c>
      <c r="E20" s="67">
        <v>2071</v>
      </c>
      <c r="F20" s="67">
        <v>78</v>
      </c>
      <c r="G20" s="67">
        <v>21</v>
      </c>
      <c r="H20" s="67">
        <v>3</v>
      </c>
      <c r="I20" s="67">
        <v>9275</v>
      </c>
    </row>
    <row r="21" spans="2:9">
      <c r="B21" s="130" t="s">
        <v>69</v>
      </c>
      <c r="C21" s="67">
        <v>3414</v>
      </c>
      <c r="D21" s="67">
        <v>3922</v>
      </c>
      <c r="E21" s="67">
        <v>2088</v>
      </c>
      <c r="F21" s="67">
        <v>71</v>
      </c>
      <c r="G21" s="67">
        <v>24</v>
      </c>
      <c r="H21" s="67">
        <v>3</v>
      </c>
      <c r="I21" s="67">
        <v>9522</v>
      </c>
    </row>
    <row r="22" spans="2:9">
      <c r="B22" s="130" t="s">
        <v>70</v>
      </c>
      <c r="C22" s="67">
        <v>3418</v>
      </c>
      <c r="D22" s="67">
        <v>3827</v>
      </c>
      <c r="E22" s="67">
        <v>2046</v>
      </c>
      <c r="F22" s="67">
        <v>70</v>
      </c>
      <c r="G22" s="67">
        <v>23</v>
      </c>
      <c r="H22" s="67">
        <v>3</v>
      </c>
      <c r="I22" s="67">
        <v>9387</v>
      </c>
    </row>
    <row r="23" spans="2:9">
      <c r="B23" s="130" t="s">
        <v>77</v>
      </c>
      <c r="C23" s="67">
        <v>3513</v>
      </c>
      <c r="D23" s="67">
        <v>3724</v>
      </c>
      <c r="E23" s="67">
        <v>1967</v>
      </c>
      <c r="F23" s="67">
        <v>63</v>
      </c>
      <c r="G23" s="67">
        <v>24</v>
      </c>
      <c r="H23" s="67">
        <v>3</v>
      </c>
      <c r="I23" s="67">
        <v>9294</v>
      </c>
    </row>
    <row r="24" spans="2:9">
      <c r="B24" s="130" t="s">
        <v>78</v>
      </c>
      <c r="C24" s="67">
        <v>3329</v>
      </c>
      <c r="D24" s="67">
        <v>3631</v>
      </c>
      <c r="E24" s="67">
        <v>1848</v>
      </c>
      <c r="F24" s="67">
        <v>67</v>
      </c>
      <c r="G24" s="67">
        <v>20</v>
      </c>
      <c r="H24" s="67">
        <v>3</v>
      </c>
      <c r="I24" s="67">
        <v>8898</v>
      </c>
    </row>
    <row r="25" spans="2:9">
      <c r="B25" s="130" t="s">
        <v>79</v>
      </c>
      <c r="C25" s="67">
        <v>3381</v>
      </c>
      <c r="D25" s="67">
        <v>3715</v>
      </c>
      <c r="E25" s="67">
        <v>1716</v>
      </c>
      <c r="F25" s="67">
        <v>66</v>
      </c>
      <c r="G25" s="67">
        <v>21</v>
      </c>
      <c r="H25" s="67">
        <v>3</v>
      </c>
      <c r="I25" s="67">
        <v>8902</v>
      </c>
    </row>
    <row r="26" spans="2:9">
      <c r="B26" s="132" t="s">
        <v>80</v>
      </c>
      <c r="C26" s="71">
        <v>3367</v>
      </c>
      <c r="D26" s="71">
        <v>3646</v>
      </c>
      <c r="E26" s="71">
        <v>1474</v>
      </c>
      <c r="F26" s="71">
        <v>65</v>
      </c>
      <c r="G26" s="71">
        <v>26</v>
      </c>
      <c r="H26" s="71">
        <v>3</v>
      </c>
      <c r="I26" s="71">
        <v>8581</v>
      </c>
    </row>
    <row r="27" spans="2:9">
      <c r="B27" s="72">
        <v>2019</v>
      </c>
      <c r="C27" s="73"/>
      <c r="D27" s="73"/>
      <c r="E27" s="73"/>
      <c r="F27" s="73"/>
      <c r="G27" s="73"/>
      <c r="H27" s="73"/>
      <c r="I27" s="73"/>
    </row>
    <row r="28" spans="2:9">
      <c r="B28" s="130" t="s">
        <v>9</v>
      </c>
      <c r="C28" s="67">
        <v>3190</v>
      </c>
      <c r="D28" s="67">
        <v>3415</v>
      </c>
      <c r="E28" s="67">
        <v>1577</v>
      </c>
      <c r="F28" s="67">
        <v>67</v>
      </c>
      <c r="G28" s="67">
        <v>22</v>
      </c>
      <c r="H28" s="67">
        <v>3</v>
      </c>
      <c r="I28" s="67">
        <v>8274</v>
      </c>
    </row>
    <row r="29" spans="2:9">
      <c r="B29" s="130" t="s">
        <v>10</v>
      </c>
      <c r="C29" s="67">
        <v>3171</v>
      </c>
      <c r="D29" s="67">
        <v>3448</v>
      </c>
      <c r="E29" s="67">
        <v>1704</v>
      </c>
      <c r="F29" s="67">
        <v>71</v>
      </c>
      <c r="G29" s="67">
        <v>22</v>
      </c>
      <c r="H29" s="67">
        <v>3</v>
      </c>
      <c r="I29" s="67">
        <v>8419</v>
      </c>
    </row>
    <row r="30" spans="2:9">
      <c r="B30" s="131" t="s">
        <v>65</v>
      </c>
      <c r="C30" s="69">
        <v>3142</v>
      </c>
      <c r="D30" s="69">
        <v>3647</v>
      </c>
      <c r="E30" s="69">
        <v>1809</v>
      </c>
      <c r="F30" s="69">
        <v>74</v>
      </c>
      <c r="G30" s="69">
        <v>21</v>
      </c>
      <c r="H30" s="69">
        <v>3</v>
      </c>
      <c r="I30" s="69">
        <v>8696</v>
      </c>
    </row>
    <row r="31" spans="2:9">
      <c r="B31" s="130" t="s">
        <v>66</v>
      </c>
      <c r="C31" s="67">
        <v>3186</v>
      </c>
      <c r="D31" s="67">
        <v>3509</v>
      </c>
      <c r="E31" s="67">
        <v>1870</v>
      </c>
      <c r="F31" s="67">
        <v>77</v>
      </c>
      <c r="G31" s="67">
        <v>21</v>
      </c>
      <c r="H31" s="67">
        <v>3</v>
      </c>
      <c r="I31" s="67">
        <v>8666</v>
      </c>
    </row>
    <row r="32" spans="2:9">
      <c r="B32" s="130" t="s">
        <v>67</v>
      </c>
      <c r="C32" s="67">
        <v>3174</v>
      </c>
      <c r="D32" s="67">
        <v>3513</v>
      </c>
      <c r="E32" s="67">
        <v>1939</v>
      </c>
      <c r="F32" s="67">
        <v>76</v>
      </c>
      <c r="G32" s="67">
        <v>21</v>
      </c>
      <c r="H32" s="67">
        <v>3</v>
      </c>
      <c r="I32" s="67">
        <v>8726</v>
      </c>
    </row>
    <row r="33" spans="2:9">
      <c r="B33" s="130" t="s">
        <v>68</v>
      </c>
      <c r="C33" s="67">
        <v>3294</v>
      </c>
      <c r="D33" s="67">
        <v>3823</v>
      </c>
      <c r="E33" s="67">
        <v>2036</v>
      </c>
      <c r="F33" s="67">
        <v>79</v>
      </c>
      <c r="G33" s="67">
        <v>21</v>
      </c>
      <c r="H33" s="67">
        <v>3</v>
      </c>
      <c r="I33" s="67">
        <v>9256</v>
      </c>
    </row>
    <row r="34" spans="2:9">
      <c r="B34" s="130" t="s">
        <v>69</v>
      </c>
      <c r="C34" s="67">
        <v>3326</v>
      </c>
      <c r="D34" s="67">
        <v>4022</v>
      </c>
      <c r="E34" s="67">
        <v>2081</v>
      </c>
      <c r="F34" s="67">
        <v>82</v>
      </c>
      <c r="G34" s="67">
        <v>24</v>
      </c>
      <c r="H34" s="67">
        <v>3</v>
      </c>
      <c r="I34" s="67">
        <v>9538</v>
      </c>
    </row>
    <row r="35" spans="2:9">
      <c r="B35" s="130" t="s">
        <v>70</v>
      </c>
      <c r="C35" s="67">
        <v>3284</v>
      </c>
      <c r="D35" s="67">
        <v>3989</v>
      </c>
      <c r="E35" s="67">
        <v>2060</v>
      </c>
      <c r="F35" s="67">
        <v>76</v>
      </c>
      <c r="G35" s="67">
        <v>22</v>
      </c>
      <c r="H35" s="67">
        <v>3</v>
      </c>
      <c r="I35" s="67">
        <v>9434</v>
      </c>
    </row>
    <row r="36" spans="2:9">
      <c r="B36" s="130" t="s">
        <v>77</v>
      </c>
      <c r="C36" s="67">
        <v>3321</v>
      </c>
      <c r="D36" s="67">
        <v>3795</v>
      </c>
      <c r="E36" s="67">
        <v>1912</v>
      </c>
      <c r="F36" s="67">
        <v>72</v>
      </c>
      <c r="G36" s="67">
        <v>23</v>
      </c>
      <c r="H36" s="67">
        <v>3</v>
      </c>
      <c r="I36" s="67">
        <v>9126</v>
      </c>
    </row>
    <row r="37" spans="2:9">
      <c r="B37" s="130" t="s">
        <v>78</v>
      </c>
      <c r="C37" s="67">
        <v>3288</v>
      </c>
      <c r="D37" s="67">
        <v>3538</v>
      </c>
      <c r="E37" s="67">
        <v>1819</v>
      </c>
      <c r="F37" s="67">
        <v>71</v>
      </c>
      <c r="G37" s="67">
        <v>21</v>
      </c>
      <c r="H37" s="67">
        <v>3</v>
      </c>
      <c r="I37" s="67">
        <v>8740</v>
      </c>
    </row>
    <row r="38" spans="2:9">
      <c r="B38" s="130" t="s">
        <v>79</v>
      </c>
      <c r="C38" s="67">
        <v>3276</v>
      </c>
      <c r="D38" s="67">
        <v>3716</v>
      </c>
      <c r="E38" s="67">
        <v>1712</v>
      </c>
      <c r="F38" s="67">
        <v>71</v>
      </c>
      <c r="G38" s="67">
        <v>23</v>
      </c>
      <c r="H38" s="67">
        <v>3</v>
      </c>
      <c r="I38" s="67">
        <v>8801</v>
      </c>
    </row>
    <row r="39" spans="2:9">
      <c r="B39" s="132" t="s">
        <v>80</v>
      </c>
      <c r="C39" s="71">
        <v>3180</v>
      </c>
      <c r="D39" s="71">
        <v>3669</v>
      </c>
      <c r="E39" s="71">
        <v>1429</v>
      </c>
      <c r="F39" s="71">
        <v>65</v>
      </c>
      <c r="G39" s="71">
        <v>25</v>
      </c>
      <c r="H39" s="71">
        <v>3</v>
      </c>
      <c r="I39" s="71">
        <v>8371</v>
      </c>
    </row>
    <row r="40" spans="2:9">
      <c r="B40" s="72">
        <v>2020</v>
      </c>
      <c r="C40" s="73"/>
      <c r="D40" s="73"/>
      <c r="E40" s="73"/>
      <c r="F40" s="73"/>
      <c r="G40" s="73"/>
      <c r="H40" s="73"/>
      <c r="I40" s="73"/>
    </row>
    <row r="41" spans="2:9">
      <c r="B41" s="130" t="s">
        <v>9</v>
      </c>
      <c r="C41" s="67">
        <v>3081</v>
      </c>
      <c r="D41" s="67">
        <v>3421</v>
      </c>
      <c r="E41" s="67">
        <v>1583</v>
      </c>
      <c r="F41" s="67">
        <v>60</v>
      </c>
      <c r="G41" s="67">
        <v>23</v>
      </c>
      <c r="H41" s="67">
        <v>3</v>
      </c>
      <c r="I41" s="67">
        <v>8171</v>
      </c>
    </row>
    <row r="42" spans="2:9">
      <c r="B42" s="130" t="s">
        <v>10</v>
      </c>
      <c r="C42" s="67">
        <v>3128</v>
      </c>
      <c r="D42" s="67">
        <v>3422</v>
      </c>
      <c r="E42" s="67">
        <v>1702</v>
      </c>
      <c r="F42" s="67">
        <v>68</v>
      </c>
      <c r="G42" s="67">
        <v>22</v>
      </c>
      <c r="H42" s="67">
        <v>3</v>
      </c>
      <c r="I42" s="67">
        <v>8345</v>
      </c>
    </row>
    <row r="43" spans="2:9">
      <c r="B43" s="131" t="s">
        <v>65</v>
      </c>
      <c r="C43" s="69">
        <v>2969</v>
      </c>
      <c r="D43" s="69">
        <v>3328</v>
      </c>
      <c r="E43" s="69">
        <v>1683</v>
      </c>
      <c r="F43" s="69">
        <v>56</v>
      </c>
      <c r="G43" s="69">
        <v>21</v>
      </c>
      <c r="H43" s="69">
        <v>3</v>
      </c>
      <c r="I43" s="69">
        <v>8060</v>
      </c>
    </row>
    <row r="44" spans="2:9">
      <c r="B44" s="130" t="s">
        <v>66</v>
      </c>
      <c r="C44" s="67">
        <v>2914</v>
      </c>
      <c r="D44" s="67">
        <v>3275</v>
      </c>
      <c r="E44" s="67">
        <v>1751</v>
      </c>
      <c r="F44" s="67">
        <v>54</v>
      </c>
      <c r="G44" s="67">
        <v>20</v>
      </c>
      <c r="H44" s="67">
        <v>3</v>
      </c>
      <c r="I44" s="67">
        <v>8017</v>
      </c>
    </row>
    <row r="45" spans="2:9">
      <c r="B45" s="130" t="s">
        <v>67</v>
      </c>
      <c r="C45" s="67">
        <v>3015</v>
      </c>
      <c r="D45" s="67">
        <v>3369</v>
      </c>
      <c r="E45" s="67">
        <v>1801</v>
      </c>
      <c r="F45" s="67">
        <v>58</v>
      </c>
      <c r="G45" s="67">
        <v>20</v>
      </c>
      <c r="H45" s="67">
        <v>3</v>
      </c>
      <c r="I45" s="67">
        <v>8266</v>
      </c>
    </row>
    <row r="46" spans="2:9">
      <c r="B46" s="130" t="s">
        <v>68</v>
      </c>
      <c r="C46" s="67">
        <v>3071</v>
      </c>
      <c r="D46" s="67">
        <v>3531</v>
      </c>
      <c r="E46" s="67">
        <v>1872</v>
      </c>
      <c r="F46" s="67">
        <v>66</v>
      </c>
      <c r="G46" s="67">
        <v>19</v>
      </c>
      <c r="H46" s="67">
        <v>3</v>
      </c>
      <c r="I46" s="67">
        <v>8562</v>
      </c>
    </row>
    <row r="47" spans="2:9">
      <c r="B47" s="130" t="s">
        <v>69</v>
      </c>
      <c r="C47" s="67">
        <v>3267</v>
      </c>
      <c r="D47" s="67">
        <v>3834</v>
      </c>
      <c r="E47" s="67">
        <v>1945</v>
      </c>
      <c r="F47" s="67">
        <v>65</v>
      </c>
      <c r="G47" s="67">
        <v>18</v>
      </c>
      <c r="H47" s="67">
        <v>3</v>
      </c>
      <c r="I47" s="67">
        <v>9132</v>
      </c>
    </row>
    <row r="48" spans="2:9">
      <c r="B48" s="130" t="s">
        <v>70</v>
      </c>
      <c r="C48" s="67">
        <v>3227</v>
      </c>
      <c r="D48" s="67">
        <v>3713</v>
      </c>
      <c r="E48" s="67">
        <v>1895</v>
      </c>
      <c r="F48" s="67">
        <v>63</v>
      </c>
      <c r="G48" s="67">
        <v>19</v>
      </c>
      <c r="H48" s="67">
        <v>3</v>
      </c>
      <c r="I48" s="67">
        <v>8920</v>
      </c>
    </row>
    <row r="49" spans="2:21">
      <c r="B49" s="130" t="s">
        <v>77</v>
      </c>
      <c r="C49" s="67">
        <v>3277</v>
      </c>
      <c r="D49" s="67">
        <v>3496</v>
      </c>
      <c r="E49" s="67">
        <v>1825</v>
      </c>
      <c r="F49" s="67">
        <v>63</v>
      </c>
      <c r="G49" s="67">
        <v>18</v>
      </c>
      <c r="H49" s="67">
        <v>3</v>
      </c>
      <c r="I49" s="67">
        <v>8682</v>
      </c>
    </row>
    <row r="50" spans="2:21">
      <c r="B50" s="130" t="s">
        <v>78</v>
      </c>
      <c r="C50" s="67">
        <v>3275</v>
      </c>
      <c r="D50" s="67">
        <v>3423</v>
      </c>
      <c r="E50" s="67">
        <v>1754</v>
      </c>
      <c r="F50" s="67">
        <v>63</v>
      </c>
      <c r="G50" s="67">
        <v>18</v>
      </c>
      <c r="H50" s="67">
        <v>3</v>
      </c>
      <c r="I50" s="67">
        <v>8536</v>
      </c>
    </row>
    <row r="51" spans="2:21">
      <c r="B51" s="130" t="s">
        <v>79</v>
      </c>
      <c r="C51" s="67">
        <v>3265</v>
      </c>
      <c r="D51" s="67">
        <v>3533</v>
      </c>
      <c r="E51" s="67">
        <v>1640</v>
      </c>
      <c r="F51" s="67">
        <v>61</v>
      </c>
      <c r="G51" s="67">
        <v>18</v>
      </c>
      <c r="H51" s="67">
        <v>3</v>
      </c>
      <c r="I51" s="67">
        <v>8520</v>
      </c>
      <c r="K51" s="666"/>
      <c r="L51" s="666"/>
      <c r="M51" s="666"/>
      <c r="N51" s="666"/>
      <c r="O51" s="666"/>
      <c r="P51" s="666"/>
      <c r="Q51" s="666"/>
      <c r="R51" s="666"/>
      <c r="S51" s="666"/>
      <c r="T51" s="666"/>
      <c r="U51" s="666"/>
    </row>
    <row r="52" spans="2:21">
      <c r="B52" s="132" t="s">
        <v>80</v>
      </c>
      <c r="C52" s="71">
        <v>3239</v>
      </c>
      <c r="D52" s="71">
        <v>3387</v>
      </c>
      <c r="E52" s="71">
        <v>1398</v>
      </c>
      <c r="F52" s="71">
        <v>58</v>
      </c>
      <c r="G52" s="71">
        <v>21</v>
      </c>
      <c r="H52" s="71">
        <v>3</v>
      </c>
      <c r="I52" s="71">
        <v>8106</v>
      </c>
      <c r="K52" s="666"/>
      <c r="L52" s="666"/>
      <c r="M52" s="666"/>
      <c r="N52" s="666"/>
      <c r="O52" s="666"/>
      <c r="P52" s="666"/>
      <c r="Q52" s="666"/>
      <c r="R52" s="666"/>
      <c r="S52" s="666"/>
      <c r="T52" s="666"/>
      <c r="U52" s="666"/>
    </row>
    <row r="53" spans="2:21">
      <c r="K53" s="668"/>
      <c r="L53" s="668"/>
      <c r="M53" s="668"/>
      <c r="N53" s="668"/>
      <c r="O53" s="668"/>
      <c r="P53" s="668"/>
      <c r="Q53" s="668"/>
      <c r="R53" s="666"/>
      <c r="S53" s="666"/>
      <c r="T53" s="666"/>
      <c r="U53" s="666"/>
    </row>
    <row r="54" spans="2:21">
      <c r="K54" s="666"/>
      <c r="L54" s="666"/>
      <c r="M54" s="666"/>
      <c r="N54" s="666"/>
      <c r="O54" s="666"/>
      <c r="P54" s="666"/>
      <c r="Q54" s="666"/>
      <c r="R54" s="666"/>
      <c r="S54" s="666"/>
      <c r="T54" s="666"/>
      <c r="U54" s="666"/>
    </row>
    <row r="55" spans="2:21">
      <c r="K55" s="666"/>
      <c r="L55" s="666"/>
      <c r="M55" s="666"/>
      <c r="N55" s="666"/>
      <c r="O55" s="666"/>
      <c r="P55" s="666"/>
      <c r="Q55" s="666"/>
      <c r="R55" s="666"/>
      <c r="S55" s="666"/>
      <c r="T55" s="666"/>
      <c r="U55" s="666"/>
    </row>
  </sheetData>
  <mergeCells count="2">
    <mergeCell ref="B1:I1"/>
    <mergeCell ref="B2:I2"/>
  </mergeCells>
  <printOptions horizontalCentered="1" verticalCentered="1"/>
  <pageMargins left="0.39370078740157483" right="0.39370078740157483" top="0.19685039370078741" bottom="0.19685039370078741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36</vt:i4>
      </vt:variant>
      <vt:variant>
        <vt:lpstr>Rangos con nombre</vt:lpstr>
      </vt:variant>
      <vt:variant>
        <vt:i4>61</vt:i4>
      </vt:variant>
    </vt:vector>
  </HeadingPairs>
  <TitlesOfParts>
    <vt:vector size="97" baseType="lpstr">
      <vt:lpstr>Portada</vt:lpstr>
      <vt:lpstr>Resumen</vt:lpstr>
      <vt:lpstr>Índice</vt:lpstr>
      <vt:lpstr>Informe afiliados medios</vt:lpstr>
      <vt:lpstr>Medias mensuales</vt:lpstr>
      <vt:lpstr>Series desestacionalizadas</vt:lpstr>
      <vt:lpstr>Convenios Especiales</vt:lpstr>
      <vt:lpstr>Empresas R.General</vt:lpstr>
      <vt:lpstr>Empresas R.Mar</vt:lpstr>
      <vt:lpstr>Empresas R.Carbón</vt:lpstr>
      <vt:lpstr>Empresas Total Sistema</vt:lpstr>
      <vt:lpstr>Diaria y media mensual</vt:lpstr>
      <vt:lpstr>Evolución por Género</vt:lpstr>
      <vt:lpstr>Evolución por regímenes</vt:lpstr>
      <vt:lpstr>Evolución trab. Extranjeros</vt:lpstr>
      <vt:lpstr>Evolución total sistema</vt:lpstr>
      <vt:lpstr>Evolución R.General</vt:lpstr>
      <vt:lpstr>Sectores R.General</vt:lpstr>
      <vt:lpstr>Adm. Públicas</vt:lpstr>
      <vt:lpstr>Evolución R.Autónomos</vt:lpstr>
      <vt:lpstr>Sectores R.Autónomos</vt:lpstr>
      <vt:lpstr>Evolución R.Mar</vt:lpstr>
      <vt:lpstr>Evolución R.Carbón</vt:lpstr>
      <vt:lpstr>Por regímenes</vt:lpstr>
      <vt:lpstr>Graficos media y variación</vt:lpstr>
      <vt:lpstr>Provincias y CCAA</vt:lpstr>
      <vt:lpstr>Prov y CCAA -R.General</vt:lpstr>
      <vt:lpstr>Prov y CCAA -Variación</vt:lpstr>
      <vt:lpstr>Último día mes Provincias-CCAA</vt:lpstr>
      <vt:lpstr>Afiliación diaria 2020</vt:lpstr>
      <vt:lpstr>COVID-19 Variación diaria</vt:lpstr>
      <vt:lpstr>COVID-19 Totales y Género</vt:lpstr>
      <vt:lpstr>ERTE por Provincias y CCAA</vt:lpstr>
      <vt:lpstr>ERTE por Sectores de Actividad</vt:lpstr>
      <vt:lpstr>Serie diaria de ERTES </vt:lpstr>
      <vt:lpstr>Prestaciones para autónomos</vt:lpstr>
      <vt:lpstr>'Adm. Públicas'!Área_de_impresión</vt:lpstr>
      <vt:lpstr>'Afiliación diaria 2020'!Área_de_impresión</vt:lpstr>
      <vt:lpstr>'Convenios Especiales'!Área_de_impresión</vt:lpstr>
      <vt:lpstr>'COVID-19 Totales y Género'!Área_de_impresión</vt:lpstr>
      <vt:lpstr>'COVID-19 Variación diaria'!Área_de_impresión</vt:lpstr>
      <vt:lpstr>'Diaria y media mensual'!Área_de_impresión</vt:lpstr>
      <vt:lpstr>'Empresas R.Carbón'!Área_de_impresión</vt:lpstr>
      <vt:lpstr>'Empresas R.General'!Área_de_impresión</vt:lpstr>
      <vt:lpstr>'Empresas R.Mar'!Área_de_impresión</vt:lpstr>
      <vt:lpstr>'Empresas Total Sistema'!Área_de_impresión</vt:lpstr>
      <vt:lpstr>'ERTE por Provincias y CCAA'!Área_de_impresión</vt:lpstr>
      <vt:lpstr>'ERTE por Sectores de Actividad'!Área_de_impresión</vt:lpstr>
      <vt:lpstr>'Evolución por Género'!Área_de_impresión</vt:lpstr>
      <vt:lpstr>'Evolución por regímenes'!Área_de_impresión</vt:lpstr>
      <vt:lpstr>'Evolución R.Autónomos'!Área_de_impresión</vt:lpstr>
      <vt:lpstr>'Evolución R.Carbón'!Área_de_impresión</vt:lpstr>
      <vt:lpstr>'Evolución R.General'!Área_de_impresión</vt:lpstr>
      <vt:lpstr>'Evolución R.Mar'!Área_de_impresión</vt:lpstr>
      <vt:lpstr>'Evolución total sistema'!Área_de_impresión</vt:lpstr>
      <vt:lpstr>'Evolución trab. Extranjeros'!Área_de_impresión</vt:lpstr>
      <vt:lpstr>'Graficos media y variación'!Área_de_impresión</vt:lpstr>
      <vt:lpstr>Índice!Área_de_impresión</vt:lpstr>
      <vt:lpstr>'Informe afiliados medios'!Área_de_impresión</vt:lpstr>
      <vt:lpstr>'Medias mensuales'!Área_de_impresión</vt:lpstr>
      <vt:lpstr>'Por regímenes'!Área_de_impresión</vt:lpstr>
      <vt:lpstr>Portada!Área_de_impresión</vt:lpstr>
      <vt:lpstr>'Prestaciones para autónomos'!Área_de_impresión</vt:lpstr>
      <vt:lpstr>'Prov y CCAA -R.General'!Área_de_impresión</vt:lpstr>
      <vt:lpstr>'Prov y CCAA -Variación'!Área_de_impresión</vt:lpstr>
      <vt:lpstr>'Provincias y CCAA'!Área_de_impresión</vt:lpstr>
      <vt:lpstr>Resumen!Área_de_impresión</vt:lpstr>
      <vt:lpstr>'Sectores R.Autónomos'!Área_de_impresión</vt:lpstr>
      <vt:lpstr>'Sectores R.General'!Área_de_impresión</vt:lpstr>
      <vt:lpstr>'Series desestacionalizadas'!Área_de_impresión</vt:lpstr>
      <vt:lpstr>'Último día mes Provincias-CCAA'!Área_de_impresión</vt:lpstr>
      <vt:lpstr>'Evolución por regímenes'!OLE_LINK1</vt:lpstr>
      <vt:lpstr>'Adm. Públicas'!Print_Area</vt:lpstr>
      <vt:lpstr>'Convenios Especiales'!Print_Area</vt:lpstr>
      <vt:lpstr>'Diaria y media mensual'!Print_Area</vt:lpstr>
      <vt:lpstr>'Empresas R.Carbón'!Print_Area</vt:lpstr>
      <vt:lpstr>'Empresas R.General'!Print_Area</vt:lpstr>
      <vt:lpstr>'Empresas R.Mar'!Print_Area</vt:lpstr>
      <vt:lpstr>'Empresas Total Sistema'!Print_Area</vt:lpstr>
      <vt:lpstr>'Evolución por Género'!Print_Area</vt:lpstr>
      <vt:lpstr>'Evolución por regímenes'!Print_Area</vt:lpstr>
      <vt:lpstr>'Evolución R.Autónomos'!Print_Area</vt:lpstr>
      <vt:lpstr>'Evolución R.Carbón'!Print_Area</vt:lpstr>
      <vt:lpstr>'Evolución R.General'!Print_Area</vt:lpstr>
      <vt:lpstr>'Evolución R.Mar'!Print_Area</vt:lpstr>
      <vt:lpstr>'Evolución total sistema'!Print_Area</vt:lpstr>
      <vt:lpstr>'Evolución trab. Extranjeros'!Print_Area</vt:lpstr>
      <vt:lpstr>'Graficos media y variación'!Print_Area</vt:lpstr>
      <vt:lpstr>Índice!Print_Area</vt:lpstr>
      <vt:lpstr>'Medias mensuales'!Print_Area</vt:lpstr>
      <vt:lpstr>'Por regímenes'!Print_Area</vt:lpstr>
      <vt:lpstr>'Prov y CCAA -R.General'!Print_Area</vt:lpstr>
      <vt:lpstr>'Prov y CCAA -Variación'!Print_Area</vt:lpstr>
      <vt:lpstr>'Provincias y CCAA'!Print_Area</vt:lpstr>
      <vt:lpstr>'Sectores R.Autónomos'!Print_Area</vt:lpstr>
      <vt:lpstr>'Sectores R.General'!Print_Area</vt:lpstr>
      <vt:lpstr>'Series desestacionalizadas'!Print_Area</vt:lpstr>
    </vt:vector>
  </TitlesOfParts>
  <Company>SESS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Gallego</dc:creator>
  <cp:lastModifiedBy>SORIA ARRIBAS, ROSA MARIA</cp:lastModifiedBy>
  <cp:lastPrinted>2021-02-01T15:53:27Z</cp:lastPrinted>
  <dcterms:created xsi:type="dcterms:W3CDTF">1999-02-04T10:57:31Z</dcterms:created>
  <dcterms:modified xsi:type="dcterms:W3CDTF">2021-02-01T19:14:25Z</dcterms:modified>
</cp:coreProperties>
</file>