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ayment History" sheetId="2" r:id="rId5"/>
    <sheet state="visible" name="Future Payment" sheetId="3" r:id="rId6"/>
  </sheets>
  <definedNames>
    <definedName hidden="1" localSheetId="1" name="_xlnm._FilterDatabase">'Payment History'!$A$1:$C$1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aQswOURIjDS6Xid3UQLxURzkfGVqX8gH2OcDtBSar8k="/>
    </ext>
  </extLst>
</workbook>
</file>

<file path=xl/sharedStrings.xml><?xml version="1.0" encoding="utf-8"?>
<sst xmlns="http://schemas.openxmlformats.org/spreadsheetml/2006/main" count="47" uniqueCount="44">
  <si>
    <t>Month and Year</t>
  </si>
  <si>
    <t>Sum of Amount</t>
  </si>
  <si>
    <t>April 2022</t>
  </si>
  <si>
    <t>April 2023</t>
  </si>
  <si>
    <t>April 2024</t>
  </si>
  <si>
    <t>August 2022</t>
  </si>
  <si>
    <t>August 2023</t>
  </si>
  <si>
    <t>August 2024</t>
  </si>
  <si>
    <t>December 2022</t>
  </si>
  <si>
    <t>December 2023</t>
  </si>
  <si>
    <t>December 2024</t>
  </si>
  <si>
    <t>February 2023</t>
  </si>
  <si>
    <t>February 2024</t>
  </si>
  <si>
    <t>February 2025</t>
  </si>
  <si>
    <t>January 2023</t>
  </si>
  <si>
    <t>January 2024</t>
  </si>
  <si>
    <t>January 2025</t>
  </si>
  <si>
    <t>July 2022</t>
  </si>
  <si>
    <t>July 2023</t>
  </si>
  <si>
    <t>July 2024</t>
  </si>
  <si>
    <t>June 2022</t>
  </si>
  <si>
    <t>June 2023</t>
  </si>
  <si>
    <t>June 2024</t>
  </si>
  <si>
    <t>March 2022</t>
  </si>
  <si>
    <t>March 2023</t>
  </si>
  <si>
    <t>March 2024</t>
  </si>
  <si>
    <t>March 2025</t>
  </si>
  <si>
    <t>May 2022</t>
  </si>
  <si>
    <t>May 2023</t>
  </si>
  <si>
    <t>May 2024</t>
  </si>
  <si>
    <t>November 2022</t>
  </si>
  <si>
    <t>November 2023</t>
  </si>
  <si>
    <t>October 2022</t>
  </si>
  <si>
    <t>October 2023</t>
  </si>
  <si>
    <t>October 2024</t>
  </si>
  <si>
    <t>September 2022</t>
  </si>
  <si>
    <t>September 2023</t>
  </si>
  <si>
    <t>September 2024</t>
  </si>
  <si>
    <t>Grand Total</t>
  </si>
  <si>
    <t>Payment Date</t>
  </si>
  <si>
    <t>Amount</t>
  </si>
  <si>
    <t>Payment Source</t>
  </si>
  <si>
    <t>Payment Type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</si>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</sst>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4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2" numFmtId="164" xfId="0" applyFont="1" applyNumberFormat="1"/>
    <xf borderId="1" fillId="0" fontId="3" numFmtId="0" xfId="0" applyBorder="1" applyFont="1"/>
    <xf borderId="0" fillId="0" fontId="3" numFmtId="0" xfId="0" applyFont="1"/>
    <xf borderId="1" fillId="0" fontId="1" numFmtId="14" xfId="0" applyBorder="1" applyFont="1" applyNumberFormat="1"/>
    <xf borderId="1" fillId="0" fontId="1" numFmtId="0" xfId="0" applyBorder="1" applyFont="1"/>
    <xf borderId="1" fillId="2" fontId="1" numFmtId="164" xfId="0" applyBorder="1" applyFill="1" applyFont="1" applyNumberFormat="1"/>
    <xf borderId="1" fillId="0" fontId="1" numFmtId="164" xfId="0" applyBorder="1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Amount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'Payment History'!$B$2:$B$37</c:f>
            </c:strRef>
          </c:cat>
          <c:val>
            <c:numRef>
              <c:f>'Payment History'!$C$2:$C$37</c:f>
              <c:numCache/>
            </c:numRef>
          </c:val>
        </c:ser>
        <c:axId val="461609639"/>
        <c:axId val="1009837943"/>
      </c:barChart>
      <c:catAx>
        <c:axId val="461609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09837943"/>
      </c:catAx>
      <c:valAx>
        <c:axId val="100983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6160963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523875</xdr:colOff>
      <xdr:row>19</xdr:row>
      <xdr:rowOff>0</xdr:rowOff>
    </xdr:from>
    <xdr:ext cx="9382125" cy="2686050"/>
    <xdr:graphicFrame>
      <xdr:nvGraphicFramePr>
        <xdr:cNvPr id="18035686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7" sheet="Payment History"/>
  </cacheSource>
  <cacheFields>
    <cacheField name="Payment Date" numFmtId="14">
      <sharedItems containsSemiMixedTypes="0" containsDate="1" containsString="0">
        <d v="2022-03-16T00:00:00Z"/>
        <d v="2022-04-18T00:00:00Z"/>
        <d v="2022-05-16T00:00:00Z"/>
        <d v="2022-06-15T00:00:00Z"/>
        <d v="2022-07-15T00:00:00Z"/>
        <d v="2022-08-15T00:00:00Z"/>
        <d v="2022-09-14T00:00:00Z"/>
        <d v="2022-10-13T00:00:00Z"/>
        <d v="2022-11-14T00:00:00Z"/>
        <d v="2022-12-14T00:00:00Z"/>
        <d v="2023-01-17T00:00:00Z"/>
        <d v="2023-02-15T00:00:00Z"/>
        <d v="2023-03-16T00:00:00Z"/>
        <d v="2023-04-17T00:00:00Z"/>
        <d v="2023-05-22T00:00:00Z"/>
        <d v="2023-06-16T00:00:00Z"/>
        <d v="2023-07-18T00:00:00Z"/>
        <d v="2023-08-21T00:00:00Z"/>
        <d v="2023-09-18T00:00:00Z"/>
        <d v="2023-10-17T00:00:00Z"/>
        <d v="2023-11-17T00:00:00Z"/>
        <d v="2023-12-18T00:00:00Z"/>
        <d v="2024-01-16T00:00:00Z"/>
        <d v="2024-02-20T00:00:00Z"/>
        <d v="2024-03-18T00:00:00Z"/>
        <d v="2024-04-16T00:00:00Z"/>
        <d v="2024-05-20T00:00:00Z"/>
        <d v="2024-06-17T00:00:00Z"/>
        <d v="2024-07-16T00:00:00Z"/>
        <d v="2024-08-19T00:00:00Z"/>
        <d v="2024-09-16T00:00:00Z"/>
        <d v="2024-10-15T00:00:00Z"/>
        <d v="2024-12-16T00:00:00Z"/>
        <d v="2025-01-14T00:00:00Z"/>
        <d v="2025-02-18T00:00:00Z"/>
        <d v="2025-03-18T00:00:00Z"/>
      </sharedItems>
    </cacheField>
    <cacheField name="Month and Year" numFmtId="0">
      <sharedItems>
        <s v="March 2022"/>
        <s v="April 2022"/>
        <s v="May 2022"/>
        <s v="June 2022"/>
        <s v="July 2022"/>
        <s v="August 2022"/>
        <s v="September 2022"/>
        <s v="October 2022"/>
        <s v="November 2022"/>
        <s v="December 2022"/>
        <s v="January 2023"/>
        <s v="February 2023"/>
        <s v="March 2023"/>
        <s v="April 2023"/>
        <s v="May 2023"/>
        <s v="June 2023"/>
        <s v="July 2023"/>
        <s v="August 2023"/>
        <s v="September 2023"/>
        <s v="October 2023"/>
        <s v="November 2023"/>
        <s v="December 2023"/>
        <s v="January 2024"/>
        <s v="February 2024"/>
        <s v="March 2024"/>
        <s v="April 2024"/>
        <s v="May 2024"/>
        <s v="June 2024"/>
        <s v="July 2024"/>
        <s v="August 2024"/>
        <s v="September 2024"/>
        <s v="October 2024"/>
        <s v="December 2024"/>
        <s v="January 2025"/>
        <s v="February 2025"/>
        <s v="March 2025"/>
      </sharedItems>
    </cacheField>
    <cacheField name="Amount" numFmtId="164">
      <sharedItems containsSemiMixedTypes="0" containsString="0" containsNumber="1">
        <n v="44.27"/>
        <n v="50.19"/>
        <n v="53.4"/>
        <n v="63.25"/>
        <n v="128.44"/>
        <n v="168.16"/>
        <n v="191.26"/>
        <n v="174.97"/>
        <n v="74.43"/>
        <n v="61.85"/>
        <n v="74.51"/>
        <n v="81.71"/>
        <n v="59.57"/>
        <n v="62.05"/>
        <n v="82.08"/>
        <n v="64.84"/>
        <n v="86.56"/>
        <n v="169.63"/>
        <n v="174.96"/>
        <n v="150.72"/>
        <n v="76.48"/>
        <n v="69.29"/>
        <n v="67.63"/>
        <n v="81.7"/>
        <n v="65.96"/>
        <n v="61.62"/>
        <n v="69.48"/>
        <n v="90.91"/>
        <n v="164.7"/>
        <n v="232.17"/>
        <n v="194.1"/>
        <n v="137.76"/>
        <n v="5.62"/>
        <n v="73.02"/>
        <n v="85.01"/>
        <n v="67.2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B40" firstHeaderRow="0" firstDataRow="1" firstDataCol="0"/>
  <pivotFields>
    <pivotField name="Paymen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Month and Year" axis="axisRow" compact="0" outline="0" multipleItemSelectionAllowed="1" showAll="0" sortType="ascending">
      <items>
        <item x="1"/>
        <item x="13"/>
        <item x="25"/>
        <item x="5"/>
        <item x="17"/>
        <item x="29"/>
        <item x="9"/>
        <item x="21"/>
        <item x="32"/>
        <item x="11"/>
        <item x="23"/>
        <item x="34"/>
        <item x="10"/>
        <item x="22"/>
        <item x="33"/>
        <item x="4"/>
        <item x="16"/>
        <item x="28"/>
        <item x="3"/>
        <item x="15"/>
        <item x="27"/>
        <item x="0"/>
        <item x="12"/>
        <item x="24"/>
        <item x="35"/>
        <item x="2"/>
        <item x="14"/>
        <item x="26"/>
        <item x="8"/>
        <item x="20"/>
        <item x="7"/>
        <item x="19"/>
        <item x="31"/>
        <item x="6"/>
        <item x="18"/>
        <item x="30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1"/>
  </rowFields>
  <dataFields>
    <dataField name="Sum of Am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4.43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6.29"/>
    <col customWidth="1" min="3" max="3" width="10.71"/>
    <col customWidth="1" min="4" max="5" width="8.71"/>
    <col customWidth="1" min="6" max="6" width="9.71"/>
    <col customWidth="1" min="7" max="30" width="8.71"/>
  </cols>
  <sheetData>
    <row r="1" ht="14.25" customHeight="1">
      <c r="A1" s="5" t="s">
        <v>39</v>
      </c>
      <c r="B1" s="6" t="s">
        <v>0</v>
      </c>
      <c r="C1" s="5" t="s">
        <v>40</v>
      </c>
    </row>
    <row r="2" ht="14.25" customHeight="1">
      <c r="A2" s="7">
        <v>44636.0</v>
      </c>
      <c r="B2" s="8" t="str">
        <f t="shared" ref="B2:B37" si="1">TEXT(A2, "mmmm yyyy")</f>
        <v>March 2022</v>
      </c>
      <c r="C2" s="9">
        <v>44.27</v>
      </c>
    </row>
    <row r="3" ht="14.25" customHeight="1">
      <c r="A3" s="7">
        <v>44669.0</v>
      </c>
      <c r="B3" s="8" t="str">
        <f t="shared" si="1"/>
        <v>April 2022</v>
      </c>
      <c r="C3" s="10">
        <v>50.19</v>
      </c>
    </row>
    <row r="4" ht="14.25" customHeight="1">
      <c r="A4" s="7">
        <v>44697.0</v>
      </c>
      <c r="B4" s="8" t="str">
        <f t="shared" si="1"/>
        <v>May 2022</v>
      </c>
      <c r="C4" s="10">
        <v>53.4</v>
      </c>
    </row>
    <row r="5" ht="14.25" customHeight="1">
      <c r="A5" s="7">
        <v>44727.0</v>
      </c>
      <c r="B5" s="8" t="str">
        <f t="shared" si="1"/>
        <v>June 2022</v>
      </c>
      <c r="C5" s="10">
        <v>63.25</v>
      </c>
    </row>
    <row r="6" ht="14.25" customHeight="1">
      <c r="A6" s="7">
        <v>44757.0</v>
      </c>
      <c r="B6" s="8" t="str">
        <f t="shared" si="1"/>
        <v>July 2022</v>
      </c>
      <c r="C6" s="10">
        <v>128.44</v>
      </c>
    </row>
    <row r="7" ht="14.25" customHeight="1">
      <c r="A7" s="7">
        <v>44788.0</v>
      </c>
      <c r="B7" s="8" t="str">
        <f t="shared" si="1"/>
        <v>August 2022</v>
      </c>
      <c r="C7" s="10">
        <v>168.16</v>
      </c>
    </row>
    <row r="8" ht="14.25" customHeight="1">
      <c r="A8" s="7">
        <v>44818.0</v>
      </c>
      <c r="B8" s="8" t="str">
        <f t="shared" si="1"/>
        <v>September 2022</v>
      </c>
      <c r="C8" s="9">
        <v>191.26</v>
      </c>
    </row>
    <row r="9" ht="14.25" customHeight="1">
      <c r="A9" s="7">
        <v>44847.0</v>
      </c>
      <c r="B9" s="8" t="str">
        <f t="shared" si="1"/>
        <v>October 2022</v>
      </c>
      <c r="C9" s="10">
        <v>174.97</v>
      </c>
    </row>
    <row r="10" ht="14.25" customHeight="1">
      <c r="A10" s="7">
        <v>44879.0</v>
      </c>
      <c r="B10" s="8" t="str">
        <f t="shared" si="1"/>
        <v>November 2022</v>
      </c>
      <c r="C10" s="10">
        <v>74.43</v>
      </c>
    </row>
    <row r="11" ht="14.25" customHeight="1">
      <c r="A11" s="7">
        <v>44909.0</v>
      </c>
      <c r="B11" s="8" t="str">
        <f t="shared" si="1"/>
        <v>December 2022</v>
      </c>
      <c r="C11" s="10">
        <v>61.85</v>
      </c>
    </row>
    <row r="12" ht="14.25" customHeight="1">
      <c r="A12" s="7">
        <v>44943.0</v>
      </c>
      <c r="B12" s="8" t="str">
        <f t="shared" si="1"/>
        <v>January 2023</v>
      </c>
      <c r="C12" s="10">
        <v>74.51</v>
      </c>
    </row>
    <row r="13" ht="14.25" customHeight="1">
      <c r="A13" s="7">
        <v>44972.0</v>
      </c>
      <c r="B13" s="8" t="str">
        <f t="shared" si="1"/>
        <v>February 2023</v>
      </c>
      <c r="C13" s="10">
        <v>81.71</v>
      </c>
    </row>
    <row r="14" ht="14.25" customHeight="1">
      <c r="A14" s="7">
        <v>45001.0</v>
      </c>
      <c r="B14" s="8" t="str">
        <f t="shared" si="1"/>
        <v>March 2023</v>
      </c>
      <c r="C14" s="10">
        <v>59.57</v>
      </c>
    </row>
    <row r="15" ht="14.25" customHeight="1">
      <c r="A15" s="7">
        <v>45033.0</v>
      </c>
      <c r="B15" s="8" t="str">
        <f t="shared" si="1"/>
        <v>April 2023</v>
      </c>
      <c r="C15" s="10">
        <v>62.05</v>
      </c>
    </row>
    <row r="16" ht="14.25" customHeight="1">
      <c r="A16" s="7">
        <v>45068.0</v>
      </c>
      <c r="B16" s="8" t="str">
        <f t="shared" si="1"/>
        <v>May 2023</v>
      </c>
      <c r="C16" s="10">
        <v>82.08</v>
      </c>
    </row>
    <row r="17" ht="14.25" customHeight="1">
      <c r="A17" s="7">
        <v>45093.0</v>
      </c>
      <c r="B17" s="8" t="str">
        <f t="shared" si="1"/>
        <v>June 2023</v>
      </c>
      <c r="C17" s="10">
        <v>64.84</v>
      </c>
    </row>
    <row r="18" ht="14.25" customHeight="1">
      <c r="A18" s="7">
        <v>45125.0</v>
      </c>
      <c r="B18" s="8" t="str">
        <f t="shared" si="1"/>
        <v>July 2023</v>
      </c>
      <c r="C18" s="10">
        <v>86.56</v>
      </c>
    </row>
    <row r="19" ht="14.25" customHeight="1">
      <c r="A19" s="7">
        <v>45159.0</v>
      </c>
      <c r="B19" s="8" t="str">
        <f t="shared" si="1"/>
        <v>August 2023</v>
      </c>
      <c r="C19" s="10">
        <v>169.63</v>
      </c>
    </row>
    <row r="20" ht="14.25" customHeight="1">
      <c r="A20" s="7">
        <v>45187.0</v>
      </c>
      <c r="B20" s="8" t="str">
        <f t="shared" si="1"/>
        <v>September 2023</v>
      </c>
      <c r="C20" s="10">
        <v>174.96</v>
      </c>
    </row>
    <row r="21" ht="14.25" customHeight="1">
      <c r="A21" s="7">
        <v>45216.0</v>
      </c>
      <c r="B21" s="8" t="str">
        <f t="shared" si="1"/>
        <v>October 2023</v>
      </c>
      <c r="C21" s="10">
        <v>150.72</v>
      </c>
    </row>
    <row r="22" ht="14.25" customHeight="1">
      <c r="A22" s="7">
        <v>45247.0</v>
      </c>
      <c r="B22" s="8" t="str">
        <f t="shared" si="1"/>
        <v>November 2023</v>
      </c>
      <c r="C22" s="10">
        <v>76.48</v>
      </c>
    </row>
    <row r="23" ht="14.25" customHeight="1">
      <c r="A23" s="7">
        <v>45278.0</v>
      </c>
      <c r="B23" s="8" t="str">
        <f t="shared" si="1"/>
        <v>December 2023</v>
      </c>
      <c r="C23" s="10">
        <v>69.29</v>
      </c>
    </row>
    <row r="24" ht="14.25" customHeight="1">
      <c r="A24" s="7">
        <v>45307.0</v>
      </c>
      <c r="B24" s="8" t="str">
        <f t="shared" si="1"/>
        <v>January 2024</v>
      </c>
      <c r="C24" s="10">
        <v>67.63</v>
      </c>
    </row>
    <row r="25" ht="14.25" customHeight="1">
      <c r="A25" s="7">
        <v>45342.0</v>
      </c>
      <c r="B25" s="8" t="str">
        <f t="shared" si="1"/>
        <v>February 2024</v>
      </c>
      <c r="C25" s="10">
        <v>81.7</v>
      </c>
      <c r="F25" s="11">
        <f>SUM(C2:C37)/36</f>
        <v>98.87611111</v>
      </c>
    </row>
    <row r="26" ht="14.25" customHeight="1">
      <c r="A26" s="7">
        <v>45369.0</v>
      </c>
      <c r="B26" s="8" t="str">
        <f t="shared" si="1"/>
        <v>March 2024</v>
      </c>
      <c r="C26" s="10">
        <v>65.96</v>
      </c>
    </row>
    <row r="27" ht="14.25" customHeight="1">
      <c r="A27" s="7">
        <v>45398.0</v>
      </c>
      <c r="B27" s="8" t="str">
        <f t="shared" si="1"/>
        <v>April 2024</v>
      </c>
      <c r="C27" s="10">
        <v>61.62</v>
      </c>
    </row>
    <row r="28" ht="14.25" customHeight="1">
      <c r="A28" s="7">
        <v>45432.0</v>
      </c>
      <c r="B28" s="8" t="str">
        <f t="shared" si="1"/>
        <v>May 2024</v>
      </c>
      <c r="C28" s="10">
        <v>69.48</v>
      </c>
    </row>
    <row r="29" ht="14.25" customHeight="1">
      <c r="A29" s="7">
        <v>45460.0</v>
      </c>
      <c r="B29" s="8" t="str">
        <f t="shared" si="1"/>
        <v>June 2024</v>
      </c>
      <c r="C29" s="10">
        <v>90.91</v>
      </c>
    </row>
    <row r="30" ht="14.25" customHeight="1">
      <c r="A30" s="7">
        <v>45489.0</v>
      </c>
      <c r="B30" s="8" t="str">
        <f t="shared" si="1"/>
        <v>July 2024</v>
      </c>
      <c r="C30" s="10">
        <v>164.7</v>
      </c>
    </row>
    <row r="31" ht="14.25" customHeight="1">
      <c r="A31" s="7">
        <v>45523.0</v>
      </c>
      <c r="B31" s="8" t="str">
        <f t="shared" si="1"/>
        <v>August 2024</v>
      </c>
      <c r="C31" s="9">
        <v>232.17</v>
      </c>
    </row>
    <row r="32" ht="14.25" customHeight="1">
      <c r="A32" s="7">
        <v>45551.0</v>
      </c>
      <c r="B32" s="8" t="str">
        <f t="shared" si="1"/>
        <v>September 2024</v>
      </c>
      <c r="C32" s="9">
        <v>194.1</v>
      </c>
    </row>
    <row r="33" ht="14.25" customHeight="1">
      <c r="A33" s="7">
        <v>45580.0</v>
      </c>
      <c r="B33" s="8" t="str">
        <f t="shared" si="1"/>
        <v>October 2024</v>
      </c>
      <c r="C33" s="10">
        <v>137.76</v>
      </c>
    </row>
    <row r="34" ht="14.25" customHeight="1">
      <c r="A34" s="7">
        <v>45642.0</v>
      </c>
      <c r="B34" s="8" t="str">
        <f t="shared" si="1"/>
        <v>December 2024</v>
      </c>
      <c r="C34" s="9">
        <v>5.62</v>
      </c>
    </row>
    <row r="35" ht="14.25" customHeight="1">
      <c r="A35" s="7">
        <v>45671.0</v>
      </c>
      <c r="B35" s="8" t="str">
        <f t="shared" si="1"/>
        <v>January 2025</v>
      </c>
      <c r="C35" s="10">
        <v>73.02</v>
      </c>
    </row>
    <row r="36" ht="14.25" customHeight="1">
      <c r="A36" s="7">
        <v>45706.0</v>
      </c>
      <c r="B36" s="8" t="str">
        <f t="shared" si="1"/>
        <v>February 2025</v>
      </c>
      <c r="C36" s="10">
        <v>85.01</v>
      </c>
    </row>
    <row r="37" ht="14.25" customHeight="1">
      <c r="A37" s="7">
        <v>45734.0</v>
      </c>
      <c r="B37" s="8" t="str">
        <f t="shared" si="1"/>
        <v>March 2025</v>
      </c>
      <c r="C37" s="10">
        <v>67.24</v>
      </c>
    </row>
    <row r="38" ht="14.25" customHeight="1"/>
    <row r="39" ht="14.25" customHeight="1"/>
    <row r="40" ht="14.25" customHeight="1"/>
    <row r="41" ht="14.25" customHeight="1">
      <c r="C41" s="11">
        <f>SUM(C2:C40)</f>
        <v>3559.54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A1"/>
    </sortState>
  </autoFilter>
  <printOptions/>
  <pageMargins bottom="0.5" footer="0.0" header="0.0" left="0.75" right="0.7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 t="s">
        <v>39</v>
      </c>
      <c r="B1" s="5" t="s">
        <v>41</v>
      </c>
      <c r="C1" s="5" t="s">
        <v>42</v>
      </c>
      <c r="D1" s="5" t="s">
        <v>43</v>
      </c>
      <c r="E1" s="5" t="s">
        <v>40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5" footer="0.0" header="0.0" left="0.75" right="0.7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2025-04-06T17:00:37Z</dcterms:created>
</cp:coreProperties>
</file>