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defaultThemeVersion="166925"/>
  <xr:revisionPtr revIDLastSave="0" documentId="8_{BDEBE133-1D71-7644-82AD-4578791226E6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/>
  <c r="M2" i="1" a="1"/>
  <c r="M2" i="1"/>
  <c r="K2" i="1" a="1"/>
  <c r="K2" i="1"/>
  <c r="J2" i="1" a="1"/>
  <c r="J2" i="1"/>
  <c r="I2" i="1" a="1"/>
  <c r="I2" i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<sst xmlns="http://schemas.openxmlformats.org/spreadsheetml/2006/main" count="179" uniqueCount="69">
  <si>
    <t>derDate</t>
  </si>
  <si>
    <t>Region</t>
  </si>
  <si>
    <t>Rep</t>
  </si>
  <si>
    <t>Item</t>
  </si>
  <si>
    <t>Total</t>
  </si>
  <si>
    <t>East</t>
  </si>
  <si>
    <t>Jones</t>
  </si>
  <si>
    <t>Pencil</t>
  </si>
  <si>
    <t>1/23/2019</t>
  </si>
  <si>
    <t>Central</t>
  </si>
  <si>
    <t>Kivell</t>
  </si>
  <si>
    <t>Binder</t>
  </si>
  <si>
    <t>Jardine</t>
  </si>
  <si>
    <t>2/26/2019</t>
  </si>
  <si>
    <t>Gill</t>
  </si>
  <si>
    <t>Pen</t>
  </si>
  <si>
    <t>3/15/2019</t>
  </si>
  <si>
    <t>West</t>
  </si>
  <si>
    <t>Sorvino</t>
  </si>
  <si>
    <t>4/18/2019</t>
  </si>
  <si>
    <t>Andrews</t>
  </si>
  <si>
    <t>5/22/2019</t>
  </si>
  <si>
    <t>Thompson</t>
  </si>
  <si>
    <t>6/25/2019</t>
  </si>
  <si>
    <t>Morgan</t>
  </si>
  <si>
    <t>Howard</t>
  </si>
  <si>
    <t>7/29/2019</t>
  </si>
  <si>
    <t>Parent</t>
  </si>
  <si>
    <t>8/15/2019</t>
  </si>
  <si>
    <t>Smith</t>
  </si>
  <si>
    <t>Desk</t>
  </si>
  <si>
    <t>9/18/2019</t>
  </si>
  <si>
    <t>Pen Set</t>
  </si>
  <si>
    <t>10/22/2019</t>
  </si>
  <si>
    <t>11/25/2019</t>
  </si>
  <si>
    <t>12/29/2019</t>
  </si>
  <si>
    <t>1/15/2020</t>
  </si>
  <si>
    <t>2/18/2020</t>
  </si>
  <si>
    <t>3/24/2020</t>
  </si>
  <si>
    <t>4/27/2020</t>
  </si>
  <si>
    <t>5/14/2020</t>
  </si>
  <si>
    <t>5/31/2020</t>
  </si>
  <si>
    <t>6/17/2020</t>
  </si>
  <si>
    <t>7/21/2020</t>
  </si>
  <si>
    <t>8/24/2020</t>
  </si>
  <si>
    <t>9/27/2020</t>
  </si>
  <si>
    <t>10/14/2020</t>
  </si>
  <si>
    <t>10/31/2020</t>
  </si>
  <si>
    <t>11/17/2020</t>
  </si>
  <si>
    <t>12/21/2020</t>
  </si>
  <si>
    <t xml:space="preserve">1. find the arithmetic mean from the given data? </t>
  </si>
  <si>
    <t xml:space="preserve">2. find the geometric mean from the given data? </t>
  </si>
  <si>
    <t xml:space="preserve">3. find the harmonic mean from the given data? </t>
  </si>
  <si>
    <t xml:space="preserve">Units(x) </t>
  </si>
  <si>
    <t xml:space="preserve">UnitCost(f) </t>
  </si>
  <si>
    <t>logx</t>
  </si>
  <si>
    <t>logx*f</t>
  </si>
  <si>
    <t xml:space="preserve">Total(x*f) </t>
  </si>
  <si>
    <t>answer: 0.9364</t>
  </si>
  <si>
    <t>f/x</t>
  </si>
  <si>
    <t>answer: 0.2194</t>
  </si>
  <si>
    <t>x-mean</t>
  </si>
  <si>
    <t>answer : 22.476</t>
  </si>
  <si>
    <t>(x-mean) ^2</t>
  </si>
  <si>
    <t>(x-mean) ^2 *f</t>
  </si>
  <si>
    <t>answer: 29.4512</t>
  </si>
  <si>
    <t xml:space="preserve">5. find the coefficient of quartile deviation for the given set of data? </t>
  </si>
  <si>
    <t>answer: 11.4166</t>
  </si>
  <si>
    <t xml:space="preserve">     4. what is the standard deviation for the given data?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</si>
</sst>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36B8-91C9-7B41-AA9B-381FBCD5BD41}">
  <dimension ref="A1:M57"/>
  <sheetViews>
    <sheetView tabSelected="1" topLeftCell="A39" zoomScaleNormal="60" zoomScaleSheetLayoutView="100" workbookViewId="0">
      <selection activeCell="A54" sqref="A54:E54"/>
    </sheetView>
  </sheetViews>
  <sheetFormatPr defaultRowHeight="15" x14ac:dyDescent="0.2"/>
  <cols>
    <col min="1" max="1" width="10.35546875" bestFit="1" customWidth="1"/>
    <col min="8" max="10" width="11.8359375" bestFit="1" customWidth="1"/>
    <col min="11" max="11" width="8.7421875" bestFit="1" customWidth="1"/>
    <col min="12" max="12" width="11.97265625" bestFit="1" customWidth="1"/>
    <col min="13" max="13" width="11.8359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57</v>
      </c>
      <c r="H1" t="s">
        <v>55</v>
      </c>
      <c r="I1" t="s">
        <v>56</v>
      </c>
      <c r="J1" t="s">
        <v>59</v>
      </c>
      <c r="K1" t="s">
        <v>61</v>
      </c>
      <c r="L1" t="s">
        <v>63</v>
      </c>
      <c r="M1" t="s">
        <v>64</v>
      </c>
    </row>
    <row r="2" spans="1:13" x14ac:dyDescent="0.2">
      <c r="A2" s="1">
        <v>43617</v>
      </c>
      <c r="B2" t="s">
        <v>5</v>
      </c>
      <c r="C2" t="s">
        <v>6</v>
      </c>
      <c r="D2" t="s">
        <v>7</v>
      </c>
      <c r="E2">
        <v>95</v>
      </c>
      <c r="F2">
        <v>1.99</v>
      </c>
      <c r="G2">
        <v>189.05</v>
      </c>
      <c r="H2" cm="1">
        <f t="array" ref="H2:H44">LOG(E2:E44)</f>
        <v>1.9777236052888478</v>
      </c>
      <c r="I2" cm="1">
        <f t="array" ref="I2:I44">H2:H44*F2:F44</f>
        <v>3.9356699745248074</v>
      </c>
      <c r="J2" cm="1">
        <f t="array" ref="J2:J44">F2:F44/E2:E44</f>
        <v>2.0947368421052631E-2</v>
      </c>
      <c r="K2" cm="1">
        <f t="array" ref="K2:K44">E2:E44 - 22.476</f>
        <v>72.524000000000001</v>
      </c>
      <c r="L2" cm="1">
        <f t="array" ref="L2:L44">K2:K44^2</f>
        <v>5259.7305759999999</v>
      </c>
      <c r="M2" cm="1">
        <f t="array" ref="M2:M44">L2:L44*F2:F44</f>
        <v>10466.863846239999</v>
      </c>
    </row>
    <row r="3" spans="1:13" x14ac:dyDescent="0.2">
      <c r="A3" t="s">
        <v>8</v>
      </c>
      <c r="B3" t="s">
        <v>9</v>
      </c>
      <c r="C3" t="s">
        <v>10</v>
      </c>
      <c r="D3" t="s">
        <v>11</v>
      </c>
      <c r="E3">
        <v>50</v>
      </c>
      <c r="F3">
        <v>19.989999999999998</v>
      </c>
      <c r="G3">
        <v>999.5</v>
      </c>
      <c r="H3">
        <v>1.6989700043360187</v>
      </c>
      <c r="I3">
        <v>33.962410386677014</v>
      </c>
      <c r="J3">
        <v>0.39979999999999999</v>
      </c>
      <c r="K3">
        <v>27.524000000000001</v>
      </c>
      <c r="L3">
        <v>757.57057600000007</v>
      </c>
      <c r="M3">
        <v>15143.835814240001</v>
      </c>
    </row>
    <row r="4" spans="1:13" x14ac:dyDescent="0.2">
      <c r="A4" s="1">
        <v>43710</v>
      </c>
      <c r="B4" t="s">
        <v>9</v>
      </c>
      <c r="C4" t="s">
        <v>12</v>
      </c>
      <c r="D4" t="s">
        <v>7</v>
      </c>
      <c r="E4">
        <v>36</v>
      </c>
      <c r="F4">
        <v>4.99</v>
      </c>
      <c r="G4">
        <v>179.64</v>
      </c>
      <c r="H4">
        <v>1.5563025007672873</v>
      </c>
      <c r="I4">
        <v>7.7659494788287642</v>
      </c>
      <c r="J4">
        <v>0.13861111111111113</v>
      </c>
      <c r="K4">
        <v>13.524000000000001</v>
      </c>
      <c r="L4">
        <v>182.89857600000002</v>
      </c>
      <c r="M4">
        <v>912.6638942400001</v>
      </c>
    </row>
    <row r="5" spans="1:13" x14ac:dyDescent="0.2">
      <c r="A5" t="s">
        <v>13</v>
      </c>
      <c r="B5" t="s">
        <v>9</v>
      </c>
      <c r="C5" t="s">
        <v>14</v>
      </c>
      <c r="D5" t="s">
        <v>15</v>
      </c>
      <c r="E5">
        <v>27</v>
      </c>
      <c r="F5">
        <v>19.989999999999998</v>
      </c>
      <c r="G5">
        <v>539.73</v>
      </c>
      <c r="H5">
        <v>1.4313637641589874</v>
      </c>
      <c r="I5">
        <v>28.612961645538157</v>
      </c>
      <c r="J5">
        <v>0.74037037037037035</v>
      </c>
      <c r="K5">
        <v>4.5240000000000009</v>
      </c>
      <c r="L5">
        <v>20.466576000000007</v>
      </c>
      <c r="M5">
        <v>409.12685424000011</v>
      </c>
    </row>
    <row r="6" spans="1:13" x14ac:dyDescent="0.2">
      <c r="A6" t="s">
        <v>16</v>
      </c>
      <c r="B6" t="s">
        <v>17</v>
      </c>
      <c r="C6" t="s">
        <v>18</v>
      </c>
      <c r="D6" t="s">
        <v>7</v>
      </c>
      <c r="E6">
        <v>56</v>
      </c>
      <c r="F6">
        <v>2.99</v>
      </c>
      <c r="G6">
        <v>167.44</v>
      </c>
      <c r="H6">
        <v>1.7481880270062005</v>
      </c>
      <c r="I6">
        <v>5.2270822007485398</v>
      </c>
      <c r="J6">
        <v>5.3392857142857145E-2</v>
      </c>
      <c r="K6">
        <v>33.524000000000001</v>
      </c>
      <c r="L6">
        <v>1123.8585760000001</v>
      </c>
      <c r="M6">
        <v>3360.3371422400005</v>
      </c>
    </row>
    <row r="7" spans="1:13" x14ac:dyDescent="0.2">
      <c r="A7" s="1">
        <v>43469</v>
      </c>
      <c r="B7" t="s">
        <v>5</v>
      </c>
      <c r="C7" t="s">
        <v>6</v>
      </c>
      <c r="D7" t="s">
        <v>11</v>
      </c>
      <c r="E7">
        <v>60</v>
      </c>
      <c r="F7">
        <v>4.99</v>
      </c>
      <c r="G7">
        <v>299.39999999999998</v>
      </c>
      <c r="H7">
        <v>1.7781512503836436</v>
      </c>
      <c r="I7">
        <v>8.8729747394143814</v>
      </c>
      <c r="J7">
        <v>8.3166666666666667E-2</v>
      </c>
      <c r="K7">
        <v>37.524000000000001</v>
      </c>
      <c r="L7">
        <v>1408.0505760000001</v>
      </c>
      <c r="M7">
        <v>7026.1723742400009</v>
      </c>
    </row>
    <row r="8" spans="1:13" x14ac:dyDescent="0.2">
      <c r="A8" t="s">
        <v>19</v>
      </c>
      <c r="B8" t="s">
        <v>9</v>
      </c>
      <c r="C8" t="s">
        <v>20</v>
      </c>
      <c r="D8" t="s">
        <v>7</v>
      </c>
      <c r="E8">
        <v>75</v>
      </c>
      <c r="F8">
        <v>1.99</v>
      </c>
      <c r="G8">
        <v>149.25</v>
      </c>
      <c r="H8">
        <v>1.8750612633917001</v>
      </c>
      <c r="I8">
        <v>3.731371914149483</v>
      </c>
      <c r="J8">
        <v>2.6533333333333332E-2</v>
      </c>
      <c r="K8">
        <v>52.524000000000001</v>
      </c>
      <c r="L8">
        <v>2758.7705759999999</v>
      </c>
      <c r="M8">
        <v>5489.9534462399997</v>
      </c>
    </row>
    <row r="9" spans="1:13" x14ac:dyDescent="0.2">
      <c r="A9" s="1">
        <v>43590</v>
      </c>
      <c r="B9" t="s">
        <v>9</v>
      </c>
      <c r="C9" t="s">
        <v>12</v>
      </c>
      <c r="D9" t="s">
        <v>7</v>
      </c>
      <c r="E9">
        <v>90</v>
      </c>
      <c r="F9">
        <v>4.99</v>
      </c>
      <c r="G9">
        <v>449.1</v>
      </c>
      <c r="H9">
        <v>1.954242509439325</v>
      </c>
      <c r="I9">
        <v>9.7516701221022313</v>
      </c>
      <c r="J9">
        <v>5.5444444444444449E-2</v>
      </c>
      <c r="K9">
        <v>67.524000000000001</v>
      </c>
      <c r="L9">
        <v>4559.4905760000001</v>
      </c>
      <c r="M9">
        <v>22751.857974240003</v>
      </c>
    </row>
    <row r="10" spans="1:13" x14ac:dyDescent="0.2">
      <c r="A10" t="s">
        <v>21</v>
      </c>
      <c r="B10" t="s">
        <v>17</v>
      </c>
      <c r="C10" t="s">
        <v>22</v>
      </c>
      <c r="D10" t="s">
        <v>7</v>
      </c>
      <c r="E10">
        <v>32</v>
      </c>
      <c r="F10">
        <v>1.99</v>
      </c>
      <c r="G10">
        <v>63.68</v>
      </c>
      <c r="H10">
        <v>1.505149978319906</v>
      </c>
      <c r="I10">
        <v>2.9952484568566131</v>
      </c>
      <c r="J10">
        <v>6.21875E-2</v>
      </c>
      <c r="K10">
        <v>9.5240000000000009</v>
      </c>
      <c r="L10">
        <v>90.706576000000013</v>
      </c>
      <c r="M10">
        <v>180.50608624000003</v>
      </c>
    </row>
    <row r="11" spans="1:13" x14ac:dyDescent="0.2">
      <c r="A11" s="1">
        <v>43683</v>
      </c>
      <c r="B11" t="s">
        <v>5</v>
      </c>
      <c r="C11" t="s">
        <v>6</v>
      </c>
      <c r="D11" t="s">
        <v>11</v>
      </c>
      <c r="E11">
        <v>60</v>
      </c>
      <c r="F11">
        <v>8.99</v>
      </c>
      <c r="G11">
        <v>539.4</v>
      </c>
      <c r="H11">
        <v>1.7781512503836436</v>
      </c>
      <c r="I11">
        <v>15.985579740948957</v>
      </c>
      <c r="J11">
        <v>0.14983333333333335</v>
      </c>
      <c r="K11">
        <v>37.524000000000001</v>
      </c>
      <c r="L11">
        <v>1408.0505760000001</v>
      </c>
      <c r="M11">
        <v>12658.374678240001</v>
      </c>
    </row>
    <row r="12" spans="1:13" x14ac:dyDescent="0.2">
      <c r="A12" t="s">
        <v>23</v>
      </c>
      <c r="B12" t="s">
        <v>9</v>
      </c>
      <c r="C12" t="s">
        <v>24</v>
      </c>
      <c r="D12" t="s">
        <v>7</v>
      </c>
      <c r="E12">
        <v>90</v>
      </c>
      <c r="F12">
        <v>4.99</v>
      </c>
      <c r="G12">
        <v>449.1</v>
      </c>
      <c r="H12">
        <v>1.954242509439325</v>
      </c>
      <c r="I12">
        <v>9.7516701221022313</v>
      </c>
      <c r="J12">
        <v>5.5444444444444449E-2</v>
      </c>
      <c r="K12">
        <v>67.524000000000001</v>
      </c>
      <c r="L12">
        <v>4559.4905760000001</v>
      </c>
      <c r="M12">
        <v>22751.857974240003</v>
      </c>
    </row>
    <row r="13" spans="1:13" x14ac:dyDescent="0.2">
      <c r="A13" s="1">
        <v>43806</v>
      </c>
      <c r="B13" t="s">
        <v>5</v>
      </c>
      <c r="C13" t="s">
        <v>25</v>
      </c>
      <c r="D13" t="s">
        <v>11</v>
      </c>
      <c r="E13">
        <v>29</v>
      </c>
      <c r="F13">
        <v>1.99</v>
      </c>
      <c r="G13">
        <v>57.71</v>
      </c>
      <c r="H13">
        <v>1.4623979978989561</v>
      </c>
      <c r="I13">
        <v>2.9101720158189224</v>
      </c>
      <c r="J13">
        <v>6.8620689655172415E-2</v>
      </c>
      <c r="K13">
        <v>6.5240000000000009</v>
      </c>
      <c r="L13">
        <v>42.562576000000014</v>
      </c>
      <c r="M13">
        <v>84.699526240000026</v>
      </c>
    </row>
    <row r="14" spans="1:13" x14ac:dyDescent="0.2">
      <c r="A14" t="s">
        <v>26</v>
      </c>
      <c r="B14" t="s">
        <v>5</v>
      </c>
      <c r="C14" t="s">
        <v>27</v>
      </c>
      <c r="D14" t="s">
        <v>11</v>
      </c>
      <c r="E14">
        <v>81</v>
      </c>
      <c r="F14">
        <v>19.989999999999998</v>
      </c>
      <c r="G14" s="2">
        <v>1619.19</v>
      </c>
      <c r="H14">
        <v>1.9084850188786497</v>
      </c>
      <c r="I14">
        <v>38.150615527384204</v>
      </c>
      <c r="J14">
        <v>0.24679012345679011</v>
      </c>
      <c r="K14">
        <v>58.524000000000001</v>
      </c>
      <c r="L14">
        <v>3425.0585759999999</v>
      </c>
      <c r="M14">
        <v>68466.920934239999</v>
      </c>
    </row>
    <row r="15" spans="1:13" x14ac:dyDescent="0.2">
      <c r="A15" t="s">
        <v>28</v>
      </c>
      <c r="B15" t="s">
        <v>5</v>
      </c>
      <c r="C15" t="s">
        <v>6</v>
      </c>
      <c r="D15" t="s">
        <v>7</v>
      </c>
      <c r="E15">
        <v>35</v>
      </c>
      <c r="F15">
        <v>4.99</v>
      </c>
      <c r="G15">
        <v>174.65</v>
      </c>
      <c r="H15">
        <v>1.5440680443502757</v>
      </c>
      <c r="I15">
        <v>7.704899541307876</v>
      </c>
      <c r="J15">
        <v>0.14257142857142857</v>
      </c>
      <c r="K15">
        <v>12.524000000000001</v>
      </c>
      <c r="L15">
        <v>156.85057600000002</v>
      </c>
      <c r="M15">
        <v>782.68437424000012</v>
      </c>
    </row>
    <row r="16" spans="1:13" x14ac:dyDescent="0.2">
      <c r="A16" s="1">
        <v>43474</v>
      </c>
      <c r="B16" t="s">
        <v>9</v>
      </c>
      <c r="C16" t="s">
        <v>29</v>
      </c>
      <c r="D16" t="s">
        <v>30</v>
      </c>
      <c r="E16">
        <v>2</v>
      </c>
      <c r="F16">
        <v>125</v>
      </c>
      <c r="G16">
        <v>250</v>
      </c>
      <c r="H16">
        <v>0.3010299956639812</v>
      </c>
      <c r="I16">
        <v>37.62874945799765</v>
      </c>
      <c r="J16">
        <v>62.5</v>
      </c>
      <c r="K16">
        <v>-20.475999999999999</v>
      </c>
      <c r="L16">
        <v>419.26657599999999</v>
      </c>
      <c r="M16">
        <v>52408.322</v>
      </c>
    </row>
    <row r="17" spans="1:13" x14ac:dyDescent="0.2">
      <c r="A17" t="s">
        <v>31</v>
      </c>
      <c r="B17" t="s">
        <v>5</v>
      </c>
      <c r="C17" t="s">
        <v>6</v>
      </c>
      <c r="D17" t="s">
        <v>32</v>
      </c>
      <c r="E17">
        <v>16</v>
      </c>
      <c r="F17">
        <v>15.99</v>
      </c>
      <c r="G17">
        <v>255.84</v>
      </c>
      <c r="H17">
        <v>1.2041199826559248</v>
      </c>
      <c r="I17">
        <v>19.253878522668238</v>
      </c>
      <c r="J17">
        <v>0.99937500000000001</v>
      </c>
      <c r="K17">
        <v>-6.4759999999999991</v>
      </c>
      <c r="L17">
        <v>41.938575999999991</v>
      </c>
      <c r="M17">
        <v>670.59783023999989</v>
      </c>
    </row>
    <row r="18" spans="1:13" x14ac:dyDescent="0.2">
      <c r="A18" s="1">
        <v>43595</v>
      </c>
      <c r="B18" t="s">
        <v>9</v>
      </c>
      <c r="C18" t="s">
        <v>24</v>
      </c>
      <c r="D18" t="s">
        <v>11</v>
      </c>
      <c r="E18">
        <v>28</v>
      </c>
      <c r="F18">
        <v>8.99</v>
      </c>
      <c r="G18">
        <v>251.72</v>
      </c>
      <c r="H18">
        <v>1.4471580313422192</v>
      </c>
      <c r="I18">
        <v>13.009950701766551</v>
      </c>
      <c r="J18">
        <v>0.32107142857142856</v>
      </c>
      <c r="K18">
        <v>5.5240000000000009</v>
      </c>
      <c r="L18">
        <v>30.514576000000009</v>
      </c>
      <c r="M18">
        <v>274.32603824000006</v>
      </c>
    </row>
    <row r="19" spans="1:13" x14ac:dyDescent="0.2">
      <c r="A19" t="s">
        <v>33</v>
      </c>
      <c r="B19" t="s">
        <v>5</v>
      </c>
      <c r="C19" t="s">
        <v>6</v>
      </c>
      <c r="D19" t="s">
        <v>15</v>
      </c>
      <c r="E19">
        <v>64</v>
      </c>
      <c r="F19">
        <v>8.99</v>
      </c>
      <c r="G19">
        <v>575.36</v>
      </c>
      <c r="H19">
        <v>1.8061799739838871</v>
      </c>
      <c r="I19">
        <v>16.237557966115144</v>
      </c>
      <c r="J19">
        <v>0.14046875</v>
      </c>
      <c r="K19">
        <v>41.524000000000001</v>
      </c>
      <c r="L19">
        <v>1724.2425760000001</v>
      </c>
      <c r="M19">
        <v>15500.940758240002</v>
      </c>
    </row>
    <row r="20" spans="1:13" x14ac:dyDescent="0.2">
      <c r="A20" s="1">
        <v>43688</v>
      </c>
      <c r="B20" t="s">
        <v>5</v>
      </c>
      <c r="C20" t="s">
        <v>27</v>
      </c>
      <c r="D20" t="s">
        <v>15</v>
      </c>
      <c r="E20">
        <v>15</v>
      </c>
      <c r="F20">
        <v>19.989999999999998</v>
      </c>
      <c r="G20">
        <v>299.85000000000002</v>
      </c>
      <c r="H20">
        <v>1.1760912590556813</v>
      </c>
      <c r="I20">
        <v>23.510064268523067</v>
      </c>
      <c r="J20">
        <v>1.3326666666666667</v>
      </c>
      <c r="K20">
        <v>-7.4759999999999991</v>
      </c>
      <c r="L20">
        <v>55.890575999999989</v>
      </c>
      <c r="M20">
        <v>1117.2526142399997</v>
      </c>
    </row>
    <row r="21" spans="1:13" x14ac:dyDescent="0.2">
      <c r="A21" t="s">
        <v>34</v>
      </c>
      <c r="B21" t="s">
        <v>9</v>
      </c>
      <c r="C21" t="s">
        <v>10</v>
      </c>
      <c r="D21" t="s">
        <v>32</v>
      </c>
      <c r="E21">
        <v>96</v>
      </c>
      <c r="F21">
        <v>4.99</v>
      </c>
      <c r="G21">
        <v>479.04</v>
      </c>
      <c r="H21">
        <v>1.9822712330395684</v>
      </c>
      <c r="I21">
        <v>9.8915334528674475</v>
      </c>
      <c r="J21">
        <v>5.1979166666666667E-2</v>
      </c>
      <c r="K21">
        <v>73.524000000000001</v>
      </c>
      <c r="L21">
        <v>5405.7785759999997</v>
      </c>
      <c r="M21">
        <v>26974.835094239999</v>
      </c>
    </row>
    <row r="22" spans="1:13" x14ac:dyDescent="0.2">
      <c r="A22" s="1">
        <v>43811</v>
      </c>
      <c r="B22" t="s">
        <v>9</v>
      </c>
      <c r="C22" t="s">
        <v>29</v>
      </c>
      <c r="D22" t="s">
        <v>7</v>
      </c>
      <c r="E22">
        <v>67</v>
      </c>
      <c r="F22">
        <v>1.29</v>
      </c>
      <c r="G22">
        <v>86.43</v>
      </c>
      <c r="H22">
        <v>1.8260748027008264</v>
      </c>
      <c r="I22">
        <v>2.3556364954840663</v>
      </c>
      <c r="J22">
        <v>1.9253731343283582E-2</v>
      </c>
      <c r="K22">
        <v>44.524000000000001</v>
      </c>
      <c r="L22">
        <v>1982.3865760000001</v>
      </c>
      <c r="M22">
        <v>2557.27868304</v>
      </c>
    </row>
    <row r="23" spans="1:13" x14ac:dyDescent="0.2">
      <c r="A23" t="s">
        <v>35</v>
      </c>
      <c r="B23" t="s">
        <v>5</v>
      </c>
      <c r="C23" t="s">
        <v>27</v>
      </c>
      <c r="D23" t="s">
        <v>32</v>
      </c>
      <c r="E23">
        <v>74</v>
      </c>
      <c r="F23">
        <v>15.99</v>
      </c>
      <c r="G23" s="2">
        <v>1183.26</v>
      </c>
      <c r="H23">
        <v>1.8692317197309762</v>
      </c>
      <c r="I23">
        <v>29.88901519849831</v>
      </c>
      <c r="J23">
        <v>0.21608108108108109</v>
      </c>
      <c r="K23">
        <v>51.524000000000001</v>
      </c>
      <c r="L23">
        <v>2654.7225760000001</v>
      </c>
      <c r="M23">
        <v>42449.013990240004</v>
      </c>
    </row>
    <row r="24" spans="1:13" x14ac:dyDescent="0.2">
      <c r="A24" t="s">
        <v>36</v>
      </c>
      <c r="B24" t="s">
        <v>9</v>
      </c>
      <c r="C24" t="s">
        <v>14</v>
      </c>
      <c r="D24" t="s">
        <v>11</v>
      </c>
      <c r="E24">
        <v>46</v>
      </c>
      <c r="F24">
        <v>8.99</v>
      </c>
      <c r="G24">
        <v>413.54</v>
      </c>
      <c r="H24">
        <v>1.6627578316815741</v>
      </c>
      <c r="I24">
        <v>14.948192906817351</v>
      </c>
      <c r="J24">
        <v>0.19543478260869565</v>
      </c>
      <c r="K24">
        <v>23.524000000000001</v>
      </c>
      <c r="L24">
        <v>553.37857600000007</v>
      </c>
      <c r="M24">
        <v>4974.8733982400008</v>
      </c>
    </row>
    <row r="25" spans="1:13" x14ac:dyDescent="0.2">
      <c r="A25" s="1">
        <v>43832</v>
      </c>
      <c r="B25" t="s">
        <v>9</v>
      </c>
      <c r="C25" t="s">
        <v>29</v>
      </c>
      <c r="D25" t="s">
        <v>11</v>
      </c>
      <c r="E25">
        <v>87</v>
      </c>
      <c r="F25">
        <v>15</v>
      </c>
      <c r="G25" s="2">
        <v>1305</v>
      </c>
      <c r="H25">
        <v>1.9395192526186185</v>
      </c>
      <c r="I25">
        <v>29.092788789279275</v>
      </c>
      <c r="J25">
        <v>0.17241379310344829</v>
      </c>
      <c r="K25">
        <v>64.524000000000001</v>
      </c>
      <c r="L25">
        <v>4163.3465759999999</v>
      </c>
      <c r="M25">
        <v>62450.198640000002</v>
      </c>
    </row>
    <row r="26" spans="1:13" x14ac:dyDescent="0.2">
      <c r="A26" t="s">
        <v>37</v>
      </c>
      <c r="B26" t="s">
        <v>5</v>
      </c>
      <c r="C26" t="s">
        <v>6</v>
      </c>
      <c r="D26" t="s">
        <v>11</v>
      </c>
      <c r="E26">
        <v>4</v>
      </c>
      <c r="F26">
        <v>4.99</v>
      </c>
      <c r="G26">
        <v>19.96</v>
      </c>
      <c r="H26">
        <v>0.6020599913279624</v>
      </c>
      <c r="I26">
        <v>3.0042793567265327</v>
      </c>
      <c r="J26">
        <v>1.2475000000000001</v>
      </c>
      <c r="K26">
        <v>-18.475999999999999</v>
      </c>
      <c r="L26">
        <v>341.36257599999999</v>
      </c>
      <c r="M26">
        <v>1703.3992542400001</v>
      </c>
    </row>
    <row r="27" spans="1:13" x14ac:dyDescent="0.2">
      <c r="A27" s="1">
        <v>44015</v>
      </c>
      <c r="B27" t="s">
        <v>17</v>
      </c>
      <c r="C27" t="s">
        <v>18</v>
      </c>
      <c r="D27" t="s">
        <v>11</v>
      </c>
      <c r="E27">
        <v>7</v>
      </c>
      <c r="F27">
        <v>19.989999999999998</v>
      </c>
      <c r="G27">
        <v>139.93</v>
      </c>
      <c r="H27">
        <v>0.84509804001425681</v>
      </c>
      <c r="I27">
        <v>16.893509819884994</v>
      </c>
      <c r="J27">
        <v>2.8557142857142854</v>
      </c>
      <c r="K27">
        <v>-15.475999999999999</v>
      </c>
      <c r="L27">
        <v>239.50657599999997</v>
      </c>
      <c r="M27">
        <v>4787.7364542399991</v>
      </c>
    </row>
    <row r="28" spans="1:13" x14ac:dyDescent="0.2">
      <c r="A28" t="s">
        <v>38</v>
      </c>
      <c r="B28" t="s">
        <v>9</v>
      </c>
      <c r="C28" t="s">
        <v>12</v>
      </c>
      <c r="D28" t="s">
        <v>32</v>
      </c>
      <c r="E28">
        <v>50</v>
      </c>
      <c r="F28">
        <v>4.99</v>
      </c>
      <c r="G28">
        <v>249.5</v>
      </c>
      <c r="H28">
        <v>1.6989700043360187</v>
      </c>
      <c r="I28">
        <v>8.4778603216367348</v>
      </c>
      <c r="J28">
        <v>9.98E-2</v>
      </c>
      <c r="K28">
        <v>27.524000000000001</v>
      </c>
      <c r="L28">
        <v>757.57057600000007</v>
      </c>
      <c r="M28">
        <v>3780.2771742400005</v>
      </c>
    </row>
    <row r="29" spans="1:13" x14ac:dyDescent="0.2">
      <c r="A29" s="1">
        <v>44108</v>
      </c>
      <c r="B29" t="s">
        <v>9</v>
      </c>
      <c r="C29" t="s">
        <v>20</v>
      </c>
      <c r="D29" t="s">
        <v>7</v>
      </c>
      <c r="E29">
        <v>66</v>
      </c>
      <c r="F29">
        <v>1.99</v>
      </c>
      <c r="G29">
        <v>131.34</v>
      </c>
      <c r="H29">
        <v>1.8195439355418688</v>
      </c>
      <c r="I29">
        <v>3.6208924317283189</v>
      </c>
      <c r="J29">
        <v>3.0151515151515151E-2</v>
      </c>
      <c r="K29">
        <v>43.524000000000001</v>
      </c>
      <c r="L29">
        <v>1894.3385760000001</v>
      </c>
      <c r="M29">
        <v>3769.73376624</v>
      </c>
    </row>
    <row r="30" spans="1:13" x14ac:dyDescent="0.2">
      <c r="A30" t="s">
        <v>39</v>
      </c>
      <c r="B30" t="s">
        <v>5</v>
      </c>
      <c r="C30" t="s">
        <v>25</v>
      </c>
      <c r="D30" t="s">
        <v>15</v>
      </c>
      <c r="E30">
        <v>96</v>
      </c>
      <c r="F30">
        <v>4.99</v>
      </c>
      <c r="G30">
        <v>479.04</v>
      </c>
      <c r="H30">
        <v>1.9822712330395684</v>
      </c>
      <c r="I30">
        <v>9.8915334528674475</v>
      </c>
      <c r="J30">
        <v>5.1979166666666667E-2</v>
      </c>
      <c r="K30">
        <v>73.524000000000001</v>
      </c>
      <c r="L30">
        <v>5405.7785759999997</v>
      </c>
      <c r="M30">
        <v>26974.835094239999</v>
      </c>
    </row>
    <row r="31" spans="1:13" x14ac:dyDescent="0.2">
      <c r="A31" t="s">
        <v>40</v>
      </c>
      <c r="B31" t="s">
        <v>9</v>
      </c>
      <c r="C31" t="s">
        <v>14</v>
      </c>
      <c r="D31" t="s">
        <v>7</v>
      </c>
      <c r="E31">
        <v>53</v>
      </c>
      <c r="F31">
        <v>1.29</v>
      </c>
      <c r="G31">
        <v>68.37</v>
      </c>
      <c r="H31">
        <v>1.7242758696007889</v>
      </c>
      <c r="I31">
        <v>2.2243158717850178</v>
      </c>
      <c r="J31">
        <v>2.4339622641509434E-2</v>
      </c>
      <c r="K31">
        <v>30.524000000000001</v>
      </c>
      <c r="L31">
        <v>931.71457600000008</v>
      </c>
      <c r="M31">
        <v>1201.9118030400002</v>
      </c>
    </row>
    <row r="32" spans="1:13" x14ac:dyDescent="0.2">
      <c r="A32" t="s">
        <v>41</v>
      </c>
      <c r="B32" t="s">
        <v>9</v>
      </c>
      <c r="C32" t="s">
        <v>14</v>
      </c>
      <c r="D32" t="s">
        <v>11</v>
      </c>
      <c r="E32">
        <v>80</v>
      </c>
      <c r="F32">
        <v>8.99</v>
      </c>
      <c r="G32">
        <v>719.2</v>
      </c>
      <c r="H32">
        <v>1.9030899869919435</v>
      </c>
      <c r="I32">
        <v>17.108778983057572</v>
      </c>
      <c r="J32">
        <v>0.112375</v>
      </c>
      <c r="K32">
        <v>57.524000000000001</v>
      </c>
      <c r="L32">
        <v>3309.0105760000001</v>
      </c>
      <c r="M32">
        <v>29748.005078240003</v>
      </c>
    </row>
    <row r="33" spans="1:13" x14ac:dyDescent="0.2">
      <c r="A33" t="s">
        <v>42</v>
      </c>
      <c r="B33" t="s">
        <v>9</v>
      </c>
      <c r="C33" t="s">
        <v>10</v>
      </c>
      <c r="D33" t="s">
        <v>30</v>
      </c>
      <c r="E33">
        <v>5</v>
      </c>
      <c r="F33">
        <v>125</v>
      </c>
      <c r="G33">
        <v>625</v>
      </c>
      <c r="H33">
        <v>0.69897000433601886</v>
      </c>
      <c r="I33">
        <v>87.371250542002358</v>
      </c>
      <c r="J33">
        <v>25</v>
      </c>
      <c r="K33">
        <v>-17.475999999999999</v>
      </c>
      <c r="L33">
        <v>305.41057599999999</v>
      </c>
      <c r="M33">
        <v>38176.322</v>
      </c>
    </row>
    <row r="34" spans="1:13" x14ac:dyDescent="0.2">
      <c r="A34" s="1">
        <v>43928</v>
      </c>
      <c r="B34" t="s">
        <v>5</v>
      </c>
      <c r="C34" t="s">
        <v>6</v>
      </c>
      <c r="D34" t="s">
        <v>32</v>
      </c>
      <c r="E34">
        <v>62</v>
      </c>
      <c r="F34">
        <v>4.99</v>
      </c>
      <c r="G34">
        <v>309.38</v>
      </c>
      <c r="H34">
        <v>1.7923916894982539</v>
      </c>
      <c r="I34">
        <v>8.9440345305962872</v>
      </c>
      <c r="J34">
        <v>8.0483870967741941E-2</v>
      </c>
      <c r="K34">
        <v>39.524000000000001</v>
      </c>
      <c r="L34">
        <v>1562.1465760000001</v>
      </c>
      <c r="M34">
        <v>7795.1114142400011</v>
      </c>
    </row>
    <row r="35" spans="1:13" x14ac:dyDescent="0.2">
      <c r="A35" t="s">
        <v>43</v>
      </c>
      <c r="B35" t="s">
        <v>9</v>
      </c>
      <c r="C35" t="s">
        <v>24</v>
      </c>
      <c r="D35" t="s">
        <v>32</v>
      </c>
      <c r="E35">
        <v>55</v>
      </c>
      <c r="F35">
        <v>12.49</v>
      </c>
      <c r="G35">
        <v>686.95</v>
      </c>
      <c r="H35">
        <v>1.7403626894942439</v>
      </c>
      <c r="I35">
        <v>21.737129991783107</v>
      </c>
      <c r="J35">
        <v>0.22709090909090909</v>
      </c>
      <c r="K35">
        <v>32.524000000000001</v>
      </c>
      <c r="L35">
        <v>1057.8105760000001</v>
      </c>
      <c r="M35">
        <v>13212.054094240002</v>
      </c>
    </row>
    <row r="36" spans="1:13" x14ac:dyDescent="0.2">
      <c r="A36" s="1">
        <v>44020</v>
      </c>
      <c r="B36" t="s">
        <v>9</v>
      </c>
      <c r="C36" t="s">
        <v>10</v>
      </c>
      <c r="D36" t="s">
        <v>32</v>
      </c>
      <c r="E36">
        <v>42</v>
      </c>
      <c r="F36">
        <v>23.95</v>
      </c>
      <c r="G36" s="2">
        <v>1005.9</v>
      </c>
      <c r="H36">
        <v>1.6232492903979006</v>
      </c>
      <c r="I36">
        <v>38.87682050502972</v>
      </c>
      <c r="J36">
        <v>0.57023809523809521</v>
      </c>
      <c r="K36">
        <v>19.524000000000001</v>
      </c>
      <c r="L36">
        <v>381.18657600000006</v>
      </c>
      <c r="M36">
        <v>9129.4184952000014</v>
      </c>
    </row>
    <row r="37" spans="1:13" x14ac:dyDescent="0.2">
      <c r="A37" t="s">
        <v>44</v>
      </c>
      <c r="B37" t="s">
        <v>17</v>
      </c>
      <c r="C37" t="s">
        <v>18</v>
      </c>
      <c r="D37" t="s">
        <v>30</v>
      </c>
      <c r="E37">
        <v>3</v>
      </c>
      <c r="F37">
        <v>275</v>
      </c>
      <c r="G37">
        <v>825</v>
      </c>
      <c r="H37">
        <v>0.47712125471966244</v>
      </c>
      <c r="I37">
        <v>131.20834504790716</v>
      </c>
      <c r="J37">
        <v>91.666666666666671</v>
      </c>
      <c r="K37">
        <v>-19.475999999999999</v>
      </c>
      <c r="L37">
        <v>379.31457599999999</v>
      </c>
      <c r="M37">
        <v>104311.50839999999</v>
      </c>
    </row>
    <row r="38" spans="1:13" x14ac:dyDescent="0.2">
      <c r="A38" s="1">
        <v>44113</v>
      </c>
      <c r="B38" t="s">
        <v>9</v>
      </c>
      <c r="C38" t="s">
        <v>14</v>
      </c>
      <c r="D38" t="s">
        <v>7</v>
      </c>
      <c r="E38">
        <v>7</v>
      </c>
      <c r="F38">
        <v>1.29</v>
      </c>
      <c r="G38">
        <v>9.0299999999999994</v>
      </c>
      <c r="H38">
        <v>0.84509804001425681</v>
      </c>
      <c r="I38">
        <v>1.0901764716183913</v>
      </c>
      <c r="J38">
        <v>0.1842857142857143</v>
      </c>
      <c r="K38">
        <v>-15.475999999999999</v>
      </c>
      <c r="L38">
        <v>239.50657599999997</v>
      </c>
      <c r="M38">
        <v>308.96348303999997</v>
      </c>
    </row>
    <row r="39" spans="1:13" x14ac:dyDescent="0.2">
      <c r="A39" t="s">
        <v>45</v>
      </c>
      <c r="B39" t="s">
        <v>17</v>
      </c>
      <c r="C39" t="s">
        <v>18</v>
      </c>
      <c r="D39" t="s">
        <v>15</v>
      </c>
      <c r="E39">
        <v>76</v>
      </c>
      <c r="F39">
        <v>1.99</v>
      </c>
      <c r="G39">
        <v>151.24</v>
      </c>
      <c r="H39">
        <v>1.8808135922807914</v>
      </c>
      <c r="I39">
        <v>3.7428190486387747</v>
      </c>
      <c r="J39">
        <v>2.6184210526315789E-2</v>
      </c>
      <c r="K39">
        <v>53.524000000000001</v>
      </c>
      <c r="L39">
        <v>2864.8185760000001</v>
      </c>
      <c r="M39">
        <v>5700.9889662400001</v>
      </c>
    </row>
    <row r="40" spans="1:13" x14ac:dyDescent="0.2">
      <c r="A40" t="s">
        <v>46</v>
      </c>
      <c r="B40" t="s">
        <v>17</v>
      </c>
      <c r="C40" t="s">
        <v>22</v>
      </c>
      <c r="D40" t="s">
        <v>11</v>
      </c>
      <c r="E40">
        <v>57</v>
      </c>
      <c r="F40">
        <v>19.989999999999998</v>
      </c>
      <c r="G40" s="2">
        <v>1139.43</v>
      </c>
      <c r="H40">
        <v>1.7558748556724915</v>
      </c>
      <c r="I40">
        <v>35.099938364893099</v>
      </c>
      <c r="J40">
        <v>0.3507017543859649</v>
      </c>
      <c r="K40">
        <v>34.524000000000001</v>
      </c>
      <c r="L40">
        <v>1191.9065760000001</v>
      </c>
      <c r="M40">
        <v>23826.212454240002</v>
      </c>
    </row>
    <row r="41" spans="1:13" x14ac:dyDescent="0.2">
      <c r="A41" t="s">
        <v>47</v>
      </c>
      <c r="B41" t="s">
        <v>9</v>
      </c>
      <c r="C41" t="s">
        <v>20</v>
      </c>
      <c r="D41" t="s">
        <v>7</v>
      </c>
      <c r="E41">
        <v>14</v>
      </c>
      <c r="F41">
        <v>1.29</v>
      </c>
      <c r="G41">
        <v>18.059999999999999</v>
      </c>
      <c r="H41">
        <v>1.146128035678238</v>
      </c>
      <c r="I41">
        <v>1.4785051660249271</v>
      </c>
      <c r="J41">
        <v>9.2142857142857151E-2</v>
      </c>
      <c r="K41">
        <v>-8.4759999999999991</v>
      </c>
      <c r="L41">
        <v>71.84257599999998</v>
      </c>
      <c r="M41">
        <v>92.676923039999977</v>
      </c>
    </row>
    <row r="42" spans="1:13" x14ac:dyDescent="0.2">
      <c r="A42" t="s">
        <v>48</v>
      </c>
      <c r="B42" t="s">
        <v>9</v>
      </c>
      <c r="C42" t="s">
        <v>12</v>
      </c>
      <c r="D42" t="s">
        <v>11</v>
      </c>
      <c r="E42">
        <v>11</v>
      </c>
      <c r="F42">
        <v>4.99</v>
      </c>
      <c r="G42">
        <v>54.89</v>
      </c>
      <c r="H42">
        <v>1.0413926851582251</v>
      </c>
      <c r="I42">
        <v>5.196549498939544</v>
      </c>
      <c r="J42">
        <v>0.45363636363636367</v>
      </c>
      <c r="K42">
        <v>-11.475999999999999</v>
      </c>
      <c r="L42">
        <v>131.69857599999997</v>
      </c>
      <c r="M42">
        <v>657.17589423999993</v>
      </c>
    </row>
    <row r="43" spans="1:13" x14ac:dyDescent="0.2">
      <c r="A43" s="1">
        <v>43933</v>
      </c>
      <c r="B43" t="s">
        <v>9</v>
      </c>
      <c r="C43" t="s">
        <v>12</v>
      </c>
      <c r="D43" t="s">
        <v>11</v>
      </c>
      <c r="E43">
        <v>94</v>
      </c>
      <c r="F43">
        <v>19.989999999999998</v>
      </c>
      <c r="G43" s="2">
        <v>1879.06</v>
      </c>
      <c r="H43">
        <v>1.9731278535996986</v>
      </c>
      <c r="I43">
        <v>39.44282579345797</v>
      </c>
      <c r="J43">
        <v>0.21265957446808509</v>
      </c>
      <c r="K43">
        <v>71.524000000000001</v>
      </c>
      <c r="L43">
        <v>5115.6825760000002</v>
      </c>
      <c r="M43">
        <v>102262.49469424</v>
      </c>
    </row>
    <row r="44" spans="1:13" x14ac:dyDescent="0.2">
      <c r="A44" t="s">
        <v>49</v>
      </c>
      <c r="B44" t="s">
        <v>9</v>
      </c>
      <c r="C44" t="s">
        <v>20</v>
      </c>
      <c r="D44" t="s">
        <v>11</v>
      </c>
      <c r="E44">
        <v>28</v>
      </c>
      <c r="F44">
        <v>4.99</v>
      </c>
      <c r="G44">
        <v>139.72</v>
      </c>
      <c r="H44">
        <v>1.4471580313422192</v>
      </c>
      <c r="I44">
        <v>7.2213185763976737</v>
      </c>
      <c r="J44">
        <v>0.17821428571428571</v>
      </c>
      <c r="K44">
        <v>5.5240000000000009</v>
      </c>
      <c r="L44">
        <v>30.514576000000009</v>
      </c>
      <c r="M44">
        <v>152.26773424000004</v>
      </c>
    </row>
    <row r="46" spans="1:13" x14ac:dyDescent="0.2">
      <c r="A46" t="s">
        <v>4</v>
      </c>
      <c r="E46">
        <v>2121</v>
      </c>
      <c r="F46">
        <v>873.27</v>
      </c>
      <c r="G46">
        <v>19627.88</v>
      </c>
      <c r="H46">
        <v>66.383899999999997</v>
      </c>
      <c r="I46">
        <v>817.80650000000003</v>
      </c>
      <c r="J46">
        <v>191.656622</v>
      </c>
      <c r="K46">
        <v>1154.5319999999999</v>
      </c>
      <c r="L46">
        <v>68996.142770000006</v>
      </c>
      <c r="M46">
        <v>757454.5871</v>
      </c>
    </row>
    <row r="48" spans="1:13" x14ac:dyDescent="0.2">
      <c r="A48" s="3" t="s">
        <v>50</v>
      </c>
      <c r="B48" s="3"/>
      <c r="C48" s="3"/>
      <c r="D48" s="3"/>
      <c r="E48" s="3"/>
    </row>
    <row r="49" spans="1:7" x14ac:dyDescent="0.2">
      <c r="A49" s="3" t="s">
        <v>62</v>
      </c>
      <c r="B49" s="3"/>
    </row>
    <row r="50" spans="1:7" x14ac:dyDescent="0.2">
      <c r="A50" s="3" t="s">
        <v>51</v>
      </c>
      <c r="B50" s="3"/>
      <c r="C50" s="3"/>
      <c r="D50" s="3"/>
      <c r="E50" s="3"/>
    </row>
    <row r="51" spans="1:7" x14ac:dyDescent="0.2">
      <c r="A51" s="3" t="s">
        <v>58</v>
      </c>
      <c r="B51" s="3"/>
    </row>
    <row r="52" spans="1:7" x14ac:dyDescent="0.2">
      <c r="A52" s="3" t="s">
        <v>52</v>
      </c>
      <c r="B52" s="3"/>
      <c r="C52" s="3"/>
      <c r="D52" s="3"/>
      <c r="E52" s="3"/>
    </row>
    <row r="53" spans="1:7" x14ac:dyDescent="0.2">
      <c r="A53" s="3" t="s">
        <v>60</v>
      </c>
      <c r="B53" s="3"/>
    </row>
    <row r="54" spans="1:7" x14ac:dyDescent="0.2">
      <c r="A54" s="3" t="s">
        <v>68</v>
      </c>
      <c r="B54" s="3"/>
      <c r="C54" s="3"/>
      <c r="D54" s="3"/>
      <c r="E54" s="3"/>
    </row>
    <row r="55" spans="1:7" x14ac:dyDescent="0.2">
      <c r="A55" s="3" t="s">
        <v>65</v>
      </c>
      <c r="B55" s="3"/>
    </row>
    <row r="56" spans="1:7" x14ac:dyDescent="0.2">
      <c r="A56" s="3" t="s">
        <v>66</v>
      </c>
      <c r="B56" s="3"/>
      <c r="C56" s="3"/>
      <c r="D56" s="3"/>
      <c r="E56" s="3"/>
      <c r="F56" s="3"/>
      <c r="G56" s="3"/>
    </row>
    <row r="57" spans="1:7" x14ac:dyDescent="0.2">
      <c r="A57" s="3" t="s">
        <v>67</v>
      </c>
      <c r="B57" s="3"/>
    </row>
  </sheetData>
  <mergeCells count="10">
    <mergeCell ref="A54:E54"/>
    <mergeCell ref="A55:B55"/>
    <mergeCell ref="A56:G56"/>
    <mergeCell ref="A57:B57"/>
    <mergeCell ref="A48:E48"/>
    <mergeCell ref="A49:B49"/>
    <mergeCell ref="A50:E50"/>
    <mergeCell ref="A52:E52"/>
    <mergeCell ref="A51:B51"/>
    <mergeCell ref="A53:B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7C3C-3A62-3A4A-BA9B-2AD84599C9A4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2021-02-20T21:32:20Z</dcterms:created>
</cp:coreProperties>
</file>