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4" i="1"/>
  <c r="Q6" i="1"/>
  <c r="Q8" i="1"/>
  <c r="Q9" i="1"/>
  <c r="Q11" i="1"/>
  <c r="Q12" i="1"/>
  <c r="Q14" i="1"/>
  <c r="Q15" i="1"/>
  <c r="Q5" i="1"/>
  <c r="P6" i="1"/>
  <c r="P8" i="1"/>
  <c r="P9" i="1"/>
  <c r="P11" i="1"/>
  <c r="P12" i="1"/>
  <c r="P14" i="1"/>
  <c r="P15" i="1"/>
  <c r="P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2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0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7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</calcChain>
</file>

<file path=xl/sharedStrings.xml><?xml version="1.0" encoding="utf-8"?>
<sst xmlns="http://schemas.openxmlformats.org/spreadsheetml/2006/main" count="19" uniqueCount="17">
  <si>
    <t>Tester</t>
  </si>
  <si>
    <t>Cache Size</t>
  </si>
  <si>
    <t>Block Size</t>
  </si>
  <si>
    <t>Associativity</t>
  </si>
  <si>
    <t>Write Buffer Size</t>
  </si>
  <si>
    <t>Cycles</t>
  </si>
  <si>
    <t>Time</t>
  </si>
  <si>
    <t>Clock frequency</t>
  </si>
  <si>
    <t>Extra Cost</t>
  </si>
  <si>
    <t>Memorytype</t>
  </si>
  <si>
    <t>Memory</t>
  </si>
  <si>
    <t>First</t>
  </si>
  <si>
    <t>After</t>
  </si>
  <si>
    <t>Type</t>
  </si>
  <si>
    <t>Access time</t>
  </si>
  <si>
    <t>Cycles (rounded)</t>
  </si>
  <si>
    <t>PriceTime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</si>
</sst>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0" fillId="0" borderId="1" xfId="0" applyBorder="1"/>
    <xf numFmtId="0" fontId="0" fillId="0" borderId="2" xfId="0" applyFont="1" applyFill="1" applyBorder="1"/>
    <xf numFmtId="0" fontId="0" fillId="0" borderId="2" xfId="0" applyBorder="1"/>
    <xf numFmtId="0" fontId="0" fillId="0" borderId="4" xfId="0" applyBorder="1"/>
    <xf numFmtId="0" fontId="0" fillId="0" borderId="3" xfId="0" applyFont="1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1" fontId="0" fillId="0" borderId="0" xfId="0" applyNumberFormat="1"/>
  </cellXfs>
  <cellStyles count="1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topLeftCell="A106" workbookViewId="0">
      <selection activeCell="N141" sqref="N141"/>
    </sheetView>
  </sheetViews>
  <sheetFormatPr baseColWidth="10" defaultRowHeight="15" x14ac:dyDescent="0"/>
  <cols>
    <col min="5" max="5" width="14.83203125" customWidth="1"/>
    <col min="6" max="6" width="15.6640625" customWidth="1"/>
    <col min="8" max="8" width="13.5" customWidth="1"/>
  </cols>
  <sheetData>
    <row r="1" spans="1:17">
      <c r="A1" t="s">
        <v>0</v>
      </c>
    </row>
    <row r="3" spans="1:17"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8</v>
      </c>
      <c r="H3" t="s">
        <v>9</v>
      </c>
      <c r="I3" t="s">
        <v>5</v>
      </c>
      <c r="J3" t="s">
        <v>6</v>
      </c>
      <c r="K3" t="s">
        <v>16</v>
      </c>
      <c r="L3" t="s">
        <v>10</v>
      </c>
      <c r="M3" t="s">
        <v>14</v>
      </c>
      <c r="P3" t="s">
        <v>15</v>
      </c>
    </row>
    <row r="4" spans="1:17">
      <c r="B4" s="7">
        <v>32</v>
      </c>
      <c r="C4" s="7">
        <v>2</v>
      </c>
      <c r="D4" s="7">
        <v>2</v>
      </c>
      <c r="E4" s="7">
        <v>0</v>
      </c>
      <c r="F4" s="12">
        <v>95</v>
      </c>
      <c r="G4" s="7">
        <f>0.05*E4+0.5</f>
        <v>0.5</v>
      </c>
      <c r="H4" s="7">
        <v>1</v>
      </c>
      <c r="I4">
        <v>155522</v>
      </c>
      <c r="J4">
        <f>I4/(F4*10^6)</f>
        <v>1.6370736842105263E-3</v>
      </c>
      <c r="K4">
        <f>J4*(G4+2)</f>
        <v>4.0926842105263161E-3</v>
      </c>
      <c r="L4" t="s">
        <v>13</v>
      </c>
      <c r="M4" t="s">
        <v>11</v>
      </c>
      <c r="N4" t="s">
        <v>12</v>
      </c>
      <c r="P4" t="s">
        <v>11</v>
      </c>
      <c r="Q4" t="s">
        <v>12</v>
      </c>
    </row>
    <row r="5" spans="1:17">
      <c r="B5" s="7">
        <v>32</v>
      </c>
      <c r="C5" s="7">
        <v>4</v>
      </c>
      <c r="D5" s="7">
        <v>2</v>
      </c>
      <c r="E5" s="7">
        <v>0</v>
      </c>
      <c r="F5" s="12">
        <v>95</v>
      </c>
      <c r="G5" s="7">
        <f t="shared" ref="G5:G27" si="0">0.05*E5+0.5</f>
        <v>0.5</v>
      </c>
      <c r="H5" s="7">
        <v>1</v>
      </c>
      <c r="J5">
        <f t="shared" ref="J5:J68" si="1">I5/(F5*10^6)</f>
        <v>0</v>
      </c>
      <c r="K5">
        <f t="shared" ref="K5:K68" si="2">J5*(G5+2)</f>
        <v>0</v>
      </c>
      <c r="L5">
        <v>1</v>
      </c>
      <c r="M5">
        <v>80</v>
      </c>
      <c r="N5">
        <v>20</v>
      </c>
      <c r="O5">
        <v>95</v>
      </c>
      <c r="P5" s="13">
        <f>M5*10^(-9)*O5*10^6</f>
        <v>7.6</v>
      </c>
      <c r="Q5" s="13">
        <f>N5*10^(-9)*O5*10^6</f>
        <v>1.9</v>
      </c>
    </row>
    <row r="6" spans="1:17">
      <c r="B6" s="7">
        <v>32</v>
      </c>
      <c r="C6" s="7">
        <v>8</v>
      </c>
      <c r="D6" s="7">
        <v>2</v>
      </c>
      <c r="E6" s="7">
        <v>0</v>
      </c>
      <c r="F6" s="12">
        <v>95</v>
      </c>
      <c r="G6" s="7">
        <f t="shared" si="0"/>
        <v>0.5</v>
      </c>
      <c r="H6" s="7">
        <v>1</v>
      </c>
      <c r="J6">
        <f t="shared" si="1"/>
        <v>0</v>
      </c>
      <c r="K6">
        <f t="shared" si="2"/>
        <v>0</v>
      </c>
      <c r="L6">
        <v>2</v>
      </c>
      <c r="M6">
        <v>50</v>
      </c>
      <c r="N6">
        <v>12</v>
      </c>
      <c r="O6">
        <v>95</v>
      </c>
      <c r="P6" s="13">
        <f t="shared" ref="P6:P16" si="3">M6*10^(-9)*O6*10^6</f>
        <v>4.75</v>
      </c>
      <c r="Q6" s="13">
        <f t="shared" ref="Q6:Q16" si="4">N6*10^(-9)*O6*10^6</f>
        <v>1.1400000000000001</v>
      </c>
    </row>
    <row r="7" spans="1:17">
      <c r="B7" s="7">
        <v>32</v>
      </c>
      <c r="C7" s="7">
        <v>2</v>
      </c>
      <c r="D7" s="7">
        <v>4</v>
      </c>
      <c r="E7" s="7">
        <v>0</v>
      </c>
      <c r="F7" s="12">
        <v>90</v>
      </c>
      <c r="G7" s="7">
        <f t="shared" si="0"/>
        <v>0.5</v>
      </c>
      <c r="H7" s="7">
        <v>1</v>
      </c>
      <c r="J7">
        <f t="shared" si="1"/>
        <v>0</v>
      </c>
      <c r="K7">
        <f t="shared" si="2"/>
        <v>0</v>
      </c>
      <c r="P7" s="13"/>
      <c r="Q7" s="13"/>
    </row>
    <row r="8" spans="1:17">
      <c r="B8" s="7">
        <v>32</v>
      </c>
      <c r="C8" s="7">
        <v>4</v>
      </c>
      <c r="D8" s="7">
        <v>4</v>
      </c>
      <c r="E8" s="7">
        <v>0</v>
      </c>
      <c r="F8" s="12">
        <v>90</v>
      </c>
      <c r="G8" s="7">
        <f t="shared" si="0"/>
        <v>0.5</v>
      </c>
      <c r="H8" s="7">
        <v>1</v>
      </c>
      <c r="J8">
        <f t="shared" si="1"/>
        <v>0</v>
      </c>
      <c r="K8">
        <f t="shared" si="2"/>
        <v>0</v>
      </c>
      <c r="L8">
        <v>1</v>
      </c>
      <c r="M8">
        <v>80</v>
      </c>
      <c r="N8">
        <v>20</v>
      </c>
      <c r="O8">
        <v>90</v>
      </c>
      <c r="P8" s="13">
        <f t="shared" si="3"/>
        <v>7.2</v>
      </c>
      <c r="Q8" s="13">
        <f t="shared" si="4"/>
        <v>1.8</v>
      </c>
    </row>
    <row r="9" spans="1:17">
      <c r="B9" s="7">
        <v>32</v>
      </c>
      <c r="C9" s="7">
        <v>8</v>
      </c>
      <c r="D9" s="7">
        <v>4</v>
      </c>
      <c r="E9" s="7">
        <v>0</v>
      </c>
      <c r="F9" s="12">
        <v>90</v>
      </c>
      <c r="G9" s="7">
        <f t="shared" si="0"/>
        <v>0.5</v>
      </c>
      <c r="H9" s="7">
        <v>1</v>
      </c>
      <c r="J9">
        <f t="shared" si="1"/>
        <v>0</v>
      </c>
      <c r="K9">
        <f t="shared" si="2"/>
        <v>0</v>
      </c>
      <c r="L9">
        <v>2</v>
      </c>
      <c r="M9">
        <v>50</v>
      </c>
      <c r="N9">
        <v>12</v>
      </c>
      <c r="O9">
        <v>90</v>
      </c>
      <c r="P9" s="13">
        <f t="shared" si="3"/>
        <v>4.5</v>
      </c>
      <c r="Q9" s="13">
        <f t="shared" si="4"/>
        <v>1.0800000000000003</v>
      </c>
    </row>
    <row r="10" spans="1:17">
      <c r="B10" s="7">
        <v>32</v>
      </c>
      <c r="C10" s="7">
        <v>2</v>
      </c>
      <c r="D10" s="7">
        <v>2</v>
      </c>
      <c r="E10" s="7">
        <v>2</v>
      </c>
      <c r="F10" s="12">
        <v>95</v>
      </c>
      <c r="G10" s="7">
        <f t="shared" si="0"/>
        <v>0.6</v>
      </c>
      <c r="H10" s="7">
        <v>1</v>
      </c>
      <c r="J10">
        <f t="shared" si="1"/>
        <v>0</v>
      </c>
      <c r="K10">
        <f t="shared" si="2"/>
        <v>0</v>
      </c>
      <c r="P10" s="13"/>
      <c r="Q10" s="13"/>
    </row>
    <row r="11" spans="1:17">
      <c r="B11" s="7">
        <v>32</v>
      </c>
      <c r="C11" s="7">
        <v>4</v>
      </c>
      <c r="D11" s="7">
        <v>2</v>
      </c>
      <c r="E11" s="7">
        <v>2</v>
      </c>
      <c r="F11" s="12">
        <v>95</v>
      </c>
      <c r="G11" s="7">
        <f t="shared" si="0"/>
        <v>0.6</v>
      </c>
      <c r="H11" s="7">
        <v>1</v>
      </c>
      <c r="J11">
        <f t="shared" si="1"/>
        <v>0</v>
      </c>
      <c r="K11">
        <f t="shared" si="2"/>
        <v>0</v>
      </c>
      <c r="L11">
        <v>1</v>
      </c>
      <c r="M11">
        <v>80</v>
      </c>
      <c r="N11">
        <v>20</v>
      </c>
      <c r="O11">
        <v>85</v>
      </c>
      <c r="P11" s="13">
        <f t="shared" si="3"/>
        <v>6.8</v>
      </c>
      <c r="Q11" s="13">
        <f t="shared" si="4"/>
        <v>1.7</v>
      </c>
    </row>
    <row r="12" spans="1:17">
      <c r="B12" s="7">
        <v>32</v>
      </c>
      <c r="C12" s="7">
        <v>8</v>
      </c>
      <c r="D12" s="7">
        <v>2</v>
      </c>
      <c r="E12" s="7">
        <v>2</v>
      </c>
      <c r="F12" s="12">
        <v>95</v>
      </c>
      <c r="G12" s="7">
        <f t="shared" si="0"/>
        <v>0.6</v>
      </c>
      <c r="H12" s="7">
        <v>1</v>
      </c>
      <c r="J12">
        <f t="shared" si="1"/>
        <v>0</v>
      </c>
      <c r="K12">
        <f t="shared" si="2"/>
        <v>0</v>
      </c>
      <c r="L12">
        <v>2</v>
      </c>
      <c r="M12">
        <v>50</v>
      </c>
      <c r="N12">
        <v>12</v>
      </c>
      <c r="O12">
        <v>85</v>
      </c>
      <c r="P12" s="13">
        <f t="shared" si="3"/>
        <v>4.25</v>
      </c>
      <c r="Q12" s="13">
        <f t="shared" si="4"/>
        <v>1.0200000000000002</v>
      </c>
    </row>
    <row r="13" spans="1:17">
      <c r="B13" s="7">
        <v>32</v>
      </c>
      <c r="C13" s="7">
        <v>2</v>
      </c>
      <c r="D13" s="7">
        <v>4</v>
      </c>
      <c r="E13" s="7">
        <v>2</v>
      </c>
      <c r="F13" s="12">
        <v>90</v>
      </c>
      <c r="G13" s="7">
        <f t="shared" si="0"/>
        <v>0.6</v>
      </c>
      <c r="H13" s="7">
        <v>1</v>
      </c>
      <c r="J13">
        <f t="shared" si="1"/>
        <v>0</v>
      </c>
      <c r="K13">
        <f t="shared" si="2"/>
        <v>0</v>
      </c>
      <c r="P13" s="13"/>
      <c r="Q13" s="13"/>
    </row>
    <row r="14" spans="1:17">
      <c r="B14" s="7">
        <v>32</v>
      </c>
      <c r="C14" s="7">
        <v>4</v>
      </c>
      <c r="D14" s="7">
        <v>4</v>
      </c>
      <c r="E14" s="7">
        <v>2</v>
      </c>
      <c r="F14" s="12">
        <v>90</v>
      </c>
      <c r="G14" s="7">
        <f t="shared" si="0"/>
        <v>0.6</v>
      </c>
      <c r="H14" s="7">
        <v>1</v>
      </c>
      <c r="J14">
        <f t="shared" si="1"/>
        <v>0</v>
      </c>
      <c r="K14">
        <f t="shared" si="2"/>
        <v>0</v>
      </c>
      <c r="L14">
        <v>1</v>
      </c>
      <c r="M14">
        <v>80</v>
      </c>
      <c r="N14">
        <v>20</v>
      </c>
      <c r="O14">
        <v>80</v>
      </c>
      <c r="P14" s="13">
        <f>M14*10^(-9)*O14*10^6</f>
        <v>6.3999999999999995</v>
      </c>
      <c r="Q14" s="13">
        <f>N14*10^(-9)*O14*10^6</f>
        <v>1.5999999999999999</v>
      </c>
    </row>
    <row r="15" spans="1:17">
      <c r="B15" s="7">
        <v>32</v>
      </c>
      <c r="C15" s="7">
        <v>8</v>
      </c>
      <c r="D15" s="7">
        <v>4</v>
      </c>
      <c r="E15" s="7">
        <v>2</v>
      </c>
      <c r="F15" s="12">
        <v>90</v>
      </c>
      <c r="G15" s="7">
        <f t="shared" si="0"/>
        <v>0.6</v>
      </c>
      <c r="H15" s="7">
        <v>1</v>
      </c>
      <c r="J15">
        <f t="shared" si="1"/>
        <v>0</v>
      </c>
      <c r="K15">
        <f t="shared" si="2"/>
        <v>0</v>
      </c>
      <c r="L15">
        <v>2</v>
      </c>
      <c r="M15">
        <v>50</v>
      </c>
      <c r="N15">
        <v>12</v>
      </c>
      <c r="O15">
        <v>80</v>
      </c>
      <c r="P15" s="13">
        <f>M15*10^(-9)*O15*10^6</f>
        <v>4.0000000000000009</v>
      </c>
      <c r="Q15" s="13">
        <f>N15*10^(-9)*O15*10^6</f>
        <v>0.96000000000000008</v>
      </c>
    </row>
    <row r="16" spans="1:17">
      <c r="B16" s="7">
        <v>32</v>
      </c>
      <c r="C16" s="7">
        <v>2</v>
      </c>
      <c r="D16" s="7">
        <v>2</v>
      </c>
      <c r="E16" s="7">
        <v>4</v>
      </c>
      <c r="F16" s="12">
        <v>95</v>
      </c>
      <c r="G16" s="7">
        <f t="shared" si="0"/>
        <v>0.7</v>
      </c>
      <c r="H16" s="7">
        <v>1</v>
      </c>
      <c r="J16">
        <f t="shared" si="1"/>
        <v>0</v>
      </c>
      <c r="K16">
        <f t="shared" si="2"/>
        <v>0</v>
      </c>
    </row>
    <row r="17" spans="2:11">
      <c r="B17" s="7">
        <v>32</v>
      </c>
      <c r="C17" s="7">
        <v>4</v>
      </c>
      <c r="D17" s="7">
        <v>2</v>
      </c>
      <c r="E17" s="7">
        <v>4</v>
      </c>
      <c r="F17" s="12">
        <v>95</v>
      </c>
      <c r="G17" s="7">
        <f t="shared" si="0"/>
        <v>0.7</v>
      </c>
      <c r="H17" s="7">
        <v>1</v>
      </c>
      <c r="J17">
        <f t="shared" si="1"/>
        <v>0</v>
      </c>
      <c r="K17">
        <f t="shared" si="2"/>
        <v>0</v>
      </c>
    </row>
    <row r="18" spans="2:11">
      <c r="B18" s="7">
        <v>32</v>
      </c>
      <c r="C18" s="7">
        <v>8</v>
      </c>
      <c r="D18" s="7">
        <v>2</v>
      </c>
      <c r="E18" s="7">
        <v>4</v>
      </c>
      <c r="F18" s="12">
        <v>95</v>
      </c>
      <c r="G18" s="7">
        <f t="shared" si="0"/>
        <v>0.7</v>
      </c>
      <c r="H18" s="7">
        <v>1</v>
      </c>
      <c r="J18">
        <f t="shared" si="1"/>
        <v>0</v>
      </c>
      <c r="K18">
        <f t="shared" si="2"/>
        <v>0</v>
      </c>
    </row>
    <row r="19" spans="2:11">
      <c r="B19" s="7">
        <v>32</v>
      </c>
      <c r="C19" s="7">
        <v>2</v>
      </c>
      <c r="D19" s="7">
        <v>4</v>
      </c>
      <c r="E19" s="7">
        <v>4</v>
      </c>
      <c r="F19" s="12">
        <v>90</v>
      </c>
      <c r="G19" s="7">
        <f t="shared" si="0"/>
        <v>0.7</v>
      </c>
      <c r="H19" s="7">
        <v>1</v>
      </c>
      <c r="J19">
        <f t="shared" si="1"/>
        <v>0</v>
      </c>
      <c r="K19">
        <f t="shared" si="2"/>
        <v>0</v>
      </c>
    </row>
    <row r="20" spans="2:11">
      <c r="B20" s="7">
        <v>32</v>
      </c>
      <c r="C20" s="7">
        <v>4</v>
      </c>
      <c r="D20" s="7">
        <v>4</v>
      </c>
      <c r="E20" s="7">
        <v>4</v>
      </c>
      <c r="F20" s="12">
        <v>90</v>
      </c>
      <c r="G20" s="7">
        <f t="shared" si="0"/>
        <v>0.7</v>
      </c>
      <c r="H20" s="7">
        <v>1</v>
      </c>
      <c r="J20">
        <f t="shared" si="1"/>
        <v>0</v>
      </c>
      <c r="K20">
        <f t="shared" si="2"/>
        <v>0</v>
      </c>
    </row>
    <row r="21" spans="2:11">
      <c r="B21" s="7">
        <v>32</v>
      </c>
      <c r="C21" s="7">
        <v>8</v>
      </c>
      <c r="D21" s="7">
        <v>4</v>
      </c>
      <c r="E21" s="7">
        <v>4</v>
      </c>
      <c r="F21" s="12">
        <v>90</v>
      </c>
      <c r="G21" s="7">
        <f t="shared" si="0"/>
        <v>0.7</v>
      </c>
      <c r="H21" s="7">
        <v>1</v>
      </c>
      <c r="J21">
        <f t="shared" si="1"/>
        <v>0</v>
      </c>
      <c r="K21">
        <f t="shared" si="2"/>
        <v>0</v>
      </c>
    </row>
    <row r="22" spans="2:11">
      <c r="B22" s="7">
        <v>32</v>
      </c>
      <c r="C22" s="7">
        <v>2</v>
      </c>
      <c r="D22" s="7">
        <v>2</v>
      </c>
      <c r="E22" s="7">
        <v>8</v>
      </c>
      <c r="F22" s="12">
        <v>95</v>
      </c>
      <c r="G22" s="7">
        <f t="shared" si="0"/>
        <v>0.9</v>
      </c>
      <c r="H22" s="7">
        <v>1</v>
      </c>
      <c r="J22">
        <f t="shared" si="1"/>
        <v>0</v>
      </c>
      <c r="K22">
        <f t="shared" si="2"/>
        <v>0</v>
      </c>
    </row>
    <row r="23" spans="2:11">
      <c r="B23" s="7">
        <v>32</v>
      </c>
      <c r="C23" s="7">
        <v>4</v>
      </c>
      <c r="D23" s="7">
        <v>2</v>
      </c>
      <c r="E23" s="7">
        <v>8</v>
      </c>
      <c r="F23" s="12">
        <v>95</v>
      </c>
      <c r="G23" s="7">
        <f t="shared" si="0"/>
        <v>0.9</v>
      </c>
      <c r="H23" s="7">
        <v>1</v>
      </c>
      <c r="J23">
        <f t="shared" si="1"/>
        <v>0</v>
      </c>
      <c r="K23">
        <f t="shared" si="2"/>
        <v>0</v>
      </c>
    </row>
    <row r="24" spans="2:11">
      <c r="B24" s="7">
        <v>32</v>
      </c>
      <c r="C24" s="7">
        <v>8</v>
      </c>
      <c r="D24" s="7">
        <v>2</v>
      </c>
      <c r="E24" s="7">
        <v>8</v>
      </c>
      <c r="F24" s="12">
        <v>95</v>
      </c>
      <c r="G24" s="7">
        <f t="shared" si="0"/>
        <v>0.9</v>
      </c>
      <c r="H24" s="7">
        <v>1</v>
      </c>
      <c r="J24">
        <f t="shared" si="1"/>
        <v>0</v>
      </c>
      <c r="K24">
        <f t="shared" si="2"/>
        <v>0</v>
      </c>
    </row>
    <row r="25" spans="2:11">
      <c r="B25" s="7">
        <v>32</v>
      </c>
      <c r="C25" s="7">
        <v>2</v>
      </c>
      <c r="D25" s="7">
        <v>4</v>
      </c>
      <c r="E25" s="7">
        <v>8</v>
      </c>
      <c r="F25" s="12">
        <v>90</v>
      </c>
      <c r="G25" s="7">
        <f t="shared" si="0"/>
        <v>0.9</v>
      </c>
      <c r="H25" s="7">
        <v>1</v>
      </c>
      <c r="J25">
        <f t="shared" si="1"/>
        <v>0</v>
      </c>
      <c r="K25">
        <f t="shared" si="2"/>
        <v>0</v>
      </c>
    </row>
    <row r="26" spans="2:11">
      <c r="B26" s="7">
        <v>32</v>
      </c>
      <c r="C26" s="7">
        <v>4</v>
      </c>
      <c r="D26" s="7">
        <v>4</v>
      </c>
      <c r="E26" s="7">
        <v>8</v>
      </c>
      <c r="F26" s="12">
        <v>90</v>
      </c>
      <c r="G26" s="7">
        <f t="shared" si="0"/>
        <v>0.9</v>
      </c>
      <c r="H26" s="7">
        <v>1</v>
      </c>
      <c r="J26">
        <f t="shared" si="1"/>
        <v>0</v>
      </c>
      <c r="K26">
        <f t="shared" si="2"/>
        <v>0</v>
      </c>
    </row>
    <row r="27" spans="2:11" ht="16" thickBot="1">
      <c r="B27" s="8">
        <v>32</v>
      </c>
      <c r="C27" s="8">
        <v>8</v>
      </c>
      <c r="D27" s="8">
        <v>4</v>
      </c>
      <c r="E27" s="8">
        <v>8</v>
      </c>
      <c r="F27" s="12">
        <v>90</v>
      </c>
      <c r="G27" s="7">
        <f t="shared" si="0"/>
        <v>0.9</v>
      </c>
      <c r="H27" s="7">
        <v>1</v>
      </c>
      <c r="J27">
        <f t="shared" si="1"/>
        <v>0</v>
      </c>
      <c r="K27">
        <f t="shared" si="2"/>
        <v>0</v>
      </c>
    </row>
    <row r="28" spans="2:11" ht="16" thickTop="1">
      <c r="B28" s="1">
        <v>64</v>
      </c>
      <c r="C28" s="1">
        <v>2</v>
      </c>
      <c r="D28" s="1">
        <v>2</v>
      </c>
      <c r="E28" s="1">
        <v>0</v>
      </c>
      <c r="F28" s="12">
        <v>90</v>
      </c>
      <c r="G28" s="7">
        <f>0.05*E28+0.25+0.5</f>
        <v>0.75</v>
      </c>
      <c r="H28" s="7">
        <v>1</v>
      </c>
      <c r="J28">
        <f t="shared" si="1"/>
        <v>0</v>
      </c>
      <c r="K28">
        <f t="shared" si="2"/>
        <v>0</v>
      </c>
    </row>
    <row r="29" spans="2:11">
      <c r="B29" s="2">
        <v>64</v>
      </c>
      <c r="C29" s="2">
        <v>4</v>
      </c>
      <c r="D29" s="2">
        <v>2</v>
      </c>
      <c r="E29" s="2">
        <v>0</v>
      </c>
      <c r="F29" s="12">
        <v>90</v>
      </c>
      <c r="G29" s="7">
        <f t="shared" ref="G29:G51" si="5">0.05*E29+0.25+0.5</f>
        <v>0.75</v>
      </c>
      <c r="H29" s="7">
        <v>1</v>
      </c>
      <c r="J29">
        <f t="shared" si="1"/>
        <v>0</v>
      </c>
      <c r="K29">
        <f t="shared" si="2"/>
        <v>0</v>
      </c>
    </row>
    <row r="30" spans="2:11">
      <c r="B30" s="2">
        <v>64</v>
      </c>
      <c r="C30" s="2">
        <v>8</v>
      </c>
      <c r="D30" s="2">
        <v>2</v>
      </c>
      <c r="E30" s="2">
        <v>0</v>
      </c>
      <c r="F30" s="12">
        <v>90</v>
      </c>
      <c r="G30" s="7">
        <f t="shared" si="5"/>
        <v>0.75</v>
      </c>
      <c r="H30" s="7">
        <v>1</v>
      </c>
      <c r="J30">
        <f t="shared" si="1"/>
        <v>0</v>
      </c>
      <c r="K30">
        <f t="shared" si="2"/>
        <v>0</v>
      </c>
    </row>
    <row r="31" spans="2:11">
      <c r="B31" s="2">
        <v>64</v>
      </c>
      <c r="C31" s="2">
        <v>2</v>
      </c>
      <c r="D31" s="2">
        <v>4</v>
      </c>
      <c r="E31" s="2">
        <v>0</v>
      </c>
      <c r="F31" s="12">
        <v>85</v>
      </c>
      <c r="G31" s="7">
        <f t="shared" si="5"/>
        <v>0.75</v>
      </c>
      <c r="H31" s="7">
        <v>1</v>
      </c>
      <c r="J31">
        <f t="shared" si="1"/>
        <v>0</v>
      </c>
      <c r="K31">
        <f t="shared" si="2"/>
        <v>0</v>
      </c>
    </row>
    <row r="32" spans="2:11">
      <c r="B32" s="2">
        <v>64</v>
      </c>
      <c r="C32" s="2">
        <v>4</v>
      </c>
      <c r="D32" s="2">
        <v>4</v>
      </c>
      <c r="E32" s="2">
        <v>0</v>
      </c>
      <c r="F32" s="12">
        <v>85</v>
      </c>
      <c r="G32" s="7">
        <f t="shared" si="5"/>
        <v>0.75</v>
      </c>
      <c r="H32" s="7">
        <v>1</v>
      </c>
      <c r="J32">
        <f t="shared" si="1"/>
        <v>0</v>
      </c>
      <c r="K32">
        <f t="shared" si="2"/>
        <v>0</v>
      </c>
    </row>
    <row r="33" spans="2:11">
      <c r="B33" s="2">
        <v>64</v>
      </c>
      <c r="C33" s="2">
        <v>8</v>
      </c>
      <c r="D33" s="2">
        <v>4</v>
      </c>
      <c r="E33" s="2">
        <v>0</v>
      </c>
      <c r="F33" s="12">
        <v>85</v>
      </c>
      <c r="G33" s="7">
        <f t="shared" si="5"/>
        <v>0.75</v>
      </c>
      <c r="H33" s="7">
        <v>1</v>
      </c>
      <c r="J33">
        <f t="shared" si="1"/>
        <v>0</v>
      </c>
      <c r="K33">
        <f t="shared" si="2"/>
        <v>0</v>
      </c>
    </row>
    <row r="34" spans="2:11">
      <c r="B34" s="2">
        <v>64</v>
      </c>
      <c r="C34" s="2">
        <v>2</v>
      </c>
      <c r="D34" s="2">
        <v>2</v>
      </c>
      <c r="E34" s="2">
        <v>2</v>
      </c>
      <c r="F34" s="12">
        <v>90</v>
      </c>
      <c r="G34" s="7">
        <f t="shared" si="5"/>
        <v>0.85</v>
      </c>
      <c r="H34" s="7">
        <v>1</v>
      </c>
      <c r="J34">
        <f t="shared" si="1"/>
        <v>0</v>
      </c>
      <c r="K34">
        <f t="shared" si="2"/>
        <v>0</v>
      </c>
    </row>
    <row r="35" spans="2:11">
      <c r="B35" s="2">
        <v>64</v>
      </c>
      <c r="C35" s="2">
        <v>4</v>
      </c>
      <c r="D35" s="2">
        <v>2</v>
      </c>
      <c r="E35" s="2">
        <v>2</v>
      </c>
      <c r="F35" s="12">
        <v>90</v>
      </c>
      <c r="G35" s="7">
        <f t="shared" si="5"/>
        <v>0.85</v>
      </c>
      <c r="H35" s="7">
        <v>1</v>
      </c>
      <c r="J35">
        <f t="shared" si="1"/>
        <v>0</v>
      </c>
      <c r="K35">
        <f t="shared" si="2"/>
        <v>0</v>
      </c>
    </row>
    <row r="36" spans="2:11">
      <c r="B36" s="2">
        <v>64</v>
      </c>
      <c r="C36" s="2">
        <v>8</v>
      </c>
      <c r="D36" s="2">
        <v>2</v>
      </c>
      <c r="E36" s="2">
        <v>2</v>
      </c>
      <c r="F36" s="12">
        <v>90</v>
      </c>
      <c r="G36" s="7">
        <f t="shared" si="5"/>
        <v>0.85</v>
      </c>
      <c r="H36" s="7">
        <v>1</v>
      </c>
      <c r="J36">
        <f t="shared" si="1"/>
        <v>0</v>
      </c>
      <c r="K36">
        <f t="shared" si="2"/>
        <v>0</v>
      </c>
    </row>
    <row r="37" spans="2:11">
      <c r="B37" s="2">
        <v>64</v>
      </c>
      <c r="C37" s="2">
        <v>2</v>
      </c>
      <c r="D37" s="2">
        <v>4</v>
      </c>
      <c r="E37" s="2">
        <v>2</v>
      </c>
      <c r="F37" s="12">
        <v>85</v>
      </c>
      <c r="G37" s="7">
        <f t="shared" si="5"/>
        <v>0.85</v>
      </c>
      <c r="H37" s="7">
        <v>1</v>
      </c>
      <c r="J37">
        <f t="shared" si="1"/>
        <v>0</v>
      </c>
      <c r="K37">
        <f t="shared" si="2"/>
        <v>0</v>
      </c>
    </row>
    <row r="38" spans="2:11">
      <c r="B38" s="2">
        <v>64</v>
      </c>
      <c r="C38" s="2">
        <v>4</v>
      </c>
      <c r="D38" s="2">
        <v>4</v>
      </c>
      <c r="E38" s="2">
        <v>2</v>
      </c>
      <c r="F38" s="12">
        <v>85</v>
      </c>
      <c r="G38" s="7">
        <f t="shared" si="5"/>
        <v>0.85</v>
      </c>
      <c r="H38" s="7">
        <v>1</v>
      </c>
      <c r="J38">
        <f t="shared" si="1"/>
        <v>0</v>
      </c>
      <c r="K38">
        <f t="shared" si="2"/>
        <v>0</v>
      </c>
    </row>
    <row r="39" spans="2:11">
      <c r="B39" s="2">
        <v>64</v>
      </c>
      <c r="C39" s="2">
        <v>8</v>
      </c>
      <c r="D39" s="2">
        <v>4</v>
      </c>
      <c r="E39" s="2">
        <v>2</v>
      </c>
      <c r="F39" s="12">
        <v>85</v>
      </c>
      <c r="G39" s="7">
        <f t="shared" si="5"/>
        <v>0.85</v>
      </c>
      <c r="H39" s="7">
        <v>1</v>
      </c>
      <c r="J39">
        <f t="shared" si="1"/>
        <v>0</v>
      </c>
      <c r="K39">
        <f t="shared" si="2"/>
        <v>0</v>
      </c>
    </row>
    <row r="40" spans="2:11">
      <c r="B40" s="2">
        <v>64</v>
      </c>
      <c r="C40" s="2">
        <v>2</v>
      </c>
      <c r="D40" s="2">
        <v>2</v>
      </c>
      <c r="E40" s="2">
        <v>4</v>
      </c>
      <c r="F40" s="12">
        <v>90</v>
      </c>
      <c r="G40" s="7">
        <f t="shared" si="5"/>
        <v>0.95</v>
      </c>
      <c r="H40" s="7">
        <v>1</v>
      </c>
      <c r="J40">
        <f t="shared" si="1"/>
        <v>0</v>
      </c>
      <c r="K40">
        <f t="shared" si="2"/>
        <v>0</v>
      </c>
    </row>
    <row r="41" spans="2:11">
      <c r="B41" s="2">
        <v>64</v>
      </c>
      <c r="C41" s="2">
        <v>4</v>
      </c>
      <c r="D41" s="2">
        <v>2</v>
      </c>
      <c r="E41" s="2">
        <v>4</v>
      </c>
      <c r="F41" s="12">
        <v>90</v>
      </c>
      <c r="G41" s="7">
        <f t="shared" si="5"/>
        <v>0.95</v>
      </c>
      <c r="H41" s="7">
        <v>1</v>
      </c>
      <c r="J41">
        <f t="shared" si="1"/>
        <v>0</v>
      </c>
      <c r="K41">
        <f t="shared" si="2"/>
        <v>0</v>
      </c>
    </row>
    <row r="42" spans="2:11">
      <c r="B42" s="2">
        <v>64</v>
      </c>
      <c r="C42" s="2">
        <v>8</v>
      </c>
      <c r="D42" s="2">
        <v>2</v>
      </c>
      <c r="E42" s="2">
        <v>4</v>
      </c>
      <c r="F42" s="12">
        <v>90</v>
      </c>
      <c r="G42" s="7">
        <f t="shared" si="5"/>
        <v>0.95</v>
      </c>
      <c r="H42" s="7">
        <v>1</v>
      </c>
      <c r="J42">
        <f t="shared" si="1"/>
        <v>0</v>
      </c>
      <c r="K42">
        <f t="shared" si="2"/>
        <v>0</v>
      </c>
    </row>
    <row r="43" spans="2:11">
      <c r="B43" s="2">
        <v>64</v>
      </c>
      <c r="C43" s="2">
        <v>2</v>
      </c>
      <c r="D43" s="2">
        <v>4</v>
      </c>
      <c r="E43" s="2">
        <v>4</v>
      </c>
      <c r="F43" s="12">
        <v>85</v>
      </c>
      <c r="G43" s="7">
        <f t="shared" si="5"/>
        <v>0.95</v>
      </c>
      <c r="H43" s="7">
        <v>1</v>
      </c>
      <c r="J43">
        <f t="shared" si="1"/>
        <v>0</v>
      </c>
      <c r="K43">
        <f t="shared" si="2"/>
        <v>0</v>
      </c>
    </row>
    <row r="44" spans="2:11">
      <c r="B44" s="2">
        <v>64</v>
      </c>
      <c r="C44" s="2">
        <v>4</v>
      </c>
      <c r="D44" s="2">
        <v>4</v>
      </c>
      <c r="E44" s="2">
        <v>4</v>
      </c>
      <c r="F44" s="12">
        <v>85</v>
      </c>
      <c r="G44" s="7">
        <f t="shared" si="5"/>
        <v>0.95</v>
      </c>
      <c r="H44" s="7">
        <v>1</v>
      </c>
      <c r="J44">
        <f t="shared" si="1"/>
        <v>0</v>
      </c>
      <c r="K44">
        <f t="shared" si="2"/>
        <v>0</v>
      </c>
    </row>
    <row r="45" spans="2:11">
      <c r="B45" s="2">
        <v>64</v>
      </c>
      <c r="C45" s="2">
        <v>8</v>
      </c>
      <c r="D45" s="2">
        <v>4</v>
      </c>
      <c r="E45" s="2">
        <v>4</v>
      </c>
      <c r="F45" s="12">
        <v>85</v>
      </c>
      <c r="G45" s="7">
        <f t="shared" si="5"/>
        <v>0.95</v>
      </c>
      <c r="H45" s="7">
        <v>1</v>
      </c>
      <c r="J45">
        <f t="shared" si="1"/>
        <v>0</v>
      </c>
      <c r="K45">
        <f t="shared" si="2"/>
        <v>0</v>
      </c>
    </row>
    <row r="46" spans="2:11">
      <c r="B46" s="2">
        <v>64</v>
      </c>
      <c r="C46" s="2">
        <v>2</v>
      </c>
      <c r="D46" s="2">
        <v>2</v>
      </c>
      <c r="E46" s="2">
        <v>8</v>
      </c>
      <c r="F46" s="12">
        <v>90</v>
      </c>
      <c r="G46" s="7">
        <f t="shared" si="5"/>
        <v>1.1499999999999999</v>
      </c>
      <c r="H46" s="7">
        <v>1</v>
      </c>
      <c r="J46">
        <f t="shared" si="1"/>
        <v>0</v>
      </c>
      <c r="K46">
        <f t="shared" si="2"/>
        <v>0</v>
      </c>
    </row>
    <row r="47" spans="2:11">
      <c r="B47" s="2">
        <v>64</v>
      </c>
      <c r="C47" s="2">
        <v>4</v>
      </c>
      <c r="D47" s="2">
        <v>2</v>
      </c>
      <c r="E47" s="2">
        <v>8</v>
      </c>
      <c r="F47" s="12">
        <v>90</v>
      </c>
      <c r="G47" s="7">
        <f t="shared" si="5"/>
        <v>1.1499999999999999</v>
      </c>
      <c r="H47" s="7">
        <v>1</v>
      </c>
      <c r="J47">
        <f t="shared" si="1"/>
        <v>0</v>
      </c>
      <c r="K47">
        <f t="shared" si="2"/>
        <v>0</v>
      </c>
    </row>
    <row r="48" spans="2:11">
      <c r="B48" s="2">
        <v>64</v>
      </c>
      <c r="C48" s="2">
        <v>8</v>
      </c>
      <c r="D48" s="2">
        <v>2</v>
      </c>
      <c r="E48" s="2">
        <v>8</v>
      </c>
      <c r="F48" s="12">
        <v>90</v>
      </c>
      <c r="G48" s="7">
        <f t="shared" si="5"/>
        <v>1.1499999999999999</v>
      </c>
      <c r="H48" s="7">
        <v>1</v>
      </c>
      <c r="J48">
        <f t="shared" si="1"/>
        <v>0</v>
      </c>
      <c r="K48">
        <f t="shared" si="2"/>
        <v>0</v>
      </c>
    </row>
    <row r="49" spans="2:11">
      <c r="B49" s="2">
        <v>64</v>
      </c>
      <c r="C49" s="2">
        <v>2</v>
      </c>
      <c r="D49" s="2">
        <v>4</v>
      </c>
      <c r="E49" s="2">
        <v>8</v>
      </c>
      <c r="F49" s="12">
        <v>85</v>
      </c>
      <c r="G49" s="7">
        <f t="shared" si="5"/>
        <v>1.1499999999999999</v>
      </c>
      <c r="H49" s="7">
        <v>1</v>
      </c>
      <c r="J49">
        <f t="shared" si="1"/>
        <v>0</v>
      </c>
      <c r="K49">
        <f t="shared" si="2"/>
        <v>0</v>
      </c>
    </row>
    <row r="50" spans="2:11">
      <c r="B50" s="2">
        <v>64</v>
      </c>
      <c r="C50" s="2">
        <v>4</v>
      </c>
      <c r="D50" s="2">
        <v>4</v>
      </c>
      <c r="E50" s="2">
        <v>8</v>
      </c>
      <c r="F50" s="12">
        <v>85</v>
      </c>
      <c r="G50" s="7">
        <f t="shared" si="5"/>
        <v>1.1499999999999999</v>
      </c>
      <c r="H50" s="7">
        <v>1</v>
      </c>
      <c r="J50">
        <f t="shared" si="1"/>
        <v>0</v>
      </c>
      <c r="K50">
        <f t="shared" si="2"/>
        <v>0</v>
      </c>
    </row>
    <row r="51" spans="2:11" ht="16" thickBot="1">
      <c r="B51" s="3">
        <v>64</v>
      </c>
      <c r="C51" s="3">
        <v>8</v>
      </c>
      <c r="D51" s="3">
        <v>4</v>
      </c>
      <c r="E51" s="3">
        <v>8</v>
      </c>
      <c r="F51" s="12">
        <v>85</v>
      </c>
      <c r="G51" s="7">
        <f t="shared" si="5"/>
        <v>1.1499999999999999</v>
      </c>
      <c r="H51" s="7">
        <v>1</v>
      </c>
      <c r="J51">
        <f t="shared" si="1"/>
        <v>0</v>
      </c>
      <c r="K51">
        <f t="shared" si="2"/>
        <v>0</v>
      </c>
    </row>
    <row r="52" spans="2:11" ht="16" thickTop="1">
      <c r="B52" s="4">
        <v>128</v>
      </c>
      <c r="C52" s="5">
        <v>2</v>
      </c>
      <c r="D52" s="5">
        <v>2</v>
      </c>
      <c r="E52" s="5">
        <v>0</v>
      </c>
      <c r="F52" s="12">
        <v>85</v>
      </c>
      <c r="G52" s="7">
        <f>0.05*E52+0.5+0.5</f>
        <v>1</v>
      </c>
      <c r="H52" s="7">
        <v>1</v>
      </c>
      <c r="J52">
        <f t="shared" si="1"/>
        <v>0</v>
      </c>
      <c r="K52">
        <f t="shared" si="2"/>
        <v>0</v>
      </c>
    </row>
    <row r="53" spans="2:11">
      <c r="B53" s="6">
        <v>128</v>
      </c>
      <c r="C53" s="7">
        <v>4</v>
      </c>
      <c r="D53" s="7">
        <v>2</v>
      </c>
      <c r="E53" s="7">
        <v>0</v>
      </c>
      <c r="F53" s="12">
        <v>85</v>
      </c>
      <c r="G53" s="7">
        <f t="shared" ref="G53:G75" si="6">0.05*E53+0.5+0.5</f>
        <v>1</v>
      </c>
      <c r="H53" s="7">
        <v>1</v>
      </c>
      <c r="J53">
        <f t="shared" si="1"/>
        <v>0</v>
      </c>
      <c r="K53">
        <f t="shared" si="2"/>
        <v>0</v>
      </c>
    </row>
    <row r="54" spans="2:11">
      <c r="B54" s="6">
        <v>128</v>
      </c>
      <c r="C54" s="7">
        <v>8</v>
      </c>
      <c r="D54" s="7">
        <v>2</v>
      </c>
      <c r="E54" s="7">
        <v>0</v>
      </c>
      <c r="F54" s="12">
        <v>85</v>
      </c>
      <c r="G54" s="7">
        <f t="shared" si="6"/>
        <v>1</v>
      </c>
      <c r="H54" s="7">
        <v>1</v>
      </c>
      <c r="J54">
        <f t="shared" si="1"/>
        <v>0</v>
      </c>
      <c r="K54">
        <f t="shared" si="2"/>
        <v>0</v>
      </c>
    </row>
    <row r="55" spans="2:11">
      <c r="B55" s="6">
        <v>128</v>
      </c>
      <c r="C55" s="7">
        <v>2</v>
      </c>
      <c r="D55" s="7">
        <v>4</v>
      </c>
      <c r="E55" s="7">
        <v>0</v>
      </c>
      <c r="F55" s="12">
        <v>80</v>
      </c>
      <c r="G55" s="7">
        <f t="shared" si="6"/>
        <v>1</v>
      </c>
      <c r="H55" s="7">
        <v>1</v>
      </c>
      <c r="J55">
        <f t="shared" si="1"/>
        <v>0</v>
      </c>
      <c r="K55">
        <f t="shared" si="2"/>
        <v>0</v>
      </c>
    </row>
    <row r="56" spans="2:11">
      <c r="B56" s="6">
        <v>128</v>
      </c>
      <c r="C56" s="7">
        <v>4</v>
      </c>
      <c r="D56" s="7">
        <v>4</v>
      </c>
      <c r="E56" s="7">
        <v>0</v>
      </c>
      <c r="F56" s="12">
        <v>80</v>
      </c>
      <c r="G56" s="7">
        <f t="shared" si="6"/>
        <v>1</v>
      </c>
      <c r="H56" s="7">
        <v>1</v>
      </c>
      <c r="J56">
        <f t="shared" si="1"/>
        <v>0</v>
      </c>
      <c r="K56">
        <f t="shared" si="2"/>
        <v>0</v>
      </c>
    </row>
    <row r="57" spans="2:11">
      <c r="B57" s="6">
        <v>128</v>
      </c>
      <c r="C57" s="7">
        <v>8</v>
      </c>
      <c r="D57" s="7">
        <v>4</v>
      </c>
      <c r="E57" s="7">
        <v>0</v>
      </c>
      <c r="F57" s="12">
        <v>80</v>
      </c>
      <c r="G57" s="7">
        <f t="shared" si="6"/>
        <v>1</v>
      </c>
      <c r="H57" s="7">
        <v>1</v>
      </c>
      <c r="J57">
        <f t="shared" si="1"/>
        <v>0</v>
      </c>
      <c r="K57">
        <f t="shared" si="2"/>
        <v>0</v>
      </c>
    </row>
    <row r="58" spans="2:11">
      <c r="B58" s="6">
        <v>128</v>
      </c>
      <c r="C58" s="7">
        <v>2</v>
      </c>
      <c r="D58" s="7">
        <v>2</v>
      </c>
      <c r="E58" s="7">
        <v>2</v>
      </c>
      <c r="F58" s="12">
        <v>85</v>
      </c>
      <c r="G58" s="7">
        <f t="shared" si="6"/>
        <v>1.1000000000000001</v>
      </c>
      <c r="H58" s="7">
        <v>1</v>
      </c>
      <c r="J58">
        <f t="shared" si="1"/>
        <v>0</v>
      </c>
      <c r="K58">
        <f t="shared" si="2"/>
        <v>0</v>
      </c>
    </row>
    <row r="59" spans="2:11">
      <c r="B59" s="6">
        <v>128</v>
      </c>
      <c r="C59" s="7">
        <v>4</v>
      </c>
      <c r="D59" s="7">
        <v>2</v>
      </c>
      <c r="E59" s="7">
        <v>2</v>
      </c>
      <c r="F59" s="12">
        <v>85</v>
      </c>
      <c r="G59" s="7">
        <f t="shared" si="6"/>
        <v>1.1000000000000001</v>
      </c>
      <c r="H59" s="7">
        <v>1</v>
      </c>
      <c r="J59">
        <f t="shared" si="1"/>
        <v>0</v>
      </c>
      <c r="K59">
        <f t="shared" si="2"/>
        <v>0</v>
      </c>
    </row>
    <row r="60" spans="2:11">
      <c r="B60" s="6">
        <v>128</v>
      </c>
      <c r="C60" s="7">
        <v>8</v>
      </c>
      <c r="D60" s="7">
        <v>2</v>
      </c>
      <c r="E60" s="7">
        <v>2</v>
      </c>
      <c r="F60" s="12">
        <v>85</v>
      </c>
      <c r="G60" s="7">
        <f t="shared" si="6"/>
        <v>1.1000000000000001</v>
      </c>
      <c r="H60" s="7">
        <v>1</v>
      </c>
      <c r="J60">
        <f t="shared" si="1"/>
        <v>0</v>
      </c>
      <c r="K60">
        <f t="shared" si="2"/>
        <v>0</v>
      </c>
    </row>
    <row r="61" spans="2:11">
      <c r="B61" s="6">
        <v>128</v>
      </c>
      <c r="C61" s="7">
        <v>2</v>
      </c>
      <c r="D61" s="7">
        <v>4</v>
      </c>
      <c r="E61" s="7">
        <v>2</v>
      </c>
      <c r="F61" s="12">
        <v>80</v>
      </c>
      <c r="G61" s="7">
        <f t="shared" si="6"/>
        <v>1.1000000000000001</v>
      </c>
      <c r="H61" s="7">
        <v>1</v>
      </c>
      <c r="J61">
        <f t="shared" si="1"/>
        <v>0</v>
      </c>
      <c r="K61">
        <f t="shared" si="2"/>
        <v>0</v>
      </c>
    </row>
    <row r="62" spans="2:11">
      <c r="B62" s="6">
        <v>128</v>
      </c>
      <c r="C62" s="7">
        <v>4</v>
      </c>
      <c r="D62" s="7">
        <v>4</v>
      </c>
      <c r="E62" s="7">
        <v>2</v>
      </c>
      <c r="F62" s="12">
        <v>80</v>
      </c>
      <c r="G62" s="7">
        <f t="shared" si="6"/>
        <v>1.1000000000000001</v>
      </c>
      <c r="H62" s="7">
        <v>1</v>
      </c>
      <c r="J62">
        <f t="shared" si="1"/>
        <v>0</v>
      </c>
      <c r="K62">
        <f t="shared" si="2"/>
        <v>0</v>
      </c>
    </row>
    <row r="63" spans="2:11">
      <c r="B63" s="6">
        <v>128</v>
      </c>
      <c r="C63" s="7">
        <v>8</v>
      </c>
      <c r="D63" s="7">
        <v>4</v>
      </c>
      <c r="E63" s="7">
        <v>2</v>
      </c>
      <c r="F63" s="12">
        <v>80</v>
      </c>
      <c r="G63" s="7">
        <f t="shared" si="6"/>
        <v>1.1000000000000001</v>
      </c>
      <c r="H63" s="7">
        <v>1</v>
      </c>
      <c r="J63">
        <f t="shared" si="1"/>
        <v>0</v>
      </c>
      <c r="K63">
        <f t="shared" si="2"/>
        <v>0</v>
      </c>
    </row>
    <row r="64" spans="2:11">
      <c r="B64" s="6">
        <v>128</v>
      </c>
      <c r="C64" s="7">
        <v>2</v>
      </c>
      <c r="D64" s="7">
        <v>2</v>
      </c>
      <c r="E64" s="7">
        <v>4</v>
      </c>
      <c r="F64" s="12">
        <v>85</v>
      </c>
      <c r="G64" s="7">
        <f t="shared" si="6"/>
        <v>1.2</v>
      </c>
      <c r="H64" s="7">
        <v>1</v>
      </c>
      <c r="J64">
        <f t="shared" si="1"/>
        <v>0</v>
      </c>
      <c r="K64">
        <f t="shared" si="2"/>
        <v>0</v>
      </c>
    </row>
    <row r="65" spans="2:11">
      <c r="B65" s="6">
        <v>128</v>
      </c>
      <c r="C65" s="7">
        <v>4</v>
      </c>
      <c r="D65" s="7">
        <v>2</v>
      </c>
      <c r="E65" s="7">
        <v>4</v>
      </c>
      <c r="F65" s="12">
        <v>85</v>
      </c>
      <c r="G65" s="7">
        <f t="shared" si="6"/>
        <v>1.2</v>
      </c>
      <c r="H65" s="7">
        <v>1</v>
      </c>
      <c r="J65">
        <f t="shared" si="1"/>
        <v>0</v>
      </c>
      <c r="K65">
        <f t="shared" si="2"/>
        <v>0</v>
      </c>
    </row>
    <row r="66" spans="2:11">
      <c r="B66" s="6">
        <v>128</v>
      </c>
      <c r="C66" s="7">
        <v>8</v>
      </c>
      <c r="D66" s="7">
        <v>2</v>
      </c>
      <c r="E66" s="7">
        <v>4</v>
      </c>
      <c r="F66" s="12">
        <v>85</v>
      </c>
      <c r="G66" s="7">
        <f t="shared" si="6"/>
        <v>1.2</v>
      </c>
      <c r="H66" s="7">
        <v>1</v>
      </c>
      <c r="J66">
        <f t="shared" si="1"/>
        <v>0</v>
      </c>
      <c r="K66">
        <f t="shared" si="2"/>
        <v>0</v>
      </c>
    </row>
    <row r="67" spans="2:11">
      <c r="B67" s="6">
        <v>128</v>
      </c>
      <c r="C67" s="7">
        <v>2</v>
      </c>
      <c r="D67" s="7">
        <v>4</v>
      </c>
      <c r="E67" s="7">
        <v>4</v>
      </c>
      <c r="F67" s="12">
        <v>80</v>
      </c>
      <c r="G67" s="7">
        <f t="shared" si="6"/>
        <v>1.2</v>
      </c>
      <c r="H67" s="7">
        <v>1</v>
      </c>
      <c r="J67">
        <f t="shared" si="1"/>
        <v>0</v>
      </c>
      <c r="K67">
        <f t="shared" si="2"/>
        <v>0</v>
      </c>
    </row>
    <row r="68" spans="2:11">
      <c r="B68" s="6">
        <v>128</v>
      </c>
      <c r="C68" s="7">
        <v>4</v>
      </c>
      <c r="D68" s="7">
        <v>4</v>
      </c>
      <c r="E68" s="7">
        <v>4</v>
      </c>
      <c r="F68" s="12">
        <v>80</v>
      </c>
      <c r="G68" s="7">
        <f t="shared" si="6"/>
        <v>1.2</v>
      </c>
      <c r="H68" s="7">
        <v>1</v>
      </c>
      <c r="J68">
        <f t="shared" si="1"/>
        <v>0</v>
      </c>
      <c r="K68">
        <f t="shared" si="2"/>
        <v>0</v>
      </c>
    </row>
    <row r="69" spans="2:11">
      <c r="B69" s="6">
        <v>128</v>
      </c>
      <c r="C69" s="7">
        <v>8</v>
      </c>
      <c r="D69" s="7">
        <v>4</v>
      </c>
      <c r="E69" s="7">
        <v>4</v>
      </c>
      <c r="F69" s="12">
        <v>80</v>
      </c>
      <c r="G69" s="7">
        <f t="shared" si="6"/>
        <v>1.2</v>
      </c>
      <c r="H69" s="7">
        <v>1</v>
      </c>
      <c r="J69">
        <f t="shared" ref="J69:J132" si="7">I69/(F69*10^6)</f>
        <v>0</v>
      </c>
      <c r="K69">
        <f t="shared" ref="K69:K132" si="8">J69*(G69+2)</f>
        <v>0</v>
      </c>
    </row>
    <row r="70" spans="2:11">
      <c r="B70" s="6">
        <v>128</v>
      </c>
      <c r="C70" s="7">
        <v>2</v>
      </c>
      <c r="D70" s="7">
        <v>2</v>
      </c>
      <c r="E70" s="7">
        <v>8</v>
      </c>
      <c r="F70" s="12">
        <v>85</v>
      </c>
      <c r="G70" s="7">
        <f t="shared" si="6"/>
        <v>1.4</v>
      </c>
      <c r="H70" s="7">
        <v>1</v>
      </c>
      <c r="J70">
        <f t="shared" si="7"/>
        <v>0</v>
      </c>
      <c r="K70">
        <f t="shared" si="8"/>
        <v>0</v>
      </c>
    </row>
    <row r="71" spans="2:11">
      <c r="B71" s="6">
        <v>128</v>
      </c>
      <c r="C71" s="7">
        <v>4</v>
      </c>
      <c r="D71" s="7">
        <v>2</v>
      </c>
      <c r="E71" s="7">
        <v>8</v>
      </c>
      <c r="F71" s="12">
        <v>85</v>
      </c>
      <c r="G71" s="7">
        <f t="shared" si="6"/>
        <v>1.4</v>
      </c>
      <c r="H71" s="7">
        <v>1</v>
      </c>
      <c r="J71">
        <f t="shared" si="7"/>
        <v>0</v>
      </c>
      <c r="K71">
        <f t="shared" si="8"/>
        <v>0</v>
      </c>
    </row>
    <row r="72" spans="2:11">
      <c r="B72" s="6">
        <v>128</v>
      </c>
      <c r="C72" s="7">
        <v>8</v>
      </c>
      <c r="D72" s="7">
        <v>2</v>
      </c>
      <c r="E72" s="7">
        <v>8</v>
      </c>
      <c r="F72" s="12">
        <v>85</v>
      </c>
      <c r="G72" s="7">
        <f t="shared" si="6"/>
        <v>1.4</v>
      </c>
      <c r="H72" s="7">
        <v>1</v>
      </c>
      <c r="J72">
        <f t="shared" si="7"/>
        <v>0</v>
      </c>
      <c r="K72">
        <f t="shared" si="8"/>
        <v>0</v>
      </c>
    </row>
    <row r="73" spans="2:11">
      <c r="B73" s="6">
        <v>128</v>
      </c>
      <c r="C73" s="7">
        <v>2</v>
      </c>
      <c r="D73" s="7">
        <v>4</v>
      </c>
      <c r="E73" s="7">
        <v>8</v>
      </c>
      <c r="F73" s="12">
        <v>80</v>
      </c>
      <c r="G73" s="7">
        <f t="shared" si="6"/>
        <v>1.4</v>
      </c>
      <c r="H73" s="7">
        <v>1</v>
      </c>
      <c r="J73">
        <f t="shared" si="7"/>
        <v>0</v>
      </c>
      <c r="K73">
        <f t="shared" si="8"/>
        <v>0</v>
      </c>
    </row>
    <row r="74" spans="2:11">
      <c r="B74" s="6">
        <v>128</v>
      </c>
      <c r="C74" s="7">
        <v>4</v>
      </c>
      <c r="D74" s="7">
        <v>4</v>
      </c>
      <c r="E74" s="7">
        <v>8</v>
      </c>
      <c r="F74" s="12">
        <v>80</v>
      </c>
      <c r="G74" s="7">
        <f t="shared" si="6"/>
        <v>1.4</v>
      </c>
      <c r="H74" s="7">
        <v>1</v>
      </c>
      <c r="J74">
        <f t="shared" si="7"/>
        <v>0</v>
      </c>
      <c r="K74">
        <f t="shared" si="8"/>
        <v>0</v>
      </c>
    </row>
    <row r="75" spans="2:11" ht="16" thickBot="1">
      <c r="B75" s="9">
        <v>128</v>
      </c>
      <c r="C75" s="10">
        <v>8</v>
      </c>
      <c r="D75" s="10">
        <v>4</v>
      </c>
      <c r="E75" s="10">
        <v>8</v>
      </c>
      <c r="F75" s="12">
        <v>80</v>
      </c>
      <c r="G75" s="7">
        <f t="shared" si="6"/>
        <v>1.4</v>
      </c>
      <c r="H75" s="7">
        <v>1</v>
      </c>
      <c r="J75">
        <f t="shared" si="7"/>
        <v>0</v>
      </c>
      <c r="K75">
        <f t="shared" si="8"/>
        <v>0</v>
      </c>
    </row>
    <row r="76" spans="2:11" ht="16" thickTop="1">
      <c r="B76" s="11">
        <v>32</v>
      </c>
      <c r="C76" s="11">
        <v>2</v>
      </c>
      <c r="D76" s="11">
        <v>2</v>
      </c>
      <c r="E76" s="11">
        <v>0</v>
      </c>
      <c r="F76" s="12">
        <v>95</v>
      </c>
      <c r="G76" s="7">
        <f>0.05*E76+0.75</f>
        <v>0.75</v>
      </c>
      <c r="H76" s="7">
        <v>2</v>
      </c>
      <c r="J76">
        <f t="shared" si="7"/>
        <v>0</v>
      </c>
      <c r="K76">
        <f t="shared" si="8"/>
        <v>0</v>
      </c>
    </row>
    <row r="77" spans="2:11">
      <c r="B77" s="7">
        <v>32</v>
      </c>
      <c r="C77" s="7">
        <v>4</v>
      </c>
      <c r="D77" s="7">
        <v>2</v>
      </c>
      <c r="E77" s="7">
        <v>0</v>
      </c>
      <c r="F77" s="12">
        <v>95</v>
      </c>
      <c r="G77" s="7">
        <f t="shared" ref="G77:G99" si="9">0.05*E77+0.75</f>
        <v>0.75</v>
      </c>
      <c r="H77" s="7">
        <v>2</v>
      </c>
      <c r="J77">
        <f t="shared" si="7"/>
        <v>0</v>
      </c>
      <c r="K77">
        <f t="shared" si="8"/>
        <v>0</v>
      </c>
    </row>
    <row r="78" spans="2:11">
      <c r="B78" s="7">
        <v>32</v>
      </c>
      <c r="C78" s="7">
        <v>8</v>
      </c>
      <c r="D78" s="7">
        <v>2</v>
      </c>
      <c r="E78" s="7">
        <v>0</v>
      </c>
      <c r="F78" s="12">
        <v>95</v>
      </c>
      <c r="G78" s="7">
        <f t="shared" si="9"/>
        <v>0.75</v>
      </c>
      <c r="H78" s="7">
        <v>2</v>
      </c>
      <c r="J78">
        <f t="shared" si="7"/>
        <v>0</v>
      </c>
      <c r="K78">
        <f t="shared" si="8"/>
        <v>0</v>
      </c>
    </row>
    <row r="79" spans="2:11">
      <c r="B79" s="7">
        <v>32</v>
      </c>
      <c r="C79" s="7">
        <v>2</v>
      </c>
      <c r="D79" s="7">
        <v>4</v>
      </c>
      <c r="E79" s="7">
        <v>0</v>
      </c>
      <c r="F79" s="12">
        <v>90</v>
      </c>
      <c r="G79" s="7">
        <f t="shared" si="9"/>
        <v>0.75</v>
      </c>
      <c r="H79" s="7">
        <v>2</v>
      </c>
      <c r="J79">
        <f t="shared" si="7"/>
        <v>0</v>
      </c>
      <c r="K79">
        <f t="shared" si="8"/>
        <v>0</v>
      </c>
    </row>
    <row r="80" spans="2:11">
      <c r="B80" s="7">
        <v>32</v>
      </c>
      <c r="C80" s="7">
        <v>4</v>
      </c>
      <c r="D80" s="7">
        <v>4</v>
      </c>
      <c r="E80" s="7">
        <v>0</v>
      </c>
      <c r="F80" s="12">
        <v>90</v>
      </c>
      <c r="G80" s="7">
        <f t="shared" si="9"/>
        <v>0.75</v>
      </c>
      <c r="H80" s="7">
        <v>2</v>
      </c>
      <c r="J80">
        <f t="shared" si="7"/>
        <v>0</v>
      </c>
      <c r="K80">
        <f t="shared" si="8"/>
        <v>0</v>
      </c>
    </row>
    <row r="81" spans="2:11">
      <c r="B81" s="7">
        <v>32</v>
      </c>
      <c r="C81" s="7">
        <v>8</v>
      </c>
      <c r="D81" s="7">
        <v>4</v>
      </c>
      <c r="E81" s="7">
        <v>0</v>
      </c>
      <c r="F81" s="12">
        <v>90</v>
      </c>
      <c r="G81" s="7">
        <f t="shared" si="9"/>
        <v>0.75</v>
      </c>
      <c r="H81" s="7">
        <v>2</v>
      </c>
      <c r="J81">
        <f t="shared" si="7"/>
        <v>0</v>
      </c>
      <c r="K81">
        <f t="shared" si="8"/>
        <v>0</v>
      </c>
    </row>
    <row r="82" spans="2:11">
      <c r="B82" s="7">
        <v>32</v>
      </c>
      <c r="C82" s="7">
        <v>2</v>
      </c>
      <c r="D82" s="7">
        <v>2</v>
      </c>
      <c r="E82" s="7">
        <v>2</v>
      </c>
      <c r="F82" s="12">
        <v>95</v>
      </c>
      <c r="G82" s="7">
        <f t="shared" si="9"/>
        <v>0.85</v>
      </c>
      <c r="H82" s="7">
        <v>2</v>
      </c>
      <c r="J82">
        <f t="shared" si="7"/>
        <v>0</v>
      </c>
      <c r="K82">
        <f t="shared" si="8"/>
        <v>0</v>
      </c>
    </row>
    <row r="83" spans="2:11">
      <c r="B83" s="7">
        <v>32</v>
      </c>
      <c r="C83" s="7">
        <v>4</v>
      </c>
      <c r="D83" s="7">
        <v>2</v>
      </c>
      <c r="E83" s="7">
        <v>2</v>
      </c>
      <c r="F83" s="12">
        <v>95</v>
      </c>
      <c r="G83" s="7">
        <f t="shared" si="9"/>
        <v>0.85</v>
      </c>
      <c r="H83" s="7">
        <v>2</v>
      </c>
      <c r="J83">
        <f t="shared" si="7"/>
        <v>0</v>
      </c>
      <c r="K83">
        <f t="shared" si="8"/>
        <v>0</v>
      </c>
    </row>
    <row r="84" spans="2:11">
      <c r="B84" s="7">
        <v>32</v>
      </c>
      <c r="C84" s="7">
        <v>8</v>
      </c>
      <c r="D84" s="7">
        <v>2</v>
      </c>
      <c r="E84" s="7">
        <v>2</v>
      </c>
      <c r="F84" s="12">
        <v>95</v>
      </c>
      <c r="G84" s="7">
        <f t="shared" si="9"/>
        <v>0.85</v>
      </c>
      <c r="H84" s="7">
        <v>2</v>
      </c>
      <c r="J84">
        <f t="shared" si="7"/>
        <v>0</v>
      </c>
      <c r="K84">
        <f t="shared" si="8"/>
        <v>0</v>
      </c>
    </row>
    <row r="85" spans="2:11">
      <c r="B85" s="7">
        <v>32</v>
      </c>
      <c r="C85" s="7">
        <v>2</v>
      </c>
      <c r="D85" s="7">
        <v>4</v>
      </c>
      <c r="E85" s="7">
        <v>2</v>
      </c>
      <c r="F85" s="12">
        <v>90</v>
      </c>
      <c r="G85" s="7">
        <f t="shared" si="9"/>
        <v>0.85</v>
      </c>
      <c r="H85" s="7">
        <v>2</v>
      </c>
      <c r="J85">
        <f t="shared" si="7"/>
        <v>0</v>
      </c>
      <c r="K85">
        <f t="shared" si="8"/>
        <v>0</v>
      </c>
    </row>
    <row r="86" spans="2:11">
      <c r="B86" s="7">
        <v>32</v>
      </c>
      <c r="C86" s="7">
        <v>4</v>
      </c>
      <c r="D86" s="7">
        <v>4</v>
      </c>
      <c r="E86" s="7">
        <v>2</v>
      </c>
      <c r="F86" s="12">
        <v>90</v>
      </c>
      <c r="G86" s="7">
        <f t="shared" si="9"/>
        <v>0.85</v>
      </c>
      <c r="H86" s="7">
        <v>2</v>
      </c>
      <c r="J86">
        <f t="shared" si="7"/>
        <v>0</v>
      </c>
      <c r="K86">
        <f t="shared" si="8"/>
        <v>0</v>
      </c>
    </row>
    <row r="87" spans="2:11">
      <c r="B87" s="7">
        <v>32</v>
      </c>
      <c r="C87" s="7">
        <v>8</v>
      </c>
      <c r="D87" s="7">
        <v>4</v>
      </c>
      <c r="E87" s="7">
        <v>2</v>
      </c>
      <c r="F87" s="12">
        <v>90</v>
      </c>
      <c r="G87" s="7">
        <f t="shared" si="9"/>
        <v>0.85</v>
      </c>
      <c r="H87" s="7">
        <v>2</v>
      </c>
      <c r="J87">
        <f t="shared" si="7"/>
        <v>0</v>
      </c>
      <c r="K87">
        <f t="shared" si="8"/>
        <v>0</v>
      </c>
    </row>
    <row r="88" spans="2:11">
      <c r="B88" s="7">
        <v>32</v>
      </c>
      <c r="C88" s="7">
        <v>2</v>
      </c>
      <c r="D88" s="7">
        <v>2</v>
      </c>
      <c r="E88" s="7">
        <v>4</v>
      </c>
      <c r="F88" s="12">
        <v>95</v>
      </c>
      <c r="G88" s="7">
        <f t="shared" si="9"/>
        <v>0.95</v>
      </c>
      <c r="H88" s="7">
        <v>2</v>
      </c>
      <c r="J88">
        <f t="shared" si="7"/>
        <v>0</v>
      </c>
      <c r="K88">
        <f t="shared" si="8"/>
        <v>0</v>
      </c>
    </row>
    <row r="89" spans="2:11">
      <c r="B89" s="7">
        <v>32</v>
      </c>
      <c r="C89" s="7">
        <v>4</v>
      </c>
      <c r="D89" s="7">
        <v>2</v>
      </c>
      <c r="E89" s="7">
        <v>4</v>
      </c>
      <c r="F89" s="12">
        <v>95</v>
      </c>
      <c r="G89" s="7">
        <f t="shared" si="9"/>
        <v>0.95</v>
      </c>
      <c r="H89" s="7">
        <v>2</v>
      </c>
      <c r="J89">
        <f t="shared" si="7"/>
        <v>0</v>
      </c>
      <c r="K89">
        <f t="shared" si="8"/>
        <v>0</v>
      </c>
    </row>
    <row r="90" spans="2:11">
      <c r="B90" s="7">
        <v>32</v>
      </c>
      <c r="C90" s="7">
        <v>8</v>
      </c>
      <c r="D90" s="7">
        <v>2</v>
      </c>
      <c r="E90" s="7">
        <v>4</v>
      </c>
      <c r="F90" s="12">
        <v>95</v>
      </c>
      <c r="G90" s="7">
        <f t="shared" si="9"/>
        <v>0.95</v>
      </c>
      <c r="H90" s="7">
        <v>2</v>
      </c>
      <c r="J90">
        <f t="shared" si="7"/>
        <v>0</v>
      </c>
      <c r="K90">
        <f t="shared" si="8"/>
        <v>0</v>
      </c>
    </row>
    <row r="91" spans="2:11">
      <c r="B91" s="7">
        <v>32</v>
      </c>
      <c r="C91" s="7">
        <v>2</v>
      </c>
      <c r="D91" s="7">
        <v>4</v>
      </c>
      <c r="E91" s="7">
        <v>4</v>
      </c>
      <c r="F91" s="12">
        <v>90</v>
      </c>
      <c r="G91" s="7">
        <f t="shared" si="9"/>
        <v>0.95</v>
      </c>
      <c r="H91" s="7">
        <v>2</v>
      </c>
      <c r="J91">
        <f t="shared" si="7"/>
        <v>0</v>
      </c>
      <c r="K91">
        <f t="shared" si="8"/>
        <v>0</v>
      </c>
    </row>
    <row r="92" spans="2:11">
      <c r="B92" s="7">
        <v>32</v>
      </c>
      <c r="C92" s="7">
        <v>4</v>
      </c>
      <c r="D92" s="7">
        <v>4</v>
      </c>
      <c r="E92" s="7">
        <v>4</v>
      </c>
      <c r="F92" s="12">
        <v>90</v>
      </c>
      <c r="G92" s="7">
        <f t="shared" si="9"/>
        <v>0.95</v>
      </c>
      <c r="H92" s="7">
        <v>2</v>
      </c>
      <c r="J92">
        <f t="shared" si="7"/>
        <v>0</v>
      </c>
      <c r="K92">
        <f t="shared" si="8"/>
        <v>0</v>
      </c>
    </row>
    <row r="93" spans="2:11">
      <c r="B93" s="7">
        <v>32</v>
      </c>
      <c r="C93" s="7">
        <v>8</v>
      </c>
      <c r="D93" s="7">
        <v>4</v>
      </c>
      <c r="E93" s="7">
        <v>4</v>
      </c>
      <c r="F93" s="12">
        <v>90</v>
      </c>
      <c r="G93" s="7">
        <f t="shared" si="9"/>
        <v>0.95</v>
      </c>
      <c r="H93" s="7">
        <v>2</v>
      </c>
      <c r="J93">
        <f t="shared" si="7"/>
        <v>0</v>
      </c>
      <c r="K93">
        <f t="shared" si="8"/>
        <v>0</v>
      </c>
    </row>
    <row r="94" spans="2:11">
      <c r="B94" s="7">
        <v>32</v>
      </c>
      <c r="C94" s="7">
        <v>2</v>
      </c>
      <c r="D94" s="7">
        <v>2</v>
      </c>
      <c r="E94" s="7">
        <v>8</v>
      </c>
      <c r="F94" s="12">
        <v>95</v>
      </c>
      <c r="G94" s="7">
        <f t="shared" si="9"/>
        <v>1.1499999999999999</v>
      </c>
      <c r="H94" s="7">
        <v>2</v>
      </c>
      <c r="J94">
        <f t="shared" si="7"/>
        <v>0</v>
      </c>
      <c r="K94">
        <f t="shared" si="8"/>
        <v>0</v>
      </c>
    </row>
    <row r="95" spans="2:11">
      <c r="B95" s="7">
        <v>32</v>
      </c>
      <c r="C95" s="7">
        <v>4</v>
      </c>
      <c r="D95" s="7">
        <v>2</v>
      </c>
      <c r="E95" s="7">
        <v>8</v>
      </c>
      <c r="F95" s="12">
        <v>95</v>
      </c>
      <c r="G95" s="7">
        <f t="shared" si="9"/>
        <v>1.1499999999999999</v>
      </c>
      <c r="H95" s="7">
        <v>2</v>
      </c>
      <c r="J95">
        <f t="shared" si="7"/>
        <v>0</v>
      </c>
      <c r="K95">
        <f t="shared" si="8"/>
        <v>0</v>
      </c>
    </row>
    <row r="96" spans="2:11">
      <c r="B96" s="7">
        <v>32</v>
      </c>
      <c r="C96" s="7">
        <v>8</v>
      </c>
      <c r="D96" s="7">
        <v>2</v>
      </c>
      <c r="E96" s="7">
        <v>8</v>
      </c>
      <c r="F96" s="12">
        <v>95</v>
      </c>
      <c r="G96" s="7">
        <f t="shared" si="9"/>
        <v>1.1499999999999999</v>
      </c>
      <c r="H96" s="7">
        <v>2</v>
      </c>
      <c r="J96">
        <f t="shared" si="7"/>
        <v>0</v>
      </c>
      <c r="K96">
        <f t="shared" si="8"/>
        <v>0</v>
      </c>
    </row>
    <row r="97" spans="2:11">
      <c r="B97" s="7">
        <v>32</v>
      </c>
      <c r="C97" s="7">
        <v>2</v>
      </c>
      <c r="D97" s="7">
        <v>4</v>
      </c>
      <c r="E97" s="7">
        <v>8</v>
      </c>
      <c r="F97" s="12">
        <v>90</v>
      </c>
      <c r="G97" s="7">
        <f t="shared" si="9"/>
        <v>1.1499999999999999</v>
      </c>
      <c r="H97" s="7">
        <v>2</v>
      </c>
      <c r="J97">
        <f t="shared" si="7"/>
        <v>0</v>
      </c>
      <c r="K97">
        <f t="shared" si="8"/>
        <v>0</v>
      </c>
    </row>
    <row r="98" spans="2:11">
      <c r="B98" s="7">
        <v>32</v>
      </c>
      <c r="C98" s="7">
        <v>4</v>
      </c>
      <c r="D98" s="7">
        <v>4</v>
      </c>
      <c r="E98" s="7">
        <v>8</v>
      </c>
      <c r="F98" s="12">
        <v>90</v>
      </c>
      <c r="G98" s="7">
        <f t="shared" si="9"/>
        <v>1.1499999999999999</v>
      </c>
      <c r="H98" s="7">
        <v>2</v>
      </c>
      <c r="J98">
        <f t="shared" si="7"/>
        <v>0</v>
      </c>
      <c r="K98">
        <f t="shared" si="8"/>
        <v>0</v>
      </c>
    </row>
    <row r="99" spans="2:11" ht="16" thickBot="1">
      <c r="B99" s="8">
        <v>32</v>
      </c>
      <c r="C99" s="8">
        <v>8</v>
      </c>
      <c r="D99" s="8">
        <v>4</v>
      </c>
      <c r="E99" s="8">
        <v>8</v>
      </c>
      <c r="F99" s="12">
        <v>90</v>
      </c>
      <c r="G99" s="7">
        <f t="shared" si="9"/>
        <v>1.1499999999999999</v>
      </c>
      <c r="H99" s="7">
        <v>2</v>
      </c>
      <c r="J99">
        <f t="shared" si="7"/>
        <v>0</v>
      </c>
      <c r="K99">
        <f t="shared" si="8"/>
        <v>0</v>
      </c>
    </row>
    <row r="100" spans="2:11" ht="16" thickTop="1">
      <c r="B100" s="1">
        <v>64</v>
      </c>
      <c r="C100" s="1">
        <v>2</v>
      </c>
      <c r="D100" s="1">
        <v>2</v>
      </c>
      <c r="E100" s="1">
        <v>0</v>
      </c>
      <c r="F100" s="12">
        <v>90</v>
      </c>
      <c r="G100" s="7">
        <f>0.05*E100+0.25+0.75</f>
        <v>1</v>
      </c>
      <c r="H100" s="7">
        <v>2</v>
      </c>
      <c r="J100">
        <f t="shared" si="7"/>
        <v>0</v>
      </c>
      <c r="K100">
        <f t="shared" si="8"/>
        <v>0</v>
      </c>
    </row>
    <row r="101" spans="2:11">
      <c r="B101" s="2">
        <v>64</v>
      </c>
      <c r="C101" s="2">
        <v>4</v>
      </c>
      <c r="D101" s="2">
        <v>2</v>
      </c>
      <c r="E101" s="2">
        <v>0</v>
      </c>
      <c r="F101" s="12">
        <v>90</v>
      </c>
      <c r="G101" s="7">
        <f t="shared" ref="G101:G123" si="10">0.05*E101+0.25+0.75</f>
        <v>1</v>
      </c>
      <c r="H101" s="7">
        <v>2</v>
      </c>
      <c r="J101">
        <f t="shared" si="7"/>
        <v>0</v>
      </c>
      <c r="K101">
        <f t="shared" si="8"/>
        <v>0</v>
      </c>
    </row>
    <row r="102" spans="2:11">
      <c r="B102" s="2">
        <v>64</v>
      </c>
      <c r="C102" s="2">
        <v>8</v>
      </c>
      <c r="D102" s="2">
        <v>2</v>
      </c>
      <c r="E102" s="2">
        <v>0</v>
      </c>
      <c r="F102" s="12">
        <v>90</v>
      </c>
      <c r="G102" s="7">
        <f t="shared" si="10"/>
        <v>1</v>
      </c>
      <c r="H102" s="7">
        <v>2</v>
      </c>
      <c r="J102">
        <f t="shared" si="7"/>
        <v>0</v>
      </c>
      <c r="K102">
        <f t="shared" si="8"/>
        <v>0</v>
      </c>
    </row>
    <row r="103" spans="2:11">
      <c r="B103" s="2">
        <v>64</v>
      </c>
      <c r="C103" s="2">
        <v>2</v>
      </c>
      <c r="D103" s="2">
        <v>4</v>
      </c>
      <c r="E103" s="2">
        <v>0</v>
      </c>
      <c r="F103" s="12">
        <v>85</v>
      </c>
      <c r="G103" s="7">
        <f t="shared" si="10"/>
        <v>1</v>
      </c>
      <c r="H103" s="7">
        <v>2</v>
      </c>
      <c r="J103">
        <f t="shared" si="7"/>
        <v>0</v>
      </c>
      <c r="K103">
        <f t="shared" si="8"/>
        <v>0</v>
      </c>
    </row>
    <row r="104" spans="2:11">
      <c r="B104" s="2">
        <v>64</v>
      </c>
      <c r="C104" s="2">
        <v>4</v>
      </c>
      <c r="D104" s="2">
        <v>4</v>
      </c>
      <c r="E104" s="2">
        <v>0</v>
      </c>
      <c r="F104" s="12">
        <v>85</v>
      </c>
      <c r="G104" s="7">
        <f t="shared" si="10"/>
        <v>1</v>
      </c>
      <c r="H104" s="7">
        <v>2</v>
      </c>
      <c r="J104">
        <f t="shared" si="7"/>
        <v>0</v>
      </c>
      <c r="K104">
        <f t="shared" si="8"/>
        <v>0</v>
      </c>
    </row>
    <row r="105" spans="2:11">
      <c r="B105" s="2">
        <v>64</v>
      </c>
      <c r="C105" s="2">
        <v>8</v>
      </c>
      <c r="D105" s="2">
        <v>4</v>
      </c>
      <c r="E105" s="2">
        <v>0</v>
      </c>
      <c r="F105" s="12">
        <v>85</v>
      </c>
      <c r="G105" s="7">
        <f t="shared" si="10"/>
        <v>1</v>
      </c>
      <c r="H105" s="7">
        <v>2</v>
      </c>
      <c r="J105">
        <f t="shared" si="7"/>
        <v>0</v>
      </c>
      <c r="K105">
        <f t="shared" si="8"/>
        <v>0</v>
      </c>
    </row>
    <row r="106" spans="2:11">
      <c r="B106" s="2">
        <v>64</v>
      </c>
      <c r="C106" s="2">
        <v>2</v>
      </c>
      <c r="D106" s="2">
        <v>2</v>
      </c>
      <c r="E106" s="2">
        <v>2</v>
      </c>
      <c r="F106" s="12">
        <v>90</v>
      </c>
      <c r="G106" s="7">
        <f t="shared" si="10"/>
        <v>1.1000000000000001</v>
      </c>
      <c r="H106" s="7">
        <v>2</v>
      </c>
      <c r="J106">
        <f t="shared" si="7"/>
        <v>0</v>
      </c>
      <c r="K106">
        <f t="shared" si="8"/>
        <v>0</v>
      </c>
    </row>
    <row r="107" spans="2:11">
      <c r="B107" s="2">
        <v>64</v>
      </c>
      <c r="C107" s="2">
        <v>4</v>
      </c>
      <c r="D107" s="2">
        <v>2</v>
      </c>
      <c r="E107" s="2">
        <v>2</v>
      </c>
      <c r="F107" s="12">
        <v>90</v>
      </c>
      <c r="G107" s="7">
        <f t="shared" si="10"/>
        <v>1.1000000000000001</v>
      </c>
      <c r="H107" s="7">
        <v>2</v>
      </c>
      <c r="J107">
        <f t="shared" si="7"/>
        <v>0</v>
      </c>
      <c r="K107">
        <f t="shared" si="8"/>
        <v>0</v>
      </c>
    </row>
    <row r="108" spans="2:11">
      <c r="B108" s="2">
        <v>64</v>
      </c>
      <c r="C108" s="2">
        <v>8</v>
      </c>
      <c r="D108" s="2">
        <v>2</v>
      </c>
      <c r="E108" s="2">
        <v>2</v>
      </c>
      <c r="F108" s="12">
        <v>90</v>
      </c>
      <c r="G108" s="7">
        <f t="shared" si="10"/>
        <v>1.1000000000000001</v>
      </c>
      <c r="H108" s="7">
        <v>2</v>
      </c>
      <c r="J108">
        <f t="shared" si="7"/>
        <v>0</v>
      </c>
      <c r="K108">
        <f t="shared" si="8"/>
        <v>0</v>
      </c>
    </row>
    <row r="109" spans="2:11">
      <c r="B109" s="2">
        <v>64</v>
      </c>
      <c r="C109" s="2">
        <v>2</v>
      </c>
      <c r="D109" s="2">
        <v>4</v>
      </c>
      <c r="E109" s="2">
        <v>2</v>
      </c>
      <c r="F109" s="12">
        <v>85</v>
      </c>
      <c r="G109" s="7">
        <f t="shared" si="10"/>
        <v>1.1000000000000001</v>
      </c>
      <c r="H109" s="7">
        <v>2</v>
      </c>
      <c r="J109">
        <f t="shared" si="7"/>
        <v>0</v>
      </c>
      <c r="K109">
        <f t="shared" si="8"/>
        <v>0</v>
      </c>
    </row>
    <row r="110" spans="2:11">
      <c r="B110" s="2">
        <v>64</v>
      </c>
      <c r="C110" s="2">
        <v>4</v>
      </c>
      <c r="D110" s="2">
        <v>4</v>
      </c>
      <c r="E110" s="2">
        <v>2</v>
      </c>
      <c r="F110" s="12">
        <v>85</v>
      </c>
      <c r="G110" s="7">
        <f t="shared" si="10"/>
        <v>1.1000000000000001</v>
      </c>
      <c r="H110" s="7">
        <v>2</v>
      </c>
      <c r="J110">
        <f t="shared" si="7"/>
        <v>0</v>
      </c>
      <c r="K110">
        <f t="shared" si="8"/>
        <v>0</v>
      </c>
    </row>
    <row r="111" spans="2:11">
      <c r="B111" s="2">
        <v>64</v>
      </c>
      <c r="C111" s="2">
        <v>8</v>
      </c>
      <c r="D111" s="2">
        <v>4</v>
      </c>
      <c r="E111" s="2">
        <v>2</v>
      </c>
      <c r="F111" s="12">
        <v>85</v>
      </c>
      <c r="G111" s="7">
        <f t="shared" si="10"/>
        <v>1.1000000000000001</v>
      </c>
      <c r="H111" s="7">
        <v>2</v>
      </c>
      <c r="J111">
        <f t="shared" si="7"/>
        <v>0</v>
      </c>
      <c r="K111">
        <f t="shared" si="8"/>
        <v>0</v>
      </c>
    </row>
    <row r="112" spans="2:11">
      <c r="B112" s="2">
        <v>64</v>
      </c>
      <c r="C112" s="2">
        <v>2</v>
      </c>
      <c r="D112" s="2">
        <v>2</v>
      </c>
      <c r="E112" s="2">
        <v>4</v>
      </c>
      <c r="F112" s="12">
        <v>90</v>
      </c>
      <c r="G112" s="7">
        <f t="shared" si="10"/>
        <v>1.2</v>
      </c>
      <c r="H112" s="7">
        <v>2</v>
      </c>
      <c r="J112">
        <f t="shared" si="7"/>
        <v>0</v>
      </c>
      <c r="K112">
        <f t="shared" si="8"/>
        <v>0</v>
      </c>
    </row>
    <row r="113" spans="2:11">
      <c r="B113" s="2">
        <v>64</v>
      </c>
      <c r="C113" s="2">
        <v>4</v>
      </c>
      <c r="D113" s="2">
        <v>2</v>
      </c>
      <c r="E113" s="2">
        <v>4</v>
      </c>
      <c r="F113" s="12">
        <v>90</v>
      </c>
      <c r="G113" s="7">
        <f t="shared" si="10"/>
        <v>1.2</v>
      </c>
      <c r="H113" s="7">
        <v>2</v>
      </c>
      <c r="J113">
        <f t="shared" si="7"/>
        <v>0</v>
      </c>
      <c r="K113">
        <f t="shared" si="8"/>
        <v>0</v>
      </c>
    </row>
    <row r="114" spans="2:11">
      <c r="B114" s="2">
        <v>64</v>
      </c>
      <c r="C114" s="2">
        <v>8</v>
      </c>
      <c r="D114" s="2">
        <v>2</v>
      </c>
      <c r="E114" s="2">
        <v>4</v>
      </c>
      <c r="F114" s="12">
        <v>90</v>
      </c>
      <c r="G114" s="7">
        <f t="shared" si="10"/>
        <v>1.2</v>
      </c>
      <c r="H114" s="7">
        <v>2</v>
      </c>
      <c r="J114">
        <f t="shared" si="7"/>
        <v>0</v>
      </c>
      <c r="K114">
        <f t="shared" si="8"/>
        <v>0</v>
      </c>
    </row>
    <row r="115" spans="2:11">
      <c r="B115" s="2">
        <v>64</v>
      </c>
      <c r="C115" s="2">
        <v>2</v>
      </c>
      <c r="D115" s="2">
        <v>4</v>
      </c>
      <c r="E115" s="2">
        <v>4</v>
      </c>
      <c r="F115" s="12">
        <v>85</v>
      </c>
      <c r="G115" s="7">
        <f t="shared" si="10"/>
        <v>1.2</v>
      </c>
      <c r="H115" s="7">
        <v>2</v>
      </c>
      <c r="J115">
        <f t="shared" si="7"/>
        <v>0</v>
      </c>
      <c r="K115">
        <f t="shared" si="8"/>
        <v>0</v>
      </c>
    </row>
    <row r="116" spans="2:11">
      <c r="B116" s="2">
        <v>64</v>
      </c>
      <c r="C116" s="2">
        <v>4</v>
      </c>
      <c r="D116" s="2">
        <v>4</v>
      </c>
      <c r="E116" s="2">
        <v>4</v>
      </c>
      <c r="F116" s="12">
        <v>85</v>
      </c>
      <c r="G116" s="7">
        <f t="shared" si="10"/>
        <v>1.2</v>
      </c>
      <c r="H116" s="7">
        <v>2</v>
      </c>
      <c r="J116">
        <f t="shared" si="7"/>
        <v>0</v>
      </c>
      <c r="K116">
        <f t="shared" si="8"/>
        <v>0</v>
      </c>
    </row>
    <row r="117" spans="2:11">
      <c r="B117" s="2">
        <v>64</v>
      </c>
      <c r="C117" s="2">
        <v>8</v>
      </c>
      <c r="D117" s="2">
        <v>4</v>
      </c>
      <c r="E117" s="2">
        <v>4</v>
      </c>
      <c r="F117" s="12">
        <v>85</v>
      </c>
      <c r="G117" s="7">
        <f t="shared" si="10"/>
        <v>1.2</v>
      </c>
      <c r="H117" s="7">
        <v>2</v>
      </c>
      <c r="J117">
        <f t="shared" si="7"/>
        <v>0</v>
      </c>
      <c r="K117">
        <f t="shared" si="8"/>
        <v>0</v>
      </c>
    </row>
    <row r="118" spans="2:11">
      <c r="B118" s="2">
        <v>64</v>
      </c>
      <c r="C118" s="2">
        <v>2</v>
      </c>
      <c r="D118" s="2">
        <v>2</v>
      </c>
      <c r="E118" s="2">
        <v>8</v>
      </c>
      <c r="F118" s="12">
        <v>90</v>
      </c>
      <c r="G118" s="7">
        <f t="shared" si="10"/>
        <v>1.4</v>
      </c>
      <c r="H118" s="7">
        <v>2</v>
      </c>
      <c r="J118">
        <f t="shared" si="7"/>
        <v>0</v>
      </c>
      <c r="K118">
        <f t="shared" si="8"/>
        <v>0</v>
      </c>
    </row>
    <row r="119" spans="2:11">
      <c r="B119" s="2">
        <v>64</v>
      </c>
      <c r="C119" s="2">
        <v>4</v>
      </c>
      <c r="D119" s="2">
        <v>2</v>
      </c>
      <c r="E119" s="2">
        <v>8</v>
      </c>
      <c r="F119" s="12">
        <v>90</v>
      </c>
      <c r="G119" s="7">
        <f t="shared" si="10"/>
        <v>1.4</v>
      </c>
      <c r="H119" s="7">
        <v>2</v>
      </c>
      <c r="J119">
        <f t="shared" si="7"/>
        <v>0</v>
      </c>
      <c r="K119">
        <f t="shared" si="8"/>
        <v>0</v>
      </c>
    </row>
    <row r="120" spans="2:11">
      <c r="B120" s="2">
        <v>64</v>
      </c>
      <c r="C120" s="2">
        <v>8</v>
      </c>
      <c r="D120" s="2">
        <v>2</v>
      </c>
      <c r="E120" s="2">
        <v>8</v>
      </c>
      <c r="F120" s="12">
        <v>90</v>
      </c>
      <c r="G120" s="7">
        <f t="shared" si="10"/>
        <v>1.4</v>
      </c>
      <c r="H120" s="7">
        <v>2</v>
      </c>
      <c r="J120">
        <f t="shared" si="7"/>
        <v>0</v>
      </c>
      <c r="K120">
        <f t="shared" si="8"/>
        <v>0</v>
      </c>
    </row>
    <row r="121" spans="2:11">
      <c r="B121" s="2">
        <v>64</v>
      </c>
      <c r="C121" s="2">
        <v>2</v>
      </c>
      <c r="D121" s="2">
        <v>4</v>
      </c>
      <c r="E121" s="2">
        <v>8</v>
      </c>
      <c r="F121" s="12">
        <v>85</v>
      </c>
      <c r="G121" s="7">
        <f t="shared" si="10"/>
        <v>1.4</v>
      </c>
      <c r="H121" s="7">
        <v>2</v>
      </c>
      <c r="J121">
        <f t="shared" si="7"/>
        <v>0</v>
      </c>
      <c r="K121">
        <f t="shared" si="8"/>
        <v>0</v>
      </c>
    </row>
    <row r="122" spans="2:11">
      <c r="B122" s="2">
        <v>64</v>
      </c>
      <c r="C122" s="2">
        <v>4</v>
      </c>
      <c r="D122" s="2">
        <v>4</v>
      </c>
      <c r="E122" s="2">
        <v>8</v>
      </c>
      <c r="F122" s="12">
        <v>85</v>
      </c>
      <c r="G122" s="7">
        <f t="shared" si="10"/>
        <v>1.4</v>
      </c>
      <c r="H122" s="7">
        <v>2</v>
      </c>
      <c r="J122">
        <f t="shared" si="7"/>
        <v>0</v>
      </c>
      <c r="K122">
        <f t="shared" si="8"/>
        <v>0</v>
      </c>
    </row>
    <row r="123" spans="2:11" ht="16" thickBot="1">
      <c r="B123" s="3">
        <v>64</v>
      </c>
      <c r="C123" s="3">
        <v>8</v>
      </c>
      <c r="D123" s="3">
        <v>4</v>
      </c>
      <c r="E123" s="3">
        <v>8</v>
      </c>
      <c r="F123" s="12">
        <v>85</v>
      </c>
      <c r="G123" s="7">
        <f t="shared" si="10"/>
        <v>1.4</v>
      </c>
      <c r="H123" s="7">
        <v>2</v>
      </c>
      <c r="J123">
        <f t="shared" si="7"/>
        <v>0</v>
      </c>
      <c r="K123">
        <f t="shared" si="8"/>
        <v>0</v>
      </c>
    </row>
    <row r="124" spans="2:11" ht="16" thickTop="1">
      <c r="B124" s="4">
        <v>128</v>
      </c>
      <c r="C124" s="5">
        <v>2</v>
      </c>
      <c r="D124" s="5">
        <v>2</v>
      </c>
      <c r="E124" s="5">
        <v>0</v>
      </c>
      <c r="F124" s="12">
        <v>85</v>
      </c>
      <c r="G124" s="7">
        <f>0.05*E124+0.5+0.75</f>
        <v>1.25</v>
      </c>
      <c r="H124" s="7">
        <v>2</v>
      </c>
      <c r="J124">
        <f t="shared" si="7"/>
        <v>0</v>
      </c>
      <c r="K124">
        <f t="shared" si="8"/>
        <v>0</v>
      </c>
    </row>
    <row r="125" spans="2:11">
      <c r="B125" s="6">
        <v>128</v>
      </c>
      <c r="C125" s="7">
        <v>4</v>
      </c>
      <c r="D125" s="7">
        <v>2</v>
      </c>
      <c r="E125" s="7">
        <v>0</v>
      </c>
      <c r="F125" s="12">
        <v>85</v>
      </c>
      <c r="G125" s="7">
        <f t="shared" ref="G125:G147" si="11">0.05*E125+0.5+0.75</f>
        <v>1.25</v>
      </c>
      <c r="H125" s="7">
        <v>2</v>
      </c>
      <c r="J125">
        <f t="shared" si="7"/>
        <v>0</v>
      </c>
      <c r="K125">
        <f t="shared" si="8"/>
        <v>0</v>
      </c>
    </row>
    <row r="126" spans="2:11">
      <c r="B126" s="6">
        <v>128</v>
      </c>
      <c r="C126" s="7">
        <v>8</v>
      </c>
      <c r="D126" s="7">
        <v>2</v>
      </c>
      <c r="E126" s="7">
        <v>0</v>
      </c>
      <c r="F126" s="12">
        <v>85</v>
      </c>
      <c r="G126" s="7">
        <f t="shared" si="11"/>
        <v>1.25</v>
      </c>
      <c r="H126" s="7">
        <v>2</v>
      </c>
      <c r="J126">
        <f t="shared" si="7"/>
        <v>0</v>
      </c>
      <c r="K126">
        <f t="shared" si="8"/>
        <v>0</v>
      </c>
    </row>
    <row r="127" spans="2:11">
      <c r="B127" s="6">
        <v>128</v>
      </c>
      <c r="C127" s="7">
        <v>2</v>
      </c>
      <c r="D127" s="7">
        <v>4</v>
      </c>
      <c r="E127" s="7">
        <v>0</v>
      </c>
      <c r="F127" s="12">
        <v>80</v>
      </c>
      <c r="G127" s="7">
        <f t="shared" si="11"/>
        <v>1.25</v>
      </c>
      <c r="H127" s="7">
        <v>2</v>
      </c>
      <c r="J127">
        <f t="shared" si="7"/>
        <v>0</v>
      </c>
      <c r="K127">
        <f t="shared" si="8"/>
        <v>0</v>
      </c>
    </row>
    <row r="128" spans="2:11">
      <c r="B128" s="6">
        <v>128</v>
      </c>
      <c r="C128" s="7">
        <v>4</v>
      </c>
      <c r="D128" s="7">
        <v>4</v>
      </c>
      <c r="E128" s="7">
        <v>0</v>
      </c>
      <c r="F128" s="12">
        <v>80</v>
      </c>
      <c r="G128" s="7">
        <f t="shared" si="11"/>
        <v>1.25</v>
      </c>
      <c r="H128" s="7">
        <v>2</v>
      </c>
      <c r="J128">
        <f t="shared" si="7"/>
        <v>0</v>
      </c>
      <c r="K128">
        <f t="shared" si="8"/>
        <v>0</v>
      </c>
    </row>
    <row r="129" spans="2:11">
      <c r="B129" s="6">
        <v>128</v>
      </c>
      <c r="C129" s="7">
        <v>8</v>
      </c>
      <c r="D129" s="7">
        <v>4</v>
      </c>
      <c r="E129" s="7">
        <v>0</v>
      </c>
      <c r="F129" s="12">
        <v>80</v>
      </c>
      <c r="G129" s="7">
        <f t="shared" si="11"/>
        <v>1.25</v>
      </c>
      <c r="H129" s="7">
        <v>2</v>
      </c>
      <c r="J129">
        <f t="shared" si="7"/>
        <v>0</v>
      </c>
      <c r="K129">
        <f t="shared" si="8"/>
        <v>0</v>
      </c>
    </row>
    <row r="130" spans="2:11">
      <c r="B130" s="6">
        <v>128</v>
      </c>
      <c r="C130" s="7">
        <v>2</v>
      </c>
      <c r="D130" s="7">
        <v>2</v>
      </c>
      <c r="E130" s="7">
        <v>2</v>
      </c>
      <c r="F130" s="12">
        <v>85</v>
      </c>
      <c r="G130" s="7">
        <f t="shared" si="11"/>
        <v>1.35</v>
      </c>
      <c r="H130" s="7">
        <v>2</v>
      </c>
      <c r="J130">
        <f t="shared" si="7"/>
        <v>0</v>
      </c>
      <c r="K130">
        <f t="shared" si="8"/>
        <v>0</v>
      </c>
    </row>
    <row r="131" spans="2:11">
      <c r="B131" s="6">
        <v>128</v>
      </c>
      <c r="C131" s="7">
        <v>4</v>
      </c>
      <c r="D131" s="7">
        <v>2</v>
      </c>
      <c r="E131" s="7">
        <v>2</v>
      </c>
      <c r="F131" s="12">
        <v>85</v>
      </c>
      <c r="G131" s="7">
        <f t="shared" si="11"/>
        <v>1.35</v>
      </c>
      <c r="H131" s="7">
        <v>2</v>
      </c>
      <c r="J131">
        <f t="shared" si="7"/>
        <v>0</v>
      </c>
      <c r="K131">
        <f t="shared" si="8"/>
        <v>0</v>
      </c>
    </row>
    <row r="132" spans="2:11">
      <c r="B132" s="6">
        <v>128</v>
      </c>
      <c r="C132" s="7">
        <v>8</v>
      </c>
      <c r="D132" s="7">
        <v>2</v>
      </c>
      <c r="E132" s="7">
        <v>2</v>
      </c>
      <c r="F132" s="12">
        <v>85</v>
      </c>
      <c r="G132" s="7">
        <f t="shared" si="11"/>
        <v>1.35</v>
      </c>
      <c r="H132" s="7">
        <v>2</v>
      </c>
      <c r="J132">
        <f t="shared" si="7"/>
        <v>0</v>
      </c>
      <c r="K132">
        <f t="shared" si="8"/>
        <v>0</v>
      </c>
    </row>
    <row r="133" spans="2:11">
      <c r="B133" s="6">
        <v>128</v>
      </c>
      <c r="C133" s="7">
        <v>2</v>
      </c>
      <c r="D133" s="7">
        <v>4</v>
      </c>
      <c r="E133" s="7">
        <v>2</v>
      </c>
      <c r="F133" s="12">
        <v>80</v>
      </c>
      <c r="G133" s="7">
        <f t="shared" si="11"/>
        <v>1.35</v>
      </c>
      <c r="H133" s="7">
        <v>2</v>
      </c>
      <c r="J133">
        <f t="shared" ref="J133:J147" si="12">I133/(F133*10^6)</f>
        <v>0</v>
      </c>
      <c r="K133">
        <f t="shared" ref="K133:K147" si="13">J133*(G133+2)</f>
        <v>0</v>
      </c>
    </row>
    <row r="134" spans="2:11">
      <c r="B134" s="6">
        <v>128</v>
      </c>
      <c r="C134" s="7">
        <v>4</v>
      </c>
      <c r="D134" s="7">
        <v>4</v>
      </c>
      <c r="E134" s="7">
        <v>2</v>
      </c>
      <c r="F134" s="12">
        <v>80</v>
      </c>
      <c r="G134" s="7">
        <f t="shared" si="11"/>
        <v>1.35</v>
      </c>
      <c r="H134" s="7">
        <v>2</v>
      </c>
      <c r="J134">
        <f t="shared" si="12"/>
        <v>0</v>
      </c>
      <c r="K134">
        <f t="shared" si="13"/>
        <v>0</v>
      </c>
    </row>
    <row r="135" spans="2:11">
      <c r="B135" s="6">
        <v>128</v>
      </c>
      <c r="C135" s="7">
        <v>8</v>
      </c>
      <c r="D135" s="7">
        <v>4</v>
      </c>
      <c r="E135" s="7">
        <v>2</v>
      </c>
      <c r="F135" s="12">
        <v>80</v>
      </c>
      <c r="G135" s="7">
        <f t="shared" si="11"/>
        <v>1.35</v>
      </c>
      <c r="H135" s="7">
        <v>2</v>
      </c>
      <c r="J135">
        <f t="shared" si="12"/>
        <v>0</v>
      </c>
      <c r="K135">
        <f t="shared" si="13"/>
        <v>0</v>
      </c>
    </row>
    <row r="136" spans="2:11">
      <c r="B136" s="6">
        <v>128</v>
      </c>
      <c r="C136" s="7">
        <v>2</v>
      </c>
      <c r="D136" s="7">
        <v>2</v>
      </c>
      <c r="E136" s="7">
        <v>4</v>
      </c>
      <c r="F136" s="12">
        <v>85</v>
      </c>
      <c r="G136" s="7">
        <f t="shared" si="11"/>
        <v>1.45</v>
      </c>
      <c r="H136" s="7">
        <v>2</v>
      </c>
      <c r="J136">
        <f t="shared" si="12"/>
        <v>0</v>
      </c>
      <c r="K136">
        <f t="shared" si="13"/>
        <v>0</v>
      </c>
    </row>
    <row r="137" spans="2:11">
      <c r="B137" s="6">
        <v>128</v>
      </c>
      <c r="C137" s="7">
        <v>4</v>
      </c>
      <c r="D137" s="7">
        <v>2</v>
      </c>
      <c r="E137" s="7">
        <v>4</v>
      </c>
      <c r="F137" s="12">
        <v>85</v>
      </c>
      <c r="G137" s="7">
        <f t="shared" si="11"/>
        <v>1.45</v>
      </c>
      <c r="H137" s="7">
        <v>2</v>
      </c>
      <c r="J137">
        <f t="shared" si="12"/>
        <v>0</v>
      </c>
      <c r="K137">
        <f t="shared" si="13"/>
        <v>0</v>
      </c>
    </row>
    <row r="138" spans="2:11">
      <c r="B138" s="6">
        <v>128</v>
      </c>
      <c r="C138" s="7">
        <v>8</v>
      </c>
      <c r="D138" s="7">
        <v>2</v>
      </c>
      <c r="E138" s="7">
        <v>4</v>
      </c>
      <c r="F138" s="12">
        <v>85</v>
      </c>
      <c r="G138" s="7">
        <f t="shared" si="11"/>
        <v>1.45</v>
      </c>
      <c r="H138" s="7">
        <v>2</v>
      </c>
      <c r="J138">
        <f t="shared" si="12"/>
        <v>0</v>
      </c>
      <c r="K138">
        <f t="shared" si="13"/>
        <v>0</v>
      </c>
    </row>
    <row r="139" spans="2:11">
      <c r="B139" s="6">
        <v>128</v>
      </c>
      <c r="C139" s="7">
        <v>2</v>
      </c>
      <c r="D139" s="7">
        <v>4</v>
      </c>
      <c r="E139" s="7">
        <v>4</v>
      </c>
      <c r="F139" s="12">
        <v>80</v>
      </c>
      <c r="G139" s="7">
        <f t="shared" si="11"/>
        <v>1.45</v>
      </c>
      <c r="H139" s="7">
        <v>2</v>
      </c>
      <c r="J139">
        <f t="shared" si="12"/>
        <v>0</v>
      </c>
      <c r="K139">
        <f t="shared" si="13"/>
        <v>0</v>
      </c>
    </row>
    <row r="140" spans="2:11">
      <c r="B140" s="6">
        <v>128</v>
      </c>
      <c r="C140" s="7">
        <v>4</v>
      </c>
      <c r="D140" s="7">
        <v>4</v>
      </c>
      <c r="E140" s="7">
        <v>4</v>
      </c>
      <c r="F140" s="12">
        <v>80</v>
      </c>
      <c r="G140" s="7">
        <f t="shared" si="11"/>
        <v>1.45</v>
      </c>
      <c r="H140" s="7">
        <v>2</v>
      </c>
      <c r="J140">
        <f t="shared" si="12"/>
        <v>0</v>
      </c>
      <c r="K140">
        <f t="shared" si="13"/>
        <v>0</v>
      </c>
    </row>
    <row r="141" spans="2:11">
      <c r="B141" s="6">
        <v>128</v>
      </c>
      <c r="C141" s="7">
        <v>8</v>
      </c>
      <c r="D141" s="7">
        <v>4</v>
      </c>
      <c r="E141" s="7">
        <v>4</v>
      </c>
      <c r="F141" s="12">
        <v>80</v>
      </c>
      <c r="G141" s="7">
        <f t="shared" si="11"/>
        <v>1.45</v>
      </c>
      <c r="H141" s="7">
        <v>2</v>
      </c>
      <c r="J141">
        <f t="shared" si="12"/>
        <v>0</v>
      </c>
      <c r="K141">
        <f t="shared" si="13"/>
        <v>0</v>
      </c>
    </row>
    <row r="142" spans="2:11">
      <c r="B142" s="6">
        <v>128</v>
      </c>
      <c r="C142" s="7">
        <v>2</v>
      </c>
      <c r="D142" s="7">
        <v>2</v>
      </c>
      <c r="E142" s="7">
        <v>8</v>
      </c>
      <c r="F142" s="12">
        <v>85</v>
      </c>
      <c r="G142" s="7">
        <f t="shared" si="11"/>
        <v>1.65</v>
      </c>
      <c r="H142" s="7">
        <v>2</v>
      </c>
      <c r="J142">
        <f t="shared" si="12"/>
        <v>0</v>
      </c>
      <c r="K142">
        <f t="shared" si="13"/>
        <v>0</v>
      </c>
    </row>
    <row r="143" spans="2:11">
      <c r="B143" s="6">
        <v>128</v>
      </c>
      <c r="C143" s="7">
        <v>4</v>
      </c>
      <c r="D143" s="7">
        <v>2</v>
      </c>
      <c r="E143" s="7">
        <v>8</v>
      </c>
      <c r="F143" s="12">
        <v>85</v>
      </c>
      <c r="G143" s="7">
        <f t="shared" si="11"/>
        <v>1.65</v>
      </c>
      <c r="H143" s="7">
        <v>2</v>
      </c>
      <c r="J143">
        <f t="shared" si="12"/>
        <v>0</v>
      </c>
      <c r="K143">
        <f t="shared" si="13"/>
        <v>0</v>
      </c>
    </row>
    <row r="144" spans="2:11">
      <c r="B144" s="6">
        <v>128</v>
      </c>
      <c r="C144" s="7">
        <v>8</v>
      </c>
      <c r="D144" s="7">
        <v>2</v>
      </c>
      <c r="E144" s="7">
        <v>8</v>
      </c>
      <c r="F144" s="12">
        <v>85</v>
      </c>
      <c r="G144" s="7">
        <f t="shared" si="11"/>
        <v>1.65</v>
      </c>
      <c r="H144" s="7">
        <v>2</v>
      </c>
      <c r="J144">
        <f t="shared" si="12"/>
        <v>0</v>
      </c>
      <c r="K144">
        <f t="shared" si="13"/>
        <v>0</v>
      </c>
    </row>
    <row r="145" spans="2:11">
      <c r="B145" s="6">
        <v>128</v>
      </c>
      <c r="C145" s="7">
        <v>2</v>
      </c>
      <c r="D145" s="7">
        <v>4</v>
      </c>
      <c r="E145" s="7">
        <v>8</v>
      </c>
      <c r="F145" s="12">
        <v>80</v>
      </c>
      <c r="G145" s="7">
        <f t="shared" si="11"/>
        <v>1.65</v>
      </c>
      <c r="H145" s="7">
        <v>2</v>
      </c>
      <c r="J145">
        <f t="shared" si="12"/>
        <v>0</v>
      </c>
      <c r="K145">
        <f t="shared" si="13"/>
        <v>0</v>
      </c>
    </row>
    <row r="146" spans="2:11">
      <c r="B146" s="6">
        <v>128</v>
      </c>
      <c r="C146" s="7">
        <v>4</v>
      </c>
      <c r="D146" s="7">
        <v>4</v>
      </c>
      <c r="E146" s="7">
        <v>8</v>
      </c>
      <c r="F146" s="12">
        <v>80</v>
      </c>
      <c r="G146" s="7">
        <f t="shared" si="11"/>
        <v>1.65</v>
      </c>
      <c r="H146" s="7">
        <v>2</v>
      </c>
      <c r="J146">
        <f t="shared" si="12"/>
        <v>0</v>
      </c>
      <c r="K146">
        <f t="shared" si="13"/>
        <v>0</v>
      </c>
    </row>
    <row r="147" spans="2:11">
      <c r="B147" s="6">
        <v>128</v>
      </c>
      <c r="C147" s="7">
        <v>8</v>
      </c>
      <c r="D147" s="7">
        <v>4</v>
      </c>
      <c r="E147" s="7">
        <v>8</v>
      </c>
      <c r="F147" s="12">
        <v>80</v>
      </c>
      <c r="G147" s="7">
        <f t="shared" si="11"/>
        <v>1.65</v>
      </c>
      <c r="H147" s="7">
        <v>2</v>
      </c>
      <c r="J147">
        <f t="shared" si="12"/>
        <v>0</v>
      </c>
      <c r="K147">
        <f t="shared" si="1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Josefsson</dc:creator>
  <cp:lastModifiedBy>Jesper Josefsson</cp:lastModifiedBy>
  <dcterms:created xsi:type="dcterms:W3CDTF">2011-05-16T12:10:40Z</dcterms:created>
  <dcterms:modified xsi:type="dcterms:W3CDTF">2011-05-16T12:45:29Z</dcterms:modified>
</cp:coreProperties>
</file>