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08"/>
  <workbookPr hidePivotFieldList="1" autoCompressPictures="0"/>
  <mc:AlternateContent xmlns:mc="http://schemas.openxmlformats.org/markup-compatibility/2006">
    <mc:Choice Requires="x15">
      <x15ac:absPath xmlns:x15ac="http://schemas.microsoft.com/office/spreadsheetml/2010/11/ac" url="https://d.docs.live.net/b16ca683cd57ce49/Berkeley/year4/semester1/eneres131/evprediction/data/"/>
    </mc:Choice>
  </mc:AlternateContent>
  <xr:revisionPtr revIDLastSave="1" documentId="8_{7490CCFA-5B11-B64F-AB20-F09FCF929FC2}" xr6:coauthVersionLast="45" xr6:coauthVersionMax="45" xr10:uidLastSave="{784726EF-B615-6644-BF38-DD9938400B09}"/>
  <bookViews>
    <workbookView xWindow="2420" yWindow="500" windowWidth="38280" windowHeight="28300" tabRatio="659" xr2:uid="{00000000-000D-0000-FFFF-FFFF00000000}"/>
  </bookViews>
  <sheets>
    <sheet name="Average Retail Fuel Prices" sheetId="1" r:id="rId1"/>
    <sheet name="Condensed" sheetId="3" state="hidden" r:id="rId2"/>
    <sheet name="Electricity" sheetId="5" state="hidden" r:id="rId3"/>
    <sheet name="Conversion Factors" sheetId="4" state="hidden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1" i="5" l="1"/>
  <c r="D40" i="5" l="1"/>
  <c r="D4" i="5" l="1"/>
  <c r="D5" i="5" l="1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2" i="5"/>
  <c r="C9" i="4" l="1"/>
  <c r="C8" i="4"/>
  <c r="C6" i="4"/>
  <c r="C5" i="4"/>
  <c r="C4" i="4"/>
</calcChain>
</file>

<file path=xl/sharedStrings.xml><?xml version="1.0" encoding="utf-8"?>
<sst xmlns="http://schemas.openxmlformats.org/spreadsheetml/2006/main" count="85" uniqueCount="28">
  <si>
    <t>Survey Start Date</t>
  </si>
  <si>
    <t>Gasoline</t>
  </si>
  <si>
    <t>E85</t>
  </si>
  <si>
    <t>CNG</t>
  </si>
  <si>
    <t>Diesel</t>
  </si>
  <si>
    <t>B20</t>
  </si>
  <si>
    <t>B2/B5</t>
  </si>
  <si>
    <t>B99/B100</t>
  </si>
  <si>
    <t>Notes:</t>
  </si>
  <si>
    <t xml:space="preserve">Propane </t>
  </si>
  <si>
    <t xml:space="preserve">Biodiesel (B20) </t>
  </si>
  <si>
    <t xml:space="preserve">Biodiesel (B2-5) </t>
  </si>
  <si>
    <t>Biodiesel (B100)</t>
  </si>
  <si>
    <t>Average U.S. Retail Fuel Prices per Gasoline Gallon Equivalent (GGE)</t>
  </si>
  <si>
    <t>Conversion factor from $/Gallon to $/GGE:</t>
  </si>
  <si>
    <t>na</t>
  </si>
  <si>
    <t>-</t>
  </si>
  <si>
    <t>Beninning 9/1/05</t>
  </si>
  <si>
    <t xml:space="preserve"> Prior to 9/1/05</t>
  </si>
  <si>
    <t>Fuel type</t>
  </si>
  <si>
    <t>Prices were reported in gallons (except for CNG) and translated to GGEs with the above conversion factors.</t>
  </si>
  <si>
    <t>7/1//14</t>
  </si>
  <si>
    <t>LNG</t>
  </si>
  <si>
    <t>Electricity Prices</t>
  </si>
  <si>
    <t>Converted Price ($/GGE)</t>
  </si>
  <si>
    <t>EIA Residential Real Price (Cents/kWh)</t>
  </si>
  <si>
    <t>Electricity**</t>
  </si>
  <si>
    <t>Propane*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</si>
</sst>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$&quot;#,##0.00_);[Red]\(&quot;$&quot;#,##0.00\)"/>
    <numFmt numFmtId="164" formatCode="m/d/yy;@"/>
    <numFmt numFmtId="165" formatCode="&quot;$&quot;#,##0.00"/>
    <numFmt numFmtId="166" formatCode="0.000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indexed="56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/>
      <right/>
      <top/>
      <bottom style="medium">
        <color indexed="3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79">
    <xf numFmtId="0" fontId="0" fillId="0" borderId="0"/>
    <xf numFmtId="0" fontId="3" fillId="0" borderId="1" applyNumberFormat="0" applyFill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" fillId="0" borderId="0"/>
    <xf numFmtId="0" fontId="12" fillId="0" borderId="0"/>
    <xf numFmtId="0" fontId="3" fillId="0" borderId="1" applyNumberFormat="0" applyFill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109">
    <xf numFmtId="0" fontId="0" fillId="0" borderId="0" xfId="0"/>
    <xf numFmtId="166" fontId="0" fillId="0" borderId="0" xfId="0" applyNumberFormat="1"/>
    <xf numFmtId="0" fontId="5" fillId="0" borderId="0" xfId="0" applyFont="1"/>
    <xf numFmtId="165" fontId="4" fillId="0" borderId="2" xfId="0" applyNumberFormat="1" applyFont="1" applyBorder="1"/>
    <xf numFmtId="0" fontId="0" fillId="0" borderId="0" xfId="0" applyBorder="1"/>
    <xf numFmtId="8" fontId="0" fillId="0" borderId="0" xfId="0" applyNumberFormat="1" applyFill="1" applyBorder="1"/>
    <xf numFmtId="0" fontId="0" fillId="0" borderId="0" xfId="0" applyFill="1" applyBorder="1" applyAlignment="1">
      <alignment horizontal="left"/>
    </xf>
    <xf numFmtId="0" fontId="0" fillId="0" borderId="0" xfId="0" applyFont="1" applyFill="1" applyBorder="1"/>
    <xf numFmtId="0" fontId="0" fillId="0" borderId="0" xfId="0" applyAlignment="1">
      <alignment wrapText="1"/>
    </xf>
    <xf numFmtId="0" fontId="9" fillId="0" borderId="0" xfId="0" applyFont="1"/>
    <xf numFmtId="0" fontId="2" fillId="0" borderId="0" xfId="0" applyFont="1" applyAlignment="1">
      <alignment horizontal="center" wrapText="1"/>
    </xf>
    <xf numFmtId="2" fontId="0" fillId="0" borderId="0" xfId="0" applyNumberFormat="1"/>
    <xf numFmtId="2" fontId="9" fillId="0" borderId="0" xfId="0" applyNumberFormat="1" applyFont="1" applyAlignment="1">
      <alignment horizontal="center"/>
    </xf>
    <xf numFmtId="0" fontId="0" fillId="0" borderId="0" xfId="0" applyNumberFormat="1"/>
    <xf numFmtId="0" fontId="0" fillId="0" borderId="7" xfId="0" applyNumberFormat="1" applyBorder="1"/>
    <xf numFmtId="0" fontId="0" fillId="0" borderId="0" xfId="0" applyNumberFormat="1" applyBorder="1"/>
    <xf numFmtId="0" fontId="5" fillId="0" borderId="0" xfId="0" applyNumberFormat="1" applyFont="1" applyBorder="1"/>
    <xf numFmtId="0" fontId="0" fillId="0" borderId="0" xfId="0" applyNumberFormat="1" applyFill="1" applyBorder="1"/>
    <xf numFmtId="0" fontId="0" fillId="0" borderId="0" xfId="0" applyNumberFormat="1" applyFill="1" applyBorder="1" applyAlignment="1">
      <alignment horizontal="left"/>
    </xf>
    <xf numFmtId="0" fontId="0" fillId="0" borderId="0" xfId="0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2" xfId="0" applyNumberFormat="1" applyBorder="1"/>
    <xf numFmtId="165" fontId="12" fillId="0" borderId="6" xfId="29" applyNumberFormat="1" applyBorder="1"/>
    <xf numFmtId="165" fontId="0" fillId="0" borderId="2" xfId="0" applyNumberFormat="1" applyFill="1" applyBorder="1"/>
    <xf numFmtId="165" fontId="12" fillId="0" borderId="0" xfId="29" applyNumberFormat="1" applyBorder="1"/>
    <xf numFmtId="165" fontId="0" fillId="0" borderId="0" xfId="0" applyNumberFormat="1" applyBorder="1"/>
    <xf numFmtId="164" fontId="5" fillId="0" borderId="3" xfId="1" applyNumberFormat="1" applyFont="1" applyBorder="1" applyAlignment="1">
      <alignment horizontal="center"/>
    </xf>
    <xf numFmtId="164" fontId="5" fillId="0" borderId="3" xfId="0" applyNumberFormat="1" applyFont="1" applyBorder="1" applyAlignment="1">
      <alignment horizontal="center"/>
    </xf>
    <xf numFmtId="164" fontId="7" fillId="0" borderId="3" xfId="0" applyNumberFormat="1" applyFont="1" applyBorder="1" applyAlignment="1">
      <alignment horizontal="center"/>
    </xf>
    <xf numFmtId="14" fontId="5" fillId="0" borderId="3" xfId="0" applyNumberFormat="1" applyFont="1" applyBorder="1" applyAlignment="1">
      <alignment horizontal="center"/>
    </xf>
    <xf numFmtId="14" fontId="5" fillId="0" borderId="4" xfId="0" applyNumberFormat="1" applyFont="1" applyBorder="1" applyAlignment="1">
      <alignment horizontal="center"/>
    </xf>
    <xf numFmtId="165" fontId="4" fillId="0" borderId="2" xfId="0" applyNumberFormat="1" applyFont="1" applyBorder="1" applyAlignment="1">
      <alignment horizontal="right"/>
    </xf>
    <xf numFmtId="165" fontId="12" fillId="0" borderId="6" xfId="29" applyNumberFormat="1" applyBorder="1" applyAlignment="1">
      <alignment horizontal="right"/>
    </xf>
    <xf numFmtId="165" fontId="0" fillId="0" borderId="2" xfId="0" applyNumberFormat="1" applyBorder="1" applyAlignment="1">
      <alignment horizontal="right"/>
    </xf>
    <xf numFmtId="165" fontId="0" fillId="0" borderId="2" xfId="0" applyNumberFormat="1" applyFill="1" applyBorder="1" applyAlignment="1">
      <alignment horizontal="right"/>
    </xf>
    <xf numFmtId="165" fontId="2" fillId="0" borderId="2" xfId="0" applyNumberFormat="1" applyFont="1" applyBorder="1" applyAlignment="1">
      <alignment horizontal="right"/>
    </xf>
    <xf numFmtId="165" fontId="8" fillId="0" borderId="2" xfId="0" applyNumberFormat="1" applyFont="1" applyBorder="1" applyAlignment="1">
      <alignment horizontal="right"/>
    </xf>
    <xf numFmtId="165" fontId="4" fillId="0" borderId="2" xfId="0" applyNumberFormat="1" applyFont="1" applyFill="1" applyBorder="1" applyAlignment="1">
      <alignment horizontal="right"/>
    </xf>
    <xf numFmtId="165" fontId="0" fillId="0" borderId="2" xfId="0" applyNumberFormat="1" applyFont="1" applyFill="1" applyBorder="1" applyAlignment="1">
      <alignment horizontal="right"/>
    </xf>
    <xf numFmtId="165" fontId="0" fillId="0" borderId="2" xfId="0" applyNumberFormat="1" applyFont="1" applyBorder="1" applyAlignment="1">
      <alignment horizontal="right"/>
    </xf>
    <xf numFmtId="165" fontId="8" fillId="0" borderId="2" xfId="0" applyNumberFormat="1" applyFont="1" applyBorder="1"/>
    <xf numFmtId="165" fontId="4" fillId="0" borderId="2" xfId="0" applyNumberFormat="1" applyFont="1" applyFill="1" applyBorder="1"/>
    <xf numFmtId="165" fontId="0" fillId="0" borderId="2" xfId="0" applyNumberFormat="1" applyFont="1" applyFill="1" applyBorder="1"/>
    <xf numFmtId="165" fontId="0" fillId="0" borderId="2" xfId="0" applyNumberFormat="1" applyFont="1" applyFill="1" applyBorder="1" applyAlignment="1">
      <alignment horizontal="left"/>
    </xf>
    <xf numFmtId="165" fontId="2" fillId="0" borderId="2" xfId="0" applyNumberFormat="1" applyFont="1" applyBorder="1"/>
    <xf numFmtId="165" fontId="0" fillId="0" borderId="6" xfId="0" applyNumberFormat="1" applyBorder="1" applyAlignment="1">
      <alignment horizontal="right"/>
    </xf>
    <xf numFmtId="0" fontId="5" fillId="0" borderId="2" xfId="0" applyFont="1" applyBorder="1" applyAlignment="1">
      <alignment horizontal="center" wrapText="1"/>
    </xf>
    <xf numFmtId="166" fontId="0" fillId="0" borderId="2" xfId="0" applyNumberFormat="1" applyBorder="1"/>
    <xf numFmtId="0" fontId="5" fillId="0" borderId="3" xfId="0" applyFont="1" applyBorder="1"/>
    <xf numFmtId="0" fontId="5" fillId="0" borderId="6" xfId="0" applyFont="1" applyBorder="1" applyAlignment="1">
      <alignment horizontal="center" wrapText="1"/>
    </xf>
    <xf numFmtId="0" fontId="0" fillId="0" borderId="3" xfId="0" applyBorder="1"/>
    <xf numFmtId="2" fontId="0" fillId="0" borderId="6" xfId="0" applyNumberFormat="1" applyBorder="1"/>
    <xf numFmtId="2" fontId="9" fillId="0" borderId="6" xfId="0" applyNumberFormat="1" applyFont="1" applyBorder="1" applyAlignment="1">
      <alignment horizontal="center"/>
    </xf>
    <xf numFmtId="0" fontId="0" fillId="0" borderId="4" xfId="0" applyBorder="1"/>
    <xf numFmtId="166" fontId="0" fillId="0" borderId="5" xfId="0" applyNumberFormat="1" applyBorder="1"/>
    <xf numFmtId="2" fontId="0" fillId="0" borderId="14" xfId="0" applyNumberFormat="1" applyBorder="1"/>
    <xf numFmtId="165" fontId="2" fillId="0" borderId="2" xfId="0" applyNumberFormat="1" applyFont="1" applyFill="1" applyBorder="1"/>
    <xf numFmtId="0" fontId="2" fillId="0" borderId="8" xfId="0" applyFont="1" applyBorder="1"/>
    <xf numFmtId="0" fontId="4" fillId="0" borderId="9" xfId="0" applyFont="1" applyBorder="1"/>
    <xf numFmtId="0" fontId="2" fillId="0" borderId="13" xfId="0" applyFont="1" applyFill="1" applyBorder="1"/>
    <xf numFmtId="165" fontId="2" fillId="0" borderId="6" xfId="29" applyNumberFormat="1" applyFont="1" applyFill="1" applyBorder="1"/>
    <xf numFmtId="14" fontId="5" fillId="0" borderId="15" xfId="0" applyNumberFormat="1" applyFont="1" applyBorder="1" applyAlignment="1">
      <alignment horizontal="center"/>
    </xf>
    <xf numFmtId="165" fontId="2" fillId="0" borderId="16" xfId="0" applyNumberFormat="1" applyFont="1" applyFill="1" applyBorder="1"/>
    <xf numFmtId="165" fontId="2" fillId="0" borderId="16" xfId="0" applyNumberFormat="1" applyFont="1" applyBorder="1"/>
    <xf numFmtId="165" fontId="2" fillId="0" borderId="17" xfId="29" applyNumberFormat="1" applyFont="1" applyFill="1" applyBorder="1"/>
    <xf numFmtId="165" fontId="0" fillId="0" borderId="16" xfId="0" applyNumberFormat="1" applyFill="1" applyBorder="1" applyAlignment="1">
      <alignment horizontal="right"/>
    </xf>
    <xf numFmtId="165" fontId="0" fillId="0" borderId="16" xfId="0" applyNumberFormat="1" applyFont="1" applyFill="1" applyBorder="1" applyAlignment="1">
      <alignment horizontal="right"/>
    </xf>
    <xf numFmtId="165" fontId="0" fillId="0" borderId="17" xfId="0" applyNumberFormat="1" applyBorder="1" applyAlignment="1">
      <alignment horizontal="right"/>
    </xf>
    <xf numFmtId="0" fontId="5" fillId="0" borderId="8" xfId="0" applyFont="1" applyFill="1" applyBorder="1" applyAlignment="1">
      <alignment horizontal="center"/>
    </xf>
    <xf numFmtId="165" fontId="5" fillId="0" borderId="9" xfId="29" applyNumberFormat="1" applyFont="1" applyBorder="1" applyAlignment="1">
      <alignment horizontal="center"/>
    </xf>
    <xf numFmtId="165" fontId="5" fillId="0" borderId="13" xfId="29" applyNumberFormat="1" applyFont="1" applyBorder="1" applyAlignment="1">
      <alignment horizontal="center"/>
    </xf>
    <xf numFmtId="165" fontId="0" fillId="0" borderId="5" xfId="0" applyNumberFormat="1" applyFill="1" applyBorder="1" applyAlignment="1">
      <alignment horizontal="right"/>
    </xf>
    <xf numFmtId="165" fontId="0" fillId="0" borderId="5" xfId="0" applyNumberFormat="1" applyFont="1" applyFill="1" applyBorder="1" applyAlignment="1">
      <alignment horizontal="right"/>
    </xf>
    <xf numFmtId="165" fontId="0" fillId="0" borderId="14" xfId="0" applyNumberFormat="1" applyBorder="1" applyAlignment="1">
      <alignment horizontal="right"/>
    </xf>
    <xf numFmtId="14" fontId="5" fillId="0" borderId="3" xfId="0" applyNumberFormat="1" applyFont="1" applyFill="1" applyBorder="1" applyAlignment="1">
      <alignment horizontal="center"/>
    </xf>
    <xf numFmtId="165" fontId="0" fillId="0" borderId="6" xfId="0" applyNumberFormat="1" applyFill="1" applyBorder="1" applyAlignment="1">
      <alignment horizontal="right"/>
    </xf>
    <xf numFmtId="14" fontId="5" fillId="0" borderId="15" xfId="0" applyNumberFormat="1" applyFont="1" applyFill="1" applyBorder="1" applyAlignment="1">
      <alignment horizontal="center"/>
    </xf>
    <xf numFmtId="165" fontId="0" fillId="0" borderId="17" xfId="0" applyNumberFormat="1" applyFill="1" applyBorder="1" applyAlignment="1">
      <alignment horizontal="right"/>
    </xf>
    <xf numFmtId="14" fontId="5" fillId="0" borderId="0" xfId="0" applyNumberFormat="1" applyFont="1" applyBorder="1" applyAlignment="1">
      <alignment horizontal="center"/>
    </xf>
    <xf numFmtId="165" fontId="0" fillId="0" borderId="0" xfId="0" applyNumberFormat="1" applyFill="1" applyBorder="1" applyAlignment="1">
      <alignment horizontal="right"/>
    </xf>
    <xf numFmtId="165" fontId="0" fillId="0" borderId="0" xfId="0" applyNumberFormat="1" applyFont="1" applyFill="1" applyBorder="1" applyAlignment="1">
      <alignment horizontal="right"/>
    </xf>
    <xf numFmtId="165" fontId="0" fillId="0" borderId="0" xfId="0" applyNumberFormat="1" applyBorder="1" applyAlignment="1">
      <alignment horizontal="right"/>
    </xf>
    <xf numFmtId="165" fontId="2" fillId="0" borderId="16" xfId="0" applyNumberFormat="1" applyFont="1" applyFill="1" applyBorder="1" applyAlignment="1">
      <alignment horizontal="right"/>
    </xf>
    <xf numFmtId="165" fontId="2" fillId="0" borderId="14" xfId="0" applyNumberFormat="1" applyFont="1" applyBorder="1" applyAlignment="1">
      <alignment horizontal="right"/>
    </xf>
    <xf numFmtId="165" fontId="2" fillId="0" borderId="5" xfId="0" applyNumberFormat="1" applyFont="1" applyFill="1" applyBorder="1" applyAlignment="1">
      <alignment horizontal="right"/>
    </xf>
    <xf numFmtId="0" fontId="0" fillId="0" borderId="0" xfId="0" applyAlignment="1">
      <alignment wrapText="1"/>
    </xf>
    <xf numFmtId="0" fontId="2" fillId="0" borderId="9" xfId="0" applyFont="1" applyBorder="1"/>
    <xf numFmtId="0" fontId="0" fillId="0" borderId="0" xfId="0" applyAlignment="1">
      <alignment horizontal="center"/>
    </xf>
    <xf numFmtId="165" fontId="0" fillId="0" borderId="0" xfId="0" applyNumberFormat="1"/>
    <xf numFmtId="4" fontId="0" fillId="0" borderId="2" xfId="0" applyNumberForma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65" fontId="0" fillId="0" borderId="6" xfId="0" applyNumberFormat="1" applyBorder="1" applyAlignment="1">
      <alignment horizontal="center"/>
    </xf>
    <xf numFmtId="165" fontId="0" fillId="0" borderId="14" xfId="0" applyNumberFormat="1" applyBorder="1" applyAlignment="1">
      <alignment horizontal="center"/>
    </xf>
    <xf numFmtId="0" fontId="5" fillId="0" borderId="8" xfId="0" applyFont="1" applyBorder="1"/>
    <xf numFmtId="0" fontId="5" fillId="0" borderId="9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4" fontId="0" fillId="0" borderId="16" xfId="0" applyNumberFormat="1" applyBorder="1" applyAlignment="1">
      <alignment horizontal="center"/>
    </xf>
    <xf numFmtId="165" fontId="0" fillId="0" borderId="17" xfId="0" applyNumberFormat="1" applyBorder="1" applyAlignment="1">
      <alignment horizontal="center"/>
    </xf>
    <xf numFmtId="0" fontId="6" fillId="0" borderId="11" xfId="0" applyNumberFormat="1" applyFont="1" applyBorder="1" applyAlignment="1">
      <alignment horizontal="center"/>
    </xf>
    <xf numFmtId="0" fontId="6" fillId="0" borderId="10" xfId="0" applyNumberFormat="1" applyFont="1" applyBorder="1" applyAlignment="1">
      <alignment horizontal="center"/>
    </xf>
    <xf numFmtId="0" fontId="6" fillId="0" borderId="12" xfId="0" applyNumberFormat="1" applyFont="1" applyBorder="1" applyAlignment="1">
      <alignment horizontal="center"/>
    </xf>
    <xf numFmtId="0" fontId="6" fillId="0" borderId="18" xfId="0" applyFont="1" applyFill="1" applyBorder="1" applyAlignment="1">
      <alignment horizontal="center"/>
    </xf>
    <xf numFmtId="0" fontId="6" fillId="0" borderId="19" xfId="0" applyFont="1" applyFill="1" applyBorder="1" applyAlignment="1">
      <alignment horizontal="center"/>
    </xf>
    <xf numFmtId="0" fontId="6" fillId="0" borderId="20" xfId="0" applyFont="1" applyFill="1" applyBorder="1" applyAlignment="1">
      <alignment horizontal="center"/>
    </xf>
    <xf numFmtId="0" fontId="6" fillId="0" borderId="8" xfId="0" applyFont="1" applyBorder="1" applyAlignment="1">
      <alignment horizontal="center" wrapText="1"/>
    </xf>
    <xf numFmtId="0" fontId="6" fillId="0" borderId="9" xfId="0" applyFont="1" applyBorder="1" applyAlignment="1">
      <alignment horizontal="center" wrapText="1"/>
    </xf>
    <xf numFmtId="0" fontId="6" fillId="0" borderId="13" xfId="0" applyFont="1" applyBorder="1" applyAlignment="1">
      <alignment horizontal="center" wrapText="1"/>
    </xf>
    <xf numFmtId="0" fontId="2" fillId="0" borderId="0" xfId="0" applyFont="1" applyAlignment="1">
      <alignment wrapText="1"/>
    </xf>
    <xf numFmtId="0" fontId="0" fillId="0" borderId="0" xfId="0" applyAlignment="1">
      <alignment wrapText="1"/>
    </xf>
  </cellXfs>
  <cellStyles count="79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Heading 3" xfId="1" builtinId="18" customBuiltin="1"/>
    <cellStyle name="Heading 3 2" xfId="30" xr:uid="{00000000-0005-0000-0000-000026000000}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Normal" xfId="0" builtinId="0"/>
    <cellStyle name="Normal 2" xfId="29" xr:uid="{00000000-0005-0000-0000-00004D000000}"/>
    <cellStyle name="Normal 3" xfId="28" xr:uid="{00000000-0005-0000-0000-00004E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W108"/>
  <sheetViews>
    <sheetView tabSelected="1" topLeftCell="A6" zoomScale="150" zoomScaleNormal="150" workbookViewId="0">
      <selection activeCell="A49" sqref="A49"/>
    </sheetView>
  </sheetViews>
  <sheetFormatPr baseColWidth="10" defaultColWidth="8.6640625" defaultRowHeight="13" x14ac:dyDescent="0.15"/>
  <cols>
    <col min="1" max="1" width="19.5" customWidth="1"/>
    <col min="2" max="2" width="9.5" customWidth="1"/>
    <col min="3" max="3" width="9.33203125" customWidth="1"/>
    <col min="6" max="6" width="10.6640625" customWidth="1"/>
    <col min="10" max="10" width="10.1640625" customWidth="1"/>
    <col min="11" max="11" width="10.83203125" customWidth="1"/>
    <col min="29" max="30" width="9.1640625" bestFit="1" customWidth="1"/>
    <col min="31" max="31" width="10.1640625" bestFit="1" customWidth="1"/>
    <col min="32" max="32" width="9.1640625" bestFit="1" customWidth="1"/>
    <col min="35" max="35" width="10.1640625" bestFit="1" customWidth="1"/>
    <col min="37" max="38" width="9.1640625" bestFit="1" customWidth="1"/>
    <col min="39" max="39" width="10.33203125" customWidth="1"/>
    <col min="40" max="42" width="10.1640625" bestFit="1" customWidth="1"/>
    <col min="43" max="43" width="10.5" customWidth="1"/>
    <col min="44" max="44" width="9.6640625" customWidth="1"/>
    <col min="45" max="45" width="9.1640625" bestFit="1" customWidth="1"/>
    <col min="46" max="47" width="9.1640625" customWidth="1"/>
    <col min="48" max="48" width="9.5" bestFit="1" customWidth="1"/>
    <col min="49" max="49" width="9.1640625" bestFit="1" customWidth="1"/>
  </cols>
  <sheetData>
    <row r="1" spans="1:49" x14ac:dyDescent="0.15">
      <c r="A1" s="68" t="s">
        <v>0</v>
      </c>
      <c r="B1" s="69" t="s">
        <v>1</v>
      </c>
      <c r="C1" s="69" t="s">
        <v>2</v>
      </c>
      <c r="D1" s="69" t="s">
        <v>3</v>
      </c>
      <c r="E1" s="69" t="s">
        <v>22</v>
      </c>
      <c r="F1" s="69" t="s">
        <v>27</v>
      </c>
      <c r="G1" s="69" t="s">
        <v>4</v>
      </c>
      <c r="H1" s="69" t="s">
        <v>5</v>
      </c>
      <c r="I1" s="69" t="s">
        <v>6</v>
      </c>
      <c r="J1" s="69" t="s">
        <v>7</v>
      </c>
      <c r="K1" s="70" t="s">
        <v>26</v>
      </c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5"/>
    </row>
    <row r="2" spans="1:49" x14ac:dyDescent="0.15">
      <c r="A2" s="27">
        <v>36626</v>
      </c>
      <c r="B2" s="31">
        <v>1.516</v>
      </c>
      <c r="C2" s="31">
        <v>1.8</v>
      </c>
      <c r="D2" s="31">
        <v>0.89</v>
      </c>
      <c r="E2" s="31"/>
      <c r="F2" s="31">
        <v>1.62</v>
      </c>
      <c r="G2" s="31">
        <v>1.2905918256130791</v>
      </c>
      <c r="H2" s="31"/>
      <c r="I2" s="31"/>
      <c r="J2" s="31"/>
      <c r="K2" s="32"/>
      <c r="L2" s="24"/>
      <c r="M2" s="24"/>
      <c r="N2" s="88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5"/>
    </row>
    <row r="3" spans="1:49" x14ac:dyDescent="0.15">
      <c r="A3" s="27">
        <v>36808</v>
      </c>
      <c r="B3" s="31">
        <v>1.5409999999999999</v>
      </c>
      <c r="C3" s="31">
        <v>1.9</v>
      </c>
      <c r="D3" s="31">
        <v>1.02</v>
      </c>
      <c r="E3" s="31"/>
      <c r="F3" s="31">
        <v>1.76</v>
      </c>
      <c r="G3" s="31">
        <v>1.4586941222265475</v>
      </c>
      <c r="H3" s="31"/>
      <c r="I3" s="31"/>
      <c r="J3" s="31"/>
      <c r="K3" s="32"/>
      <c r="L3" s="24"/>
      <c r="M3" s="24"/>
      <c r="N3" s="88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4"/>
      <c r="AV3" s="24"/>
      <c r="AW3" s="25"/>
    </row>
    <row r="4" spans="1:49" x14ac:dyDescent="0.15">
      <c r="A4" s="27">
        <v>37046</v>
      </c>
      <c r="B4" s="31">
        <v>1.679</v>
      </c>
      <c r="C4" s="31">
        <v>1.85</v>
      </c>
      <c r="D4" s="31">
        <v>1.3</v>
      </c>
      <c r="E4" s="31"/>
      <c r="F4" s="31">
        <v>1.72</v>
      </c>
      <c r="G4" s="31">
        <v>1.3683165434021021</v>
      </c>
      <c r="H4" s="31"/>
      <c r="I4" s="31"/>
      <c r="J4" s="31"/>
      <c r="K4" s="32"/>
      <c r="L4" s="24"/>
      <c r="M4" s="24"/>
      <c r="N4" s="88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24"/>
      <c r="AV4" s="24"/>
      <c r="AW4" s="25"/>
    </row>
    <row r="5" spans="1:49" x14ac:dyDescent="0.15">
      <c r="A5" s="27">
        <v>37186</v>
      </c>
      <c r="B5" s="31">
        <v>1.2649999999999999</v>
      </c>
      <c r="C5" s="31">
        <v>1.6</v>
      </c>
      <c r="D5" s="31">
        <v>1.19</v>
      </c>
      <c r="E5" s="31"/>
      <c r="F5" s="31">
        <v>1.62</v>
      </c>
      <c r="G5" s="31">
        <v>1.1911764889061893</v>
      </c>
      <c r="H5" s="31">
        <v>1.3472195468540302</v>
      </c>
      <c r="I5" s="31"/>
      <c r="J5" s="31"/>
      <c r="K5" s="32"/>
      <c r="L5" s="24"/>
      <c r="M5" s="24"/>
      <c r="N5" s="88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4"/>
      <c r="AV5" s="24"/>
      <c r="AW5" s="25"/>
    </row>
    <row r="6" spans="1:49" x14ac:dyDescent="0.15">
      <c r="A6" s="27">
        <v>37298</v>
      </c>
      <c r="B6" s="31">
        <v>1.107</v>
      </c>
      <c r="C6" s="31">
        <v>1.54</v>
      </c>
      <c r="D6" s="31">
        <v>1.0900000000000001</v>
      </c>
      <c r="E6" s="31"/>
      <c r="F6" s="31">
        <v>1.62</v>
      </c>
      <c r="G6" s="31">
        <v>1.0420534838458546</v>
      </c>
      <c r="H6" s="31">
        <v>1.1822538880555775</v>
      </c>
      <c r="I6" s="31"/>
      <c r="J6" s="31"/>
      <c r="K6" s="32"/>
      <c r="L6" s="24"/>
      <c r="M6" s="24"/>
      <c r="N6" s="88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4"/>
      <c r="AV6" s="24"/>
      <c r="AW6" s="25"/>
    </row>
    <row r="7" spans="1:49" x14ac:dyDescent="0.15">
      <c r="A7" s="27">
        <v>37361</v>
      </c>
      <c r="B7" s="31">
        <v>1.4039999999999999</v>
      </c>
      <c r="C7" s="31">
        <v>1.8</v>
      </c>
      <c r="D7" s="31">
        <v>1.07</v>
      </c>
      <c r="E7" s="31"/>
      <c r="F7" s="31">
        <v>1.95</v>
      </c>
      <c r="G7" s="31">
        <v>1.1929840404826781</v>
      </c>
      <c r="H7" s="31">
        <v>1.2830662350990762</v>
      </c>
      <c r="I7" s="31"/>
      <c r="J7" s="31"/>
      <c r="K7" s="32"/>
      <c r="L7" s="24"/>
      <c r="M7" s="24"/>
      <c r="N7" s="88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  <c r="AL7" s="24"/>
      <c r="AM7" s="24"/>
      <c r="AN7" s="24"/>
      <c r="AO7" s="24"/>
      <c r="AP7" s="24"/>
      <c r="AQ7" s="24"/>
      <c r="AR7" s="24"/>
      <c r="AS7" s="24"/>
      <c r="AT7" s="24"/>
      <c r="AU7" s="24"/>
      <c r="AV7" s="24"/>
      <c r="AW7" s="25"/>
    </row>
    <row r="8" spans="1:49" x14ac:dyDescent="0.15">
      <c r="A8" s="27">
        <v>37459</v>
      </c>
      <c r="B8" s="31">
        <v>1.41</v>
      </c>
      <c r="C8" s="31">
        <v>1.81</v>
      </c>
      <c r="D8" s="31">
        <v>1.2</v>
      </c>
      <c r="E8" s="31"/>
      <c r="F8" s="31">
        <v>1.55</v>
      </c>
      <c r="G8" s="31">
        <v>1.184850058388478</v>
      </c>
      <c r="H8" s="31">
        <v>1.3930433409647114</v>
      </c>
      <c r="I8" s="31"/>
      <c r="J8" s="31"/>
      <c r="K8" s="32"/>
      <c r="L8" s="24"/>
      <c r="M8" s="24"/>
      <c r="N8" s="88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5"/>
    </row>
    <row r="9" spans="1:49" x14ac:dyDescent="0.15">
      <c r="A9" s="27">
        <v>37557</v>
      </c>
      <c r="B9" s="31">
        <v>1.444</v>
      </c>
      <c r="C9" s="31">
        <v>1.71</v>
      </c>
      <c r="D9" s="31">
        <v>1.17</v>
      </c>
      <c r="E9" s="31"/>
      <c r="F9" s="31">
        <v>1.66</v>
      </c>
      <c r="G9" s="31">
        <v>1.3520485792137018</v>
      </c>
      <c r="H9" s="31">
        <v>1.4663614115418016</v>
      </c>
      <c r="I9" s="31"/>
      <c r="J9" s="31"/>
      <c r="K9" s="32"/>
      <c r="L9" s="24"/>
      <c r="M9" s="24"/>
      <c r="N9" s="88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5"/>
    </row>
    <row r="10" spans="1:49" x14ac:dyDescent="0.15">
      <c r="A10" s="27">
        <v>37655</v>
      </c>
      <c r="B10" s="31">
        <v>1.607</v>
      </c>
      <c r="C10" s="31">
        <v>1.86</v>
      </c>
      <c r="D10" s="31">
        <v>1.2</v>
      </c>
      <c r="E10" s="31"/>
      <c r="F10" s="31">
        <v>2.09</v>
      </c>
      <c r="G10" s="31">
        <v>1.5020753600622812</v>
      </c>
      <c r="H10" s="31">
        <v>1.5671737585853003</v>
      </c>
      <c r="I10" s="31"/>
      <c r="J10" s="31"/>
      <c r="K10" s="32"/>
      <c r="L10" s="24"/>
      <c r="M10" s="24"/>
      <c r="N10" s="88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5"/>
    </row>
    <row r="11" spans="1:49" x14ac:dyDescent="0.15">
      <c r="A11" s="27">
        <v>37956</v>
      </c>
      <c r="B11" s="31">
        <v>1.476</v>
      </c>
      <c r="C11" s="31">
        <v>1.7</v>
      </c>
      <c r="D11" s="31">
        <v>1.35</v>
      </c>
      <c r="E11" s="31"/>
      <c r="F11" s="31">
        <v>2.21</v>
      </c>
      <c r="G11" s="31">
        <v>1.3384919423900352</v>
      </c>
      <c r="H11" s="31">
        <v>1.6038327938738455</v>
      </c>
      <c r="I11" s="31"/>
      <c r="J11" s="31"/>
      <c r="K11" s="32"/>
      <c r="L11" s="24"/>
      <c r="M11" s="24"/>
      <c r="N11" s="88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5"/>
    </row>
    <row r="12" spans="1:49" x14ac:dyDescent="0.15">
      <c r="A12" s="27">
        <v>38049</v>
      </c>
      <c r="B12" s="31">
        <v>1.738</v>
      </c>
      <c r="C12" s="31">
        <v>1.84</v>
      </c>
      <c r="D12" s="31">
        <v>1.4</v>
      </c>
      <c r="E12" s="31"/>
      <c r="F12" s="31">
        <v>2.48</v>
      </c>
      <c r="G12" s="31">
        <v>1.4713469832619697</v>
      </c>
      <c r="H12" s="31">
        <v>1.6129975526959817</v>
      </c>
      <c r="I12" s="31"/>
      <c r="J12" s="31"/>
      <c r="K12" s="32"/>
      <c r="L12" s="24"/>
      <c r="M12" s="24"/>
      <c r="N12" s="88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5"/>
    </row>
    <row r="13" spans="1:49" x14ac:dyDescent="0.15">
      <c r="A13" s="27">
        <v>38152</v>
      </c>
      <c r="B13" s="31">
        <v>1.9850000000000001</v>
      </c>
      <c r="C13" s="31">
        <v>2.2799999999999998</v>
      </c>
      <c r="D13" s="31">
        <v>1.4</v>
      </c>
      <c r="E13" s="31"/>
      <c r="F13" s="31">
        <v>2.13</v>
      </c>
      <c r="G13" s="31">
        <v>1.5463603736862594</v>
      </c>
      <c r="H13" s="31">
        <v>1.8879403173600695</v>
      </c>
      <c r="I13" s="31"/>
      <c r="J13" s="31"/>
      <c r="K13" s="32"/>
      <c r="L13" s="24"/>
      <c r="M13" s="24"/>
      <c r="N13" s="88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24"/>
      <c r="AO13" s="24"/>
      <c r="AP13" s="24"/>
      <c r="AQ13" s="24"/>
      <c r="AR13" s="24"/>
      <c r="AS13" s="24"/>
      <c r="AT13" s="24"/>
      <c r="AU13" s="24"/>
      <c r="AV13" s="24"/>
      <c r="AW13" s="25"/>
    </row>
    <row r="14" spans="1:49" x14ac:dyDescent="0.15">
      <c r="A14" s="27">
        <v>38306</v>
      </c>
      <c r="B14" s="31">
        <v>1.9690000000000001</v>
      </c>
      <c r="C14" s="31">
        <v>2.2999999999999998</v>
      </c>
      <c r="D14" s="31">
        <v>1.56</v>
      </c>
      <c r="E14" s="31"/>
      <c r="F14" s="31">
        <v>2.91</v>
      </c>
      <c r="G14" s="31">
        <v>1.9268499805371742</v>
      </c>
      <c r="H14" s="31">
        <v>2.0529059761585224</v>
      </c>
      <c r="I14" s="31"/>
      <c r="J14" s="31"/>
      <c r="K14" s="32"/>
      <c r="L14" s="24"/>
      <c r="M14" s="24"/>
      <c r="N14" s="88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25"/>
    </row>
    <row r="15" spans="1:49" x14ac:dyDescent="0.15">
      <c r="A15" s="28">
        <v>38432</v>
      </c>
      <c r="B15" s="31">
        <v>2.109</v>
      </c>
      <c r="C15" s="31">
        <v>2.29</v>
      </c>
      <c r="D15" s="31">
        <v>1.56</v>
      </c>
      <c r="E15" s="31"/>
      <c r="F15" s="31">
        <v>2.65</v>
      </c>
      <c r="G15" s="31">
        <v>2.0280728688205532</v>
      </c>
      <c r="H15" s="31">
        <v>2.1078945290913396</v>
      </c>
      <c r="I15" s="31"/>
      <c r="J15" s="31"/>
      <c r="K15" s="32"/>
      <c r="L15" s="24"/>
      <c r="M15" s="24"/>
      <c r="N15" s="88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24"/>
      <c r="AW15" s="25"/>
    </row>
    <row r="16" spans="1:49" x14ac:dyDescent="0.15">
      <c r="A16" s="26">
        <v>38596</v>
      </c>
      <c r="B16" s="31">
        <v>2.7689266602198281</v>
      </c>
      <c r="C16" s="31">
        <v>3.2105947398453307</v>
      </c>
      <c r="D16" s="31">
        <v>2.1238737214695322</v>
      </c>
      <c r="E16" s="31"/>
      <c r="F16" s="31">
        <v>3.4978659409179187</v>
      </c>
      <c r="G16" s="31">
        <v>2.5365746349543916</v>
      </c>
      <c r="H16" s="31">
        <v>2.6668073525455687</v>
      </c>
      <c r="I16" s="31">
        <v>2.5434432167406231</v>
      </c>
      <c r="J16" s="31">
        <v>3.2976289933184724</v>
      </c>
      <c r="K16" s="32"/>
      <c r="L16" s="24"/>
      <c r="M16" s="24"/>
      <c r="N16" s="88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24"/>
      <c r="AW16" s="25"/>
    </row>
    <row r="17" spans="1:49" x14ac:dyDescent="0.15">
      <c r="A17" s="26">
        <v>38718</v>
      </c>
      <c r="B17" s="31">
        <v>2.2260270917356895</v>
      </c>
      <c r="C17" s="31">
        <v>2.645566143056072</v>
      </c>
      <c r="D17" s="31">
        <v>1.9931037808364291</v>
      </c>
      <c r="E17" s="31"/>
      <c r="F17" s="31">
        <v>2.7119553048832405</v>
      </c>
      <c r="G17" s="31">
        <v>2.3155838001609435</v>
      </c>
      <c r="H17" s="31">
        <v>2.4206419187982924</v>
      </c>
      <c r="I17" s="31">
        <v>2.2283912013447837</v>
      </c>
      <c r="J17" s="31">
        <v>3.1353182154827741</v>
      </c>
      <c r="K17" s="32"/>
      <c r="L17" s="24"/>
      <c r="M17" s="24"/>
      <c r="N17" s="88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5"/>
    </row>
    <row r="18" spans="1:49" x14ac:dyDescent="0.15">
      <c r="A18" s="26">
        <v>38861</v>
      </c>
      <c r="B18" s="31">
        <v>2.8370477773926477</v>
      </c>
      <c r="C18" s="31">
        <v>3.2374457541634052</v>
      </c>
      <c r="D18" s="31">
        <v>1.9036849002315575</v>
      </c>
      <c r="E18" s="31"/>
      <c r="F18" s="31">
        <v>2.8467170359209391</v>
      </c>
      <c r="G18" s="31">
        <v>2.6903110710930154</v>
      </c>
      <c r="H18" s="31">
        <v>2.6751299077873631</v>
      </c>
      <c r="I18" s="31">
        <v>2.6882479364255913</v>
      </c>
      <c r="J18" s="31">
        <v>3.6498544818489029</v>
      </c>
      <c r="K18" s="32"/>
      <c r="L18" s="24"/>
      <c r="M18" s="24"/>
      <c r="N18" s="88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24"/>
      <c r="AW18" s="25"/>
    </row>
    <row r="19" spans="1:49" x14ac:dyDescent="0.15">
      <c r="A19" s="26">
        <v>38964</v>
      </c>
      <c r="B19" s="31">
        <v>2.2191508880356694</v>
      </c>
      <c r="C19" s="31">
        <v>2.806566651662191</v>
      </c>
      <c r="D19" s="31">
        <v>1.7677987086308466</v>
      </c>
      <c r="E19" s="31"/>
      <c r="F19" s="31">
        <v>3.1835922931781964</v>
      </c>
      <c r="G19" s="31">
        <v>2.3676237183873807</v>
      </c>
      <c r="H19" s="31">
        <v>2.4337496227328548</v>
      </c>
      <c r="I19" s="31">
        <v>2.4926936501632442</v>
      </c>
      <c r="J19" s="31">
        <v>3.2122602972112806</v>
      </c>
      <c r="K19" s="32"/>
      <c r="L19" s="24"/>
      <c r="M19" s="24"/>
      <c r="N19" s="88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24"/>
      <c r="AW19" s="25"/>
    </row>
    <row r="20" spans="1:49" x14ac:dyDescent="0.15">
      <c r="A20" s="26">
        <v>39134</v>
      </c>
      <c r="B20" s="31">
        <v>2.3029976124968825</v>
      </c>
      <c r="C20" s="31">
        <v>2.7946946934825565</v>
      </c>
      <c r="D20" s="31">
        <v>1.9415697877000018</v>
      </c>
      <c r="E20" s="31"/>
      <c r="F20" s="31">
        <v>3.5774777418213954</v>
      </c>
      <c r="G20" s="31">
        <v>2.3722072790927142</v>
      </c>
      <c r="H20" s="31">
        <v>2.3226631135326374</v>
      </c>
      <c r="I20" s="31">
        <v>2.3581825737823903</v>
      </c>
      <c r="J20" s="31">
        <v>3.2178785666104903</v>
      </c>
      <c r="K20" s="32"/>
      <c r="L20" s="24"/>
      <c r="M20" s="24"/>
      <c r="N20" s="88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24"/>
      <c r="AO20" s="24"/>
      <c r="AP20" s="24"/>
      <c r="AQ20" s="24"/>
      <c r="AR20" s="24"/>
      <c r="AS20" s="24"/>
      <c r="AT20" s="24"/>
      <c r="AU20" s="24"/>
      <c r="AV20" s="24"/>
      <c r="AW20" s="25"/>
    </row>
    <row r="21" spans="1:49" x14ac:dyDescent="0.15">
      <c r="A21" s="26">
        <v>39266</v>
      </c>
      <c r="B21" s="31">
        <v>3.028862969080607</v>
      </c>
      <c r="C21" s="31">
        <v>3.5049265839706401</v>
      </c>
      <c r="D21" s="31">
        <v>2.0979837232297012</v>
      </c>
      <c r="E21" s="31"/>
      <c r="F21" s="31">
        <v>3.5265124306049089</v>
      </c>
      <c r="G21" s="31">
        <v>2.6736372747731174</v>
      </c>
      <c r="H21" s="31">
        <v>2.713783973576966</v>
      </c>
      <c r="I21" s="31">
        <v>2.5710877633805129</v>
      </c>
      <c r="J21" s="31">
        <v>3.170737846763799</v>
      </c>
      <c r="K21" s="32"/>
      <c r="L21" s="24"/>
      <c r="M21" s="24"/>
      <c r="N21" s="88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24"/>
      <c r="AV21" s="24"/>
      <c r="AW21" s="25"/>
    </row>
    <row r="22" spans="1:49" x14ac:dyDescent="0.15">
      <c r="A22" s="26">
        <v>39357</v>
      </c>
      <c r="B22" s="31">
        <v>2.7644555531607735</v>
      </c>
      <c r="C22" s="31">
        <v>3.2003521058660405</v>
      </c>
      <c r="D22" s="31">
        <v>1.774084671247051</v>
      </c>
      <c r="E22" s="31"/>
      <c r="F22" s="31">
        <v>3.7544388175435088</v>
      </c>
      <c r="G22" s="31">
        <v>2.807348515636177</v>
      </c>
      <c r="H22" s="31">
        <v>2.8246815403117811</v>
      </c>
      <c r="I22" s="31">
        <v>2.7069735762036382</v>
      </c>
      <c r="J22" s="31">
        <v>3.2825103110097431</v>
      </c>
      <c r="K22" s="32"/>
      <c r="L22" s="24"/>
      <c r="M22" s="24"/>
      <c r="N22" s="88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24"/>
      <c r="AO22" s="24"/>
      <c r="AP22" s="24"/>
      <c r="AQ22" s="24"/>
      <c r="AR22" s="24"/>
      <c r="AS22" s="24"/>
      <c r="AT22" s="24"/>
      <c r="AU22" s="24"/>
      <c r="AV22" s="24"/>
      <c r="AW22" s="25"/>
    </row>
    <row r="23" spans="1:49" x14ac:dyDescent="0.15">
      <c r="A23" s="26">
        <v>39468</v>
      </c>
      <c r="B23" s="33">
        <v>2.99</v>
      </c>
      <c r="C23" s="33">
        <v>3.55</v>
      </c>
      <c r="D23" s="33">
        <v>1.93</v>
      </c>
      <c r="E23" s="33"/>
      <c r="F23" s="33">
        <v>4.3099999999999996</v>
      </c>
      <c r="G23" s="33">
        <v>3.05</v>
      </c>
      <c r="H23" s="33">
        <v>3.08</v>
      </c>
      <c r="I23" s="33">
        <v>2.98</v>
      </c>
      <c r="J23" s="33">
        <v>3.63</v>
      </c>
      <c r="K23" s="32"/>
      <c r="L23" s="24"/>
      <c r="M23" s="24"/>
      <c r="N23" s="88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24"/>
      <c r="AO23" s="24"/>
      <c r="AP23" s="24"/>
      <c r="AQ23" s="24"/>
      <c r="AR23" s="24"/>
      <c r="AS23" s="24"/>
      <c r="AT23" s="24"/>
      <c r="AU23" s="24"/>
      <c r="AV23" s="24"/>
      <c r="AW23" s="25"/>
    </row>
    <row r="24" spans="1:49" x14ac:dyDescent="0.15">
      <c r="A24" s="26">
        <v>39539</v>
      </c>
      <c r="B24" s="33">
        <v>3.43</v>
      </c>
      <c r="C24" s="33">
        <v>4.0599999999999996</v>
      </c>
      <c r="D24" s="33">
        <v>2.04</v>
      </c>
      <c r="E24" s="33"/>
      <c r="F24" s="33">
        <v>4.3600000000000003</v>
      </c>
      <c r="G24" s="33">
        <v>3.71</v>
      </c>
      <c r="H24" s="33">
        <v>3.63</v>
      </c>
      <c r="I24" s="33">
        <v>3.59</v>
      </c>
      <c r="J24" s="33">
        <v>4.24</v>
      </c>
      <c r="K24" s="32"/>
      <c r="L24" s="24"/>
      <c r="M24" s="24"/>
      <c r="N24" s="88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5"/>
    </row>
    <row r="25" spans="1:49" x14ac:dyDescent="0.15">
      <c r="A25" s="26">
        <v>39650</v>
      </c>
      <c r="B25" s="33">
        <v>3.91</v>
      </c>
      <c r="C25" s="33">
        <v>4.62</v>
      </c>
      <c r="D25" s="33">
        <v>2.34</v>
      </c>
      <c r="E25" s="33"/>
      <c r="F25" s="33">
        <v>4.34</v>
      </c>
      <c r="G25" s="33">
        <v>4.22</v>
      </c>
      <c r="H25" s="33">
        <v>4.25</v>
      </c>
      <c r="I25" s="33">
        <v>4.21</v>
      </c>
      <c r="J25" s="33">
        <v>4.8099999999999996</v>
      </c>
      <c r="K25" s="32"/>
      <c r="L25" s="24"/>
      <c r="M25" s="24"/>
      <c r="N25" s="88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24"/>
      <c r="AW25" s="25"/>
    </row>
    <row r="26" spans="1:49" x14ac:dyDescent="0.15">
      <c r="A26" s="26">
        <v>39723</v>
      </c>
      <c r="B26" s="34">
        <v>3.04</v>
      </c>
      <c r="C26" s="34">
        <v>3.99</v>
      </c>
      <c r="D26" s="34">
        <v>2.0099999999999998</v>
      </c>
      <c r="E26" s="34"/>
      <c r="F26" s="34">
        <v>4.67</v>
      </c>
      <c r="G26" s="34">
        <v>3.27</v>
      </c>
      <c r="H26" s="34">
        <v>3.69</v>
      </c>
      <c r="I26" s="34">
        <v>3.45</v>
      </c>
      <c r="J26" s="34">
        <v>4.59</v>
      </c>
      <c r="K26" s="32"/>
      <c r="L26" s="24"/>
      <c r="M26" s="24"/>
      <c r="N26" s="88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24"/>
      <c r="AV26" s="24"/>
      <c r="AW26" s="25"/>
    </row>
    <row r="27" spans="1:49" x14ac:dyDescent="0.15">
      <c r="A27" s="26">
        <v>39825</v>
      </c>
      <c r="B27" s="34">
        <v>1.86</v>
      </c>
      <c r="C27" s="34">
        <v>2.56</v>
      </c>
      <c r="D27" s="34">
        <v>1.63</v>
      </c>
      <c r="E27" s="34"/>
      <c r="F27" s="34">
        <v>3.77</v>
      </c>
      <c r="G27" s="34">
        <v>2.19</v>
      </c>
      <c r="H27" s="34">
        <v>2.4300000000000002</v>
      </c>
      <c r="I27" s="34">
        <v>2.2000000000000002</v>
      </c>
      <c r="J27" s="34">
        <v>3.42</v>
      </c>
      <c r="K27" s="32"/>
      <c r="L27" s="24"/>
      <c r="M27" s="24"/>
      <c r="N27" s="88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5"/>
    </row>
    <row r="28" spans="1:49" x14ac:dyDescent="0.15">
      <c r="A28" s="29">
        <v>39904</v>
      </c>
      <c r="B28" s="34">
        <v>2.02</v>
      </c>
      <c r="C28" s="34">
        <v>2.66</v>
      </c>
      <c r="D28" s="34">
        <v>1.64</v>
      </c>
      <c r="E28" s="34"/>
      <c r="F28" s="34">
        <v>3.56</v>
      </c>
      <c r="G28" s="34">
        <v>2.04</v>
      </c>
      <c r="H28" s="34">
        <v>2.27</v>
      </c>
      <c r="I28" s="34">
        <v>2.0499999999999998</v>
      </c>
      <c r="J28" s="34">
        <v>3.22</v>
      </c>
      <c r="K28" s="32"/>
      <c r="L28" s="24"/>
      <c r="M28" s="24"/>
      <c r="N28" s="88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4"/>
      <c r="AS28" s="24"/>
      <c r="AT28" s="24"/>
      <c r="AU28" s="24"/>
      <c r="AV28" s="24"/>
      <c r="AW28" s="25"/>
    </row>
    <row r="29" spans="1:49" x14ac:dyDescent="0.15">
      <c r="A29" s="29">
        <v>40014</v>
      </c>
      <c r="B29" s="34">
        <v>2.44</v>
      </c>
      <c r="C29" s="34">
        <v>3.01</v>
      </c>
      <c r="D29" s="34">
        <v>1.73</v>
      </c>
      <c r="E29" s="34"/>
      <c r="F29" s="34">
        <v>3.43</v>
      </c>
      <c r="G29" s="34">
        <v>2.27</v>
      </c>
      <c r="H29" s="34">
        <v>2.4500000000000002</v>
      </c>
      <c r="I29" s="34">
        <v>2.29</v>
      </c>
      <c r="J29" s="34">
        <v>3.03</v>
      </c>
      <c r="K29" s="32"/>
      <c r="L29" s="24"/>
      <c r="M29" s="24"/>
      <c r="N29" s="88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24"/>
      <c r="AO29" s="24"/>
      <c r="AP29" s="24"/>
      <c r="AQ29" s="24"/>
      <c r="AR29" s="24"/>
      <c r="AS29" s="24"/>
      <c r="AT29" s="24"/>
      <c r="AU29" s="24"/>
      <c r="AV29" s="24"/>
      <c r="AW29" s="25"/>
    </row>
    <row r="30" spans="1:49" x14ac:dyDescent="0.15">
      <c r="A30" s="29">
        <v>40102</v>
      </c>
      <c r="B30" s="34">
        <v>2.64</v>
      </c>
      <c r="C30" s="34">
        <v>3.21</v>
      </c>
      <c r="D30" s="34">
        <v>1.86</v>
      </c>
      <c r="E30" s="34"/>
      <c r="F30" s="34">
        <v>3.72</v>
      </c>
      <c r="G30" s="34">
        <v>2.5</v>
      </c>
      <c r="H30" s="34">
        <v>2.63</v>
      </c>
      <c r="I30" s="35" t="s">
        <v>15</v>
      </c>
      <c r="J30" s="34">
        <v>3.14</v>
      </c>
      <c r="K30" s="32"/>
      <c r="L30" s="24"/>
      <c r="M30" s="24"/>
      <c r="N30" s="88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24"/>
      <c r="AO30" s="24"/>
      <c r="AP30" s="24"/>
      <c r="AQ30" s="24"/>
      <c r="AR30" s="24"/>
      <c r="AS30" s="24"/>
      <c r="AT30" s="24"/>
      <c r="AU30" s="24"/>
      <c r="AV30" s="24"/>
      <c r="AW30" s="25"/>
    </row>
    <row r="31" spans="1:49" x14ac:dyDescent="0.15">
      <c r="A31" s="29">
        <v>40197</v>
      </c>
      <c r="B31" s="33">
        <v>2.65</v>
      </c>
      <c r="C31" s="33">
        <v>3.36</v>
      </c>
      <c r="D31" s="33">
        <v>1.85</v>
      </c>
      <c r="E31" s="33"/>
      <c r="F31" s="33">
        <v>4.13</v>
      </c>
      <c r="G31" s="33">
        <v>2.57</v>
      </c>
      <c r="H31" s="33">
        <v>2.7</v>
      </c>
      <c r="I31" s="36" t="s">
        <v>15</v>
      </c>
      <c r="J31" s="33">
        <v>3.54</v>
      </c>
      <c r="K31" s="32"/>
      <c r="L31" s="24"/>
      <c r="M31" s="24"/>
      <c r="N31" s="88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24"/>
      <c r="AO31" s="24"/>
      <c r="AP31" s="24"/>
      <c r="AQ31" s="24"/>
      <c r="AR31" s="24"/>
      <c r="AS31" s="24"/>
      <c r="AT31" s="24"/>
      <c r="AU31" s="24"/>
      <c r="AV31" s="24"/>
      <c r="AW31" s="25"/>
    </row>
    <row r="32" spans="1:49" x14ac:dyDescent="0.15">
      <c r="A32" s="29">
        <v>40270</v>
      </c>
      <c r="B32" s="34">
        <v>2.84</v>
      </c>
      <c r="C32" s="34">
        <v>3.42</v>
      </c>
      <c r="D32" s="34">
        <v>1.9</v>
      </c>
      <c r="E32" s="34"/>
      <c r="F32" s="34">
        <v>3.99</v>
      </c>
      <c r="G32" s="34">
        <v>2.71</v>
      </c>
      <c r="H32" s="34">
        <v>2.85</v>
      </c>
      <c r="I32" s="31" t="s">
        <v>15</v>
      </c>
      <c r="J32" s="34">
        <v>3.52</v>
      </c>
      <c r="K32" s="32"/>
      <c r="L32" s="24"/>
      <c r="M32" s="24"/>
      <c r="N32" s="88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24"/>
      <c r="AO32" s="24"/>
      <c r="AP32" s="24"/>
      <c r="AQ32" s="24"/>
      <c r="AR32" s="24"/>
      <c r="AS32" s="24"/>
      <c r="AT32" s="24"/>
      <c r="AU32" s="24"/>
      <c r="AV32" s="24"/>
      <c r="AW32" s="25"/>
    </row>
    <row r="33" spans="1:49" x14ac:dyDescent="0.15">
      <c r="A33" s="29">
        <v>40371</v>
      </c>
      <c r="B33" s="33">
        <v>2.71</v>
      </c>
      <c r="C33" s="33">
        <v>3.25</v>
      </c>
      <c r="D33" s="33">
        <v>1.91</v>
      </c>
      <c r="E33" s="33"/>
      <c r="F33" s="33">
        <v>4.01</v>
      </c>
      <c r="G33" s="33">
        <v>2.65</v>
      </c>
      <c r="H33" s="33">
        <v>2.79</v>
      </c>
      <c r="I33" s="31" t="s">
        <v>15</v>
      </c>
      <c r="J33" s="33">
        <v>3.69</v>
      </c>
      <c r="K33" s="32"/>
      <c r="L33" s="24"/>
      <c r="M33" s="24"/>
      <c r="N33" s="88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24"/>
      <c r="AP33" s="24"/>
      <c r="AQ33" s="24"/>
      <c r="AR33" s="24"/>
      <c r="AS33" s="24"/>
      <c r="AT33" s="24"/>
      <c r="AU33" s="24"/>
      <c r="AV33" s="24"/>
      <c r="AW33" s="25"/>
    </row>
    <row r="34" spans="1:49" x14ac:dyDescent="0.15">
      <c r="A34" s="29">
        <v>40455</v>
      </c>
      <c r="B34" s="34">
        <v>2.78</v>
      </c>
      <c r="C34" s="34">
        <v>3.45</v>
      </c>
      <c r="D34" s="34">
        <v>1.93</v>
      </c>
      <c r="E34" s="34"/>
      <c r="F34" s="34">
        <v>3.93</v>
      </c>
      <c r="G34" s="34">
        <v>2.75</v>
      </c>
      <c r="H34" s="34">
        <v>2.86</v>
      </c>
      <c r="I34" s="37" t="s">
        <v>15</v>
      </c>
      <c r="J34" s="34">
        <v>3.76</v>
      </c>
      <c r="K34" s="32"/>
      <c r="L34" s="24"/>
      <c r="M34" s="24"/>
      <c r="N34" s="88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24"/>
      <c r="AO34" s="24"/>
      <c r="AP34" s="24"/>
      <c r="AQ34" s="24"/>
      <c r="AR34" s="24"/>
      <c r="AS34" s="24"/>
      <c r="AT34" s="24"/>
      <c r="AU34" s="24"/>
      <c r="AV34" s="24"/>
      <c r="AW34" s="25"/>
    </row>
    <row r="35" spans="1:49" x14ac:dyDescent="0.15">
      <c r="A35" s="29">
        <v>40567</v>
      </c>
      <c r="B35" s="34">
        <v>3.08</v>
      </c>
      <c r="C35" s="34">
        <v>3.89</v>
      </c>
      <c r="D35" s="34">
        <v>1.93</v>
      </c>
      <c r="E35" s="34"/>
      <c r="F35" s="34">
        <v>4.22</v>
      </c>
      <c r="G35" s="34">
        <v>3.09</v>
      </c>
      <c r="H35" s="34">
        <v>3.19</v>
      </c>
      <c r="I35" s="37" t="s">
        <v>15</v>
      </c>
      <c r="J35" s="34">
        <v>3.99</v>
      </c>
      <c r="K35" s="32">
        <v>1.19</v>
      </c>
      <c r="L35" s="24"/>
      <c r="M35" s="24"/>
      <c r="N35" s="88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24"/>
      <c r="AO35" s="24"/>
      <c r="AP35" s="24"/>
      <c r="AQ35" s="24"/>
      <c r="AR35" s="24"/>
      <c r="AS35" s="24"/>
      <c r="AT35" s="24"/>
      <c r="AU35" s="24"/>
      <c r="AV35" s="24"/>
      <c r="AW35" s="25"/>
    </row>
    <row r="36" spans="1:49" x14ac:dyDescent="0.15">
      <c r="A36" s="29">
        <v>40634</v>
      </c>
      <c r="B36" s="33">
        <v>3.69</v>
      </c>
      <c r="C36" s="33">
        <v>4.5199999999999996</v>
      </c>
      <c r="D36" s="33">
        <v>2.06</v>
      </c>
      <c r="E36" s="33"/>
      <c r="F36" s="33">
        <v>4.41</v>
      </c>
      <c r="G36" s="33">
        <v>3.62</v>
      </c>
      <c r="H36" s="33">
        <v>3.69</v>
      </c>
      <c r="I36" s="31" t="s">
        <v>15</v>
      </c>
      <c r="J36" s="33">
        <v>4.26</v>
      </c>
      <c r="K36" s="32">
        <v>1.26</v>
      </c>
      <c r="L36" s="24"/>
      <c r="M36" s="24"/>
      <c r="N36" s="88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24"/>
      <c r="AV36" s="24"/>
      <c r="AW36" s="25"/>
    </row>
    <row r="37" spans="1:49" x14ac:dyDescent="0.15">
      <c r="A37" s="29">
        <v>40738</v>
      </c>
      <c r="B37" s="34">
        <v>3.68</v>
      </c>
      <c r="C37" s="34">
        <v>4.5999999999999996</v>
      </c>
      <c r="D37" s="34">
        <v>2.0699999999999998</v>
      </c>
      <c r="E37" s="34"/>
      <c r="F37" s="34">
        <v>4.26</v>
      </c>
      <c r="G37" s="34">
        <v>3.54</v>
      </c>
      <c r="H37" s="34">
        <v>3.67</v>
      </c>
      <c r="I37" s="38" t="s">
        <v>15</v>
      </c>
      <c r="J37" s="34">
        <v>4.13</v>
      </c>
      <c r="K37" s="32">
        <v>1.3</v>
      </c>
      <c r="L37" s="24"/>
      <c r="M37" s="24"/>
      <c r="N37" s="88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24"/>
      <c r="AS37" s="24"/>
      <c r="AT37" s="24"/>
      <c r="AU37" s="24"/>
      <c r="AV37" s="24"/>
      <c r="AW37" s="25"/>
    </row>
    <row r="38" spans="1:49" x14ac:dyDescent="0.15">
      <c r="A38" s="29">
        <v>40816</v>
      </c>
      <c r="B38" s="34">
        <v>3.46</v>
      </c>
      <c r="C38" s="34">
        <v>4.51</v>
      </c>
      <c r="D38" s="34">
        <v>2.09</v>
      </c>
      <c r="E38" s="34"/>
      <c r="F38" s="34">
        <v>4.2300000000000004</v>
      </c>
      <c r="G38" s="34">
        <v>3.42</v>
      </c>
      <c r="H38" s="34">
        <v>3.57</v>
      </c>
      <c r="I38" s="38" t="s">
        <v>15</v>
      </c>
      <c r="J38" s="34">
        <v>4.12</v>
      </c>
      <c r="K38" s="32">
        <v>1.3</v>
      </c>
      <c r="L38" s="24"/>
      <c r="M38" s="24"/>
      <c r="N38" s="88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24"/>
      <c r="AV38" s="24"/>
      <c r="AW38" s="25"/>
    </row>
    <row r="39" spans="1:49" x14ac:dyDescent="0.15">
      <c r="A39" s="29">
        <v>40921</v>
      </c>
      <c r="B39" s="34">
        <v>3.37</v>
      </c>
      <c r="C39" s="34">
        <v>4.4400000000000004</v>
      </c>
      <c r="D39" s="34">
        <v>2.13</v>
      </c>
      <c r="E39" s="34"/>
      <c r="F39" s="34">
        <v>4.26</v>
      </c>
      <c r="G39" s="34">
        <v>3.46</v>
      </c>
      <c r="H39" s="34">
        <v>3.61</v>
      </c>
      <c r="I39" s="38" t="s">
        <v>15</v>
      </c>
      <c r="J39" s="34">
        <v>4.1399999999999997</v>
      </c>
      <c r="K39" s="32">
        <v>1.21</v>
      </c>
      <c r="L39" s="24"/>
      <c r="M39" s="24"/>
      <c r="N39" s="88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24"/>
      <c r="AO39" s="24"/>
      <c r="AP39" s="24"/>
      <c r="AQ39" s="24"/>
      <c r="AR39" s="24"/>
      <c r="AS39" s="24"/>
      <c r="AT39" s="24"/>
      <c r="AU39" s="24"/>
      <c r="AV39" s="24"/>
      <c r="AW39" s="25"/>
    </row>
    <row r="40" spans="1:49" x14ac:dyDescent="0.15">
      <c r="A40" s="29">
        <v>40998</v>
      </c>
      <c r="B40" s="34">
        <v>3.89</v>
      </c>
      <c r="C40" s="34">
        <v>4.9000000000000004</v>
      </c>
      <c r="D40" s="34">
        <v>2.08</v>
      </c>
      <c r="E40" s="34"/>
      <c r="F40" s="34">
        <v>4.0199999999999996</v>
      </c>
      <c r="G40" s="34">
        <v>3.69</v>
      </c>
      <c r="H40" s="34">
        <v>3.82</v>
      </c>
      <c r="I40" s="38" t="s">
        <v>15</v>
      </c>
      <c r="J40" s="34">
        <v>4.29</v>
      </c>
      <c r="K40" s="32">
        <v>1.24</v>
      </c>
      <c r="L40" s="24"/>
      <c r="M40" s="24"/>
      <c r="N40" s="88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24"/>
      <c r="AO40" s="24"/>
      <c r="AP40" s="24"/>
      <c r="AQ40" s="24"/>
      <c r="AR40" s="24"/>
      <c r="AS40" s="24"/>
      <c r="AT40" s="24"/>
      <c r="AU40" s="24"/>
      <c r="AV40" s="24"/>
      <c r="AW40" s="25"/>
    </row>
    <row r="41" spans="1:49" x14ac:dyDescent="0.15">
      <c r="A41" s="29">
        <v>41103</v>
      </c>
      <c r="B41" s="34">
        <v>3.52</v>
      </c>
      <c r="C41" s="34">
        <v>4.58</v>
      </c>
      <c r="D41" s="34">
        <v>2.0499999999999998</v>
      </c>
      <c r="E41" s="34"/>
      <c r="F41" s="34">
        <v>3.64</v>
      </c>
      <c r="G41" s="34">
        <v>3.36</v>
      </c>
      <c r="H41" s="34">
        <v>3.5</v>
      </c>
      <c r="I41" s="35" t="s">
        <v>15</v>
      </c>
      <c r="J41" s="34">
        <v>4.16</v>
      </c>
      <c r="K41" s="32">
        <v>1.27</v>
      </c>
      <c r="L41" s="24"/>
      <c r="M41" s="24"/>
      <c r="N41" s="88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24"/>
      <c r="AV41" s="24"/>
      <c r="AW41" s="25"/>
    </row>
    <row r="42" spans="1:49" x14ac:dyDescent="0.15">
      <c r="A42" s="29">
        <v>41180</v>
      </c>
      <c r="B42" s="33">
        <v>3.82</v>
      </c>
      <c r="C42" s="33">
        <v>4.91</v>
      </c>
      <c r="D42" s="33">
        <v>2.12</v>
      </c>
      <c r="E42" s="33"/>
      <c r="F42" s="33">
        <v>3.54</v>
      </c>
      <c r="G42" s="33">
        <v>3.7</v>
      </c>
      <c r="H42" s="33">
        <v>3.82</v>
      </c>
      <c r="I42" s="35" t="s">
        <v>15</v>
      </c>
      <c r="J42" s="34">
        <v>4.32</v>
      </c>
      <c r="K42" s="32">
        <v>1.29</v>
      </c>
      <c r="L42" s="24"/>
      <c r="M42" s="24"/>
      <c r="N42" s="88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24"/>
      <c r="AO42" s="24"/>
      <c r="AP42" s="24"/>
      <c r="AQ42" s="24"/>
      <c r="AR42" s="24"/>
      <c r="AS42" s="24"/>
      <c r="AT42" s="24"/>
      <c r="AU42" s="24"/>
      <c r="AV42" s="24"/>
      <c r="AW42" s="25"/>
    </row>
    <row r="43" spans="1:49" x14ac:dyDescent="0.15">
      <c r="A43" s="29">
        <v>41284</v>
      </c>
      <c r="B43" s="33">
        <v>3.29</v>
      </c>
      <c r="C43" s="33">
        <v>4.4800000000000004</v>
      </c>
      <c r="D43" s="33">
        <v>2.1</v>
      </c>
      <c r="E43" s="33"/>
      <c r="F43" s="33">
        <v>3.7</v>
      </c>
      <c r="G43" s="33">
        <v>3.55</v>
      </c>
      <c r="H43" s="33">
        <v>3.7</v>
      </c>
      <c r="I43" s="35" t="s">
        <v>15</v>
      </c>
      <c r="J43" s="34">
        <v>4.37</v>
      </c>
      <c r="K43" s="32">
        <v>1.2</v>
      </c>
      <c r="L43" s="24"/>
      <c r="M43" s="24"/>
      <c r="N43" s="88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24"/>
      <c r="AO43" s="24"/>
      <c r="AP43" s="24"/>
      <c r="AQ43" s="24"/>
      <c r="AR43" s="24"/>
      <c r="AS43" s="24"/>
      <c r="AT43" s="24"/>
      <c r="AU43" s="24"/>
      <c r="AV43" s="24"/>
      <c r="AW43" s="25"/>
    </row>
    <row r="44" spans="1:49" x14ac:dyDescent="0.15">
      <c r="A44" s="29">
        <v>41362</v>
      </c>
      <c r="B44" s="33">
        <v>3.59</v>
      </c>
      <c r="C44" s="33">
        <v>4.66</v>
      </c>
      <c r="D44" s="33">
        <v>2.1</v>
      </c>
      <c r="E44" s="33"/>
      <c r="F44" s="33">
        <v>3.77</v>
      </c>
      <c r="G44" s="33">
        <v>3.58</v>
      </c>
      <c r="H44" s="33">
        <v>3.75</v>
      </c>
      <c r="I44" s="35" t="s">
        <v>15</v>
      </c>
      <c r="J44" s="34">
        <v>4.2300000000000004</v>
      </c>
      <c r="K44" s="32">
        <v>1.21</v>
      </c>
      <c r="L44" s="24"/>
      <c r="M44" s="24"/>
      <c r="N44" s="88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  <c r="AS44" s="24"/>
      <c r="AT44" s="24"/>
      <c r="AU44" s="24"/>
      <c r="AV44" s="24"/>
      <c r="AW44" s="25"/>
    </row>
    <row r="45" spans="1:49" x14ac:dyDescent="0.15">
      <c r="A45" s="29">
        <v>41467</v>
      </c>
      <c r="B45" s="33">
        <v>3.65</v>
      </c>
      <c r="C45" s="33">
        <v>4.57</v>
      </c>
      <c r="D45" s="33">
        <v>2.14</v>
      </c>
      <c r="E45" s="33"/>
      <c r="F45" s="33">
        <v>3.77</v>
      </c>
      <c r="G45" s="33">
        <v>3.5</v>
      </c>
      <c r="H45" s="33">
        <v>3.55</v>
      </c>
      <c r="I45" s="35" t="s">
        <v>15</v>
      </c>
      <c r="J45" s="34">
        <v>4.13</v>
      </c>
      <c r="K45" s="32">
        <v>1.32</v>
      </c>
      <c r="L45" s="24"/>
      <c r="M45" s="24"/>
      <c r="N45" s="88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24"/>
      <c r="AV45" s="24"/>
      <c r="AW45" s="25"/>
    </row>
    <row r="46" spans="1:49" x14ac:dyDescent="0.15">
      <c r="A46" s="29">
        <v>41551</v>
      </c>
      <c r="B46" s="33">
        <v>3.45</v>
      </c>
      <c r="C46" s="33">
        <v>4.3</v>
      </c>
      <c r="D46" s="33">
        <v>2.09</v>
      </c>
      <c r="E46" s="33"/>
      <c r="F46" s="33">
        <v>4.09</v>
      </c>
      <c r="G46" s="33">
        <v>3.51</v>
      </c>
      <c r="H46" s="33">
        <v>3.67</v>
      </c>
      <c r="I46" s="39" t="s">
        <v>15</v>
      </c>
      <c r="J46" s="34">
        <v>4.12</v>
      </c>
      <c r="K46" s="32">
        <v>1.28</v>
      </c>
      <c r="L46" s="24"/>
      <c r="M46" s="24"/>
      <c r="N46" s="88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24"/>
      <c r="AV46" s="24"/>
      <c r="AW46" s="25"/>
    </row>
    <row r="47" spans="1:49" x14ac:dyDescent="0.15">
      <c r="A47" s="29">
        <v>41640</v>
      </c>
      <c r="B47" s="33">
        <v>3.34</v>
      </c>
      <c r="C47" s="33">
        <v>4.29</v>
      </c>
      <c r="D47" s="33">
        <v>2.09</v>
      </c>
      <c r="E47" s="33"/>
      <c r="F47" s="33">
        <v>4.3099999999999996</v>
      </c>
      <c r="G47" s="33">
        <v>3.49</v>
      </c>
      <c r="H47" s="33">
        <v>3.62</v>
      </c>
      <c r="I47" s="39" t="s">
        <v>15</v>
      </c>
      <c r="J47" s="34">
        <v>4.22</v>
      </c>
      <c r="K47" s="32">
        <v>1.2</v>
      </c>
      <c r="L47" s="24"/>
      <c r="M47" s="24"/>
      <c r="N47" s="88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24"/>
      <c r="AO47" s="24"/>
      <c r="AP47" s="24"/>
      <c r="AQ47" s="24"/>
      <c r="AR47" s="24"/>
      <c r="AS47" s="24"/>
      <c r="AT47" s="24"/>
      <c r="AU47" s="24"/>
      <c r="AV47" s="24"/>
      <c r="AW47" s="25"/>
    </row>
    <row r="48" spans="1:49" x14ac:dyDescent="0.15">
      <c r="A48" s="74">
        <v>41730</v>
      </c>
      <c r="B48" s="34">
        <v>3.65</v>
      </c>
      <c r="C48" s="34">
        <v>4.82</v>
      </c>
      <c r="D48" s="34">
        <v>2.15</v>
      </c>
      <c r="E48" s="34"/>
      <c r="F48" s="34">
        <v>4.57</v>
      </c>
      <c r="G48" s="34">
        <v>3.56</v>
      </c>
      <c r="H48" s="34">
        <v>3.66</v>
      </c>
      <c r="I48" s="38" t="s">
        <v>15</v>
      </c>
      <c r="J48" s="34">
        <v>4.17</v>
      </c>
      <c r="K48" s="75">
        <v>1.26</v>
      </c>
      <c r="L48" s="24"/>
      <c r="M48" s="24"/>
      <c r="N48" s="88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24"/>
      <c r="AO48" s="24"/>
      <c r="AP48" s="24"/>
      <c r="AQ48" s="24"/>
      <c r="AR48" s="24"/>
      <c r="AS48" s="24"/>
      <c r="AT48" s="24"/>
      <c r="AU48" s="24"/>
      <c r="AV48" s="24"/>
      <c r="AW48" s="25"/>
    </row>
    <row r="49" spans="1:49" x14ac:dyDescent="0.15">
      <c r="A49" s="61">
        <v>41821</v>
      </c>
      <c r="B49" s="65">
        <v>3.7</v>
      </c>
      <c r="C49" s="65">
        <v>4.5599999999999996</v>
      </c>
      <c r="D49" s="65">
        <v>2.17</v>
      </c>
      <c r="E49" s="65"/>
      <c r="F49" s="65">
        <v>4.24</v>
      </c>
      <c r="G49" s="65">
        <v>3.51</v>
      </c>
      <c r="H49" s="65">
        <v>3.63</v>
      </c>
      <c r="I49" s="66" t="s">
        <v>15</v>
      </c>
      <c r="J49" s="65">
        <v>4.18</v>
      </c>
      <c r="K49" s="67">
        <v>1.34</v>
      </c>
      <c r="L49" s="24"/>
      <c r="M49" s="24"/>
      <c r="N49" s="88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  <c r="AK49" s="24"/>
      <c r="AL49" s="24"/>
      <c r="AM49" s="24"/>
      <c r="AN49" s="24"/>
      <c r="AO49" s="24"/>
      <c r="AP49" s="24"/>
      <c r="AQ49" s="24"/>
      <c r="AR49" s="24"/>
      <c r="AS49" s="24"/>
      <c r="AT49" s="24"/>
      <c r="AU49" s="24"/>
      <c r="AV49" s="24"/>
      <c r="AW49" s="25"/>
    </row>
    <row r="50" spans="1:49" x14ac:dyDescent="0.15">
      <c r="A50" s="61">
        <v>41913</v>
      </c>
      <c r="B50" s="65">
        <v>3.34</v>
      </c>
      <c r="C50" s="65">
        <v>4.07</v>
      </c>
      <c r="D50" s="65">
        <v>2.16</v>
      </c>
      <c r="E50" s="65"/>
      <c r="F50" s="65">
        <v>4.25</v>
      </c>
      <c r="G50" s="65">
        <v>3.38</v>
      </c>
      <c r="H50" s="65">
        <v>3.48</v>
      </c>
      <c r="I50" s="66" t="s">
        <v>15</v>
      </c>
      <c r="J50" s="65">
        <v>4.1500000000000004</v>
      </c>
      <c r="K50" s="67">
        <v>1.29</v>
      </c>
      <c r="L50" s="24"/>
      <c r="M50" s="24"/>
      <c r="N50" s="88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  <c r="AK50" s="24"/>
      <c r="AL50" s="24"/>
      <c r="AM50" s="24"/>
      <c r="AN50" s="24"/>
      <c r="AO50" s="24"/>
      <c r="AP50" s="24"/>
      <c r="AQ50" s="24"/>
      <c r="AR50" s="24"/>
      <c r="AS50" s="24"/>
      <c r="AT50" s="24"/>
      <c r="AU50" s="24"/>
      <c r="AV50" s="24"/>
      <c r="AW50" s="25"/>
    </row>
    <row r="51" spans="1:49" x14ac:dyDescent="0.15">
      <c r="A51" s="61">
        <v>42005</v>
      </c>
      <c r="B51" s="65">
        <v>2.2999999999999998</v>
      </c>
      <c r="C51" s="65">
        <v>3.12</v>
      </c>
      <c r="D51" s="65">
        <v>2.11</v>
      </c>
      <c r="E51" s="65"/>
      <c r="F51" s="65">
        <v>4.04</v>
      </c>
      <c r="G51" s="65">
        <v>2.75</v>
      </c>
      <c r="H51" s="65">
        <v>2.9</v>
      </c>
      <c r="I51" s="66" t="s">
        <v>15</v>
      </c>
      <c r="J51" s="65">
        <v>3.96</v>
      </c>
      <c r="K51" s="67">
        <v>1.25</v>
      </c>
      <c r="L51" s="24"/>
      <c r="M51" s="24"/>
      <c r="N51" s="88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24"/>
      <c r="AV51" s="24"/>
      <c r="AW51" s="25"/>
    </row>
    <row r="52" spans="1:49" x14ac:dyDescent="0.15">
      <c r="A52" s="76">
        <v>42095</v>
      </c>
      <c r="B52" s="65">
        <v>2.42</v>
      </c>
      <c r="C52" s="65">
        <v>2.77</v>
      </c>
      <c r="D52" s="65">
        <v>2.09</v>
      </c>
      <c r="E52" s="65"/>
      <c r="F52" s="65">
        <v>4.01</v>
      </c>
      <c r="G52" s="65">
        <v>2.56</v>
      </c>
      <c r="H52" s="65">
        <v>2.62</v>
      </c>
      <c r="I52" s="66" t="s">
        <v>15</v>
      </c>
      <c r="J52" s="65">
        <v>3.69</v>
      </c>
      <c r="K52" s="77">
        <v>1.3</v>
      </c>
      <c r="L52" s="24"/>
      <c r="M52" s="24"/>
      <c r="N52" s="88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24"/>
      <c r="AV52" s="24"/>
      <c r="AW52" s="25"/>
    </row>
    <row r="53" spans="1:49" x14ac:dyDescent="0.15">
      <c r="A53" s="61">
        <v>42186</v>
      </c>
      <c r="B53" s="65">
        <v>2.82</v>
      </c>
      <c r="C53" s="65">
        <v>3.07</v>
      </c>
      <c r="D53" s="65">
        <v>2.12</v>
      </c>
      <c r="E53" s="65"/>
      <c r="F53" s="65">
        <v>3.97</v>
      </c>
      <c r="G53" s="65">
        <v>2.61</v>
      </c>
      <c r="H53" s="65">
        <v>2.63</v>
      </c>
      <c r="I53" s="66" t="s">
        <v>15</v>
      </c>
      <c r="J53" s="65">
        <v>3.48</v>
      </c>
      <c r="K53" s="67">
        <v>1.32</v>
      </c>
      <c r="L53" s="24"/>
      <c r="M53" s="24"/>
      <c r="N53" s="88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  <c r="AK53" s="24"/>
      <c r="AL53" s="24"/>
      <c r="AM53" s="24"/>
      <c r="AN53" s="24"/>
      <c r="AO53" s="24"/>
      <c r="AP53" s="24"/>
      <c r="AQ53" s="24"/>
      <c r="AR53" s="24"/>
      <c r="AS53" s="24"/>
      <c r="AT53" s="24"/>
      <c r="AU53" s="24"/>
      <c r="AV53" s="24"/>
      <c r="AW53" s="25"/>
    </row>
    <row r="54" spans="1:49" x14ac:dyDescent="0.15">
      <c r="A54" s="29">
        <v>42278</v>
      </c>
      <c r="B54" s="34">
        <v>2.35</v>
      </c>
      <c r="C54" s="34">
        <v>2.84</v>
      </c>
      <c r="D54" s="34">
        <v>2.09</v>
      </c>
      <c r="E54" s="34"/>
      <c r="F54" s="34">
        <v>3.97</v>
      </c>
      <c r="G54" s="34">
        <v>2.2999999999999998</v>
      </c>
      <c r="H54" s="34">
        <v>2.39</v>
      </c>
      <c r="I54" s="38" t="s">
        <v>15</v>
      </c>
      <c r="J54" s="34">
        <v>3.33</v>
      </c>
      <c r="K54" s="45">
        <v>1.3</v>
      </c>
      <c r="L54" s="24"/>
      <c r="M54" s="24"/>
      <c r="N54" s="88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  <c r="AK54" s="24"/>
      <c r="AL54" s="24"/>
      <c r="AM54" s="24"/>
      <c r="AN54" s="24"/>
      <c r="AO54" s="24"/>
      <c r="AP54" s="24"/>
      <c r="AQ54" s="24"/>
      <c r="AR54" s="24"/>
      <c r="AS54" s="24"/>
      <c r="AT54" s="24"/>
      <c r="AU54" s="24"/>
      <c r="AV54" s="24"/>
      <c r="AW54" s="25"/>
    </row>
    <row r="55" spans="1:49" x14ac:dyDescent="0.15">
      <c r="A55" s="29">
        <v>42370</v>
      </c>
      <c r="B55" s="34">
        <v>1.98</v>
      </c>
      <c r="C55" s="34">
        <v>2.42</v>
      </c>
      <c r="D55" s="34">
        <v>2.09</v>
      </c>
      <c r="E55" s="34"/>
      <c r="F55" s="34">
        <v>3.91</v>
      </c>
      <c r="G55" s="34">
        <v>1.99</v>
      </c>
      <c r="H55" s="34">
        <v>2.17</v>
      </c>
      <c r="I55" s="38" t="s">
        <v>15</v>
      </c>
      <c r="J55" s="34">
        <v>3.15</v>
      </c>
      <c r="K55" s="45">
        <v>1.22</v>
      </c>
      <c r="L55" s="24"/>
      <c r="M55" s="24"/>
      <c r="N55" s="88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4"/>
      <c r="AK55" s="24"/>
      <c r="AL55" s="24"/>
      <c r="AM55" s="24"/>
      <c r="AN55" s="24"/>
      <c r="AO55" s="24"/>
      <c r="AP55" s="24"/>
      <c r="AQ55" s="24"/>
      <c r="AR55" s="24"/>
      <c r="AS55" s="24"/>
      <c r="AT55" s="24"/>
      <c r="AU55" s="24"/>
      <c r="AV55" s="24"/>
      <c r="AW55" s="25"/>
    </row>
    <row r="56" spans="1:49" x14ac:dyDescent="0.15">
      <c r="A56" s="61">
        <v>42461</v>
      </c>
      <c r="B56" s="65">
        <v>2.06</v>
      </c>
      <c r="C56" s="65">
        <v>2.39</v>
      </c>
      <c r="D56" s="65">
        <v>2.02</v>
      </c>
      <c r="E56" s="65"/>
      <c r="F56" s="65">
        <v>3.79</v>
      </c>
      <c r="G56" s="65">
        <v>1.9</v>
      </c>
      <c r="H56" s="65">
        <v>2.0099999999999998</v>
      </c>
      <c r="I56" s="66" t="s">
        <v>15</v>
      </c>
      <c r="J56" s="65">
        <v>2.76</v>
      </c>
      <c r="K56" s="67">
        <v>1.26</v>
      </c>
      <c r="L56" s="24"/>
      <c r="M56" s="24"/>
      <c r="N56" s="88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  <c r="AK56" s="24"/>
      <c r="AL56" s="24"/>
      <c r="AM56" s="24"/>
      <c r="AN56" s="24"/>
      <c r="AO56" s="24"/>
      <c r="AP56" s="24"/>
      <c r="AQ56" s="24"/>
      <c r="AR56" s="24"/>
      <c r="AS56" s="24"/>
      <c r="AT56" s="24"/>
      <c r="AU56" s="24"/>
      <c r="AV56" s="24"/>
      <c r="AW56" s="25"/>
    </row>
    <row r="57" spans="1:49" x14ac:dyDescent="0.15">
      <c r="A57" s="61">
        <v>42552</v>
      </c>
      <c r="B57" s="65">
        <v>2.2599999999999998</v>
      </c>
      <c r="C57" s="65">
        <v>2.59</v>
      </c>
      <c r="D57" s="65">
        <v>2.0499999999999998</v>
      </c>
      <c r="E57" s="65">
        <v>2.41</v>
      </c>
      <c r="F57" s="65">
        <v>3.79</v>
      </c>
      <c r="G57" s="65">
        <v>2.19</v>
      </c>
      <c r="H57" s="65">
        <v>2.2799999999999998</v>
      </c>
      <c r="I57" s="66" t="s">
        <v>15</v>
      </c>
      <c r="J57" s="65">
        <v>2.97</v>
      </c>
      <c r="K57" s="67">
        <v>1.28</v>
      </c>
      <c r="L57" s="24"/>
      <c r="M57" s="24"/>
      <c r="N57" s="88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4"/>
      <c r="AK57" s="24"/>
      <c r="AL57" s="24"/>
      <c r="AM57" s="24"/>
      <c r="AN57" s="24"/>
      <c r="AO57" s="24"/>
      <c r="AP57" s="24"/>
      <c r="AQ57" s="24"/>
      <c r="AR57" s="24"/>
      <c r="AS57" s="24"/>
      <c r="AT57" s="24"/>
      <c r="AU57" s="24"/>
      <c r="AV57" s="24"/>
      <c r="AW57" s="25"/>
    </row>
    <row r="58" spans="1:49" x14ac:dyDescent="0.15">
      <c r="A58" s="61">
        <v>42644</v>
      </c>
      <c r="B58" s="65">
        <v>2.2200000000000002</v>
      </c>
      <c r="C58" s="65">
        <v>2.5099999999999998</v>
      </c>
      <c r="D58" s="65">
        <v>2.06</v>
      </c>
      <c r="E58" s="65">
        <v>2.4300000000000002</v>
      </c>
      <c r="F58" s="65">
        <v>3.67</v>
      </c>
      <c r="G58" s="65">
        <v>2.21</v>
      </c>
      <c r="H58" s="65">
        <v>2.21</v>
      </c>
      <c r="I58" s="66" t="s">
        <v>15</v>
      </c>
      <c r="J58" s="65">
        <v>3.12</v>
      </c>
      <c r="K58" s="67">
        <v>1.25</v>
      </c>
      <c r="L58" s="24"/>
      <c r="M58" s="24"/>
      <c r="N58" s="88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4"/>
      <c r="AK58" s="24"/>
      <c r="AL58" s="24"/>
      <c r="AM58" s="24"/>
      <c r="AN58" s="24"/>
      <c r="AO58" s="24"/>
      <c r="AP58" s="24"/>
      <c r="AQ58" s="24"/>
      <c r="AR58" s="24"/>
      <c r="AS58" s="24"/>
      <c r="AT58" s="24"/>
      <c r="AU58" s="24"/>
      <c r="AV58" s="24"/>
      <c r="AW58" s="25"/>
    </row>
    <row r="59" spans="1:49" x14ac:dyDescent="0.15">
      <c r="A59" s="61">
        <v>42736</v>
      </c>
      <c r="B59" s="65">
        <v>2.3199999999999998</v>
      </c>
      <c r="C59" s="65">
        <v>2.65</v>
      </c>
      <c r="D59" s="65">
        <v>2.11</v>
      </c>
      <c r="E59" s="65">
        <v>2.5299999999999998</v>
      </c>
      <c r="F59" s="65">
        <v>3.84</v>
      </c>
      <c r="G59" s="65">
        <v>2.2999999999999998</v>
      </c>
      <c r="H59" s="65">
        <v>2.3199999999999998</v>
      </c>
      <c r="I59" s="66" t="s">
        <v>15</v>
      </c>
      <c r="J59" s="65">
        <v>2.99</v>
      </c>
      <c r="K59" s="67">
        <v>1.22</v>
      </c>
      <c r="L59" s="24"/>
      <c r="M59" s="24"/>
      <c r="N59" s="88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4"/>
      <c r="AK59" s="24"/>
      <c r="AL59" s="24"/>
      <c r="AM59" s="24"/>
      <c r="AN59" s="24"/>
      <c r="AO59" s="24"/>
      <c r="AP59" s="24"/>
      <c r="AQ59" s="24"/>
      <c r="AR59" s="24"/>
      <c r="AS59" s="24"/>
      <c r="AT59" s="24"/>
      <c r="AU59" s="24"/>
      <c r="AV59" s="24"/>
      <c r="AW59" s="25"/>
    </row>
    <row r="60" spans="1:49" x14ac:dyDescent="0.15">
      <c r="A60" s="61">
        <v>42826</v>
      </c>
      <c r="B60" s="65">
        <v>2.38</v>
      </c>
      <c r="C60" s="65">
        <v>2.74</v>
      </c>
      <c r="D60" s="65">
        <v>2.15</v>
      </c>
      <c r="E60" s="34">
        <v>2.52</v>
      </c>
      <c r="F60" s="65">
        <v>3.87</v>
      </c>
      <c r="G60" s="65">
        <v>2.27</v>
      </c>
      <c r="H60" s="65">
        <v>2.2400000000000002</v>
      </c>
      <c r="I60" s="66" t="s">
        <v>15</v>
      </c>
      <c r="J60" s="65">
        <v>3.03</v>
      </c>
      <c r="K60" s="67">
        <v>1.26</v>
      </c>
      <c r="L60" s="24"/>
      <c r="M60" s="24"/>
      <c r="N60" s="88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24"/>
      <c r="AH60" s="24"/>
      <c r="AI60" s="24"/>
      <c r="AJ60" s="24"/>
      <c r="AK60" s="24"/>
      <c r="AL60" s="24"/>
      <c r="AM60" s="24"/>
      <c r="AN60" s="24"/>
      <c r="AO60" s="24"/>
      <c r="AP60" s="24"/>
      <c r="AQ60" s="24"/>
      <c r="AR60" s="24"/>
      <c r="AS60" s="24"/>
      <c r="AT60" s="24"/>
      <c r="AU60" s="24"/>
      <c r="AV60" s="24"/>
      <c r="AW60" s="25"/>
    </row>
    <row r="61" spans="1:49" x14ac:dyDescent="0.15">
      <c r="A61" s="61">
        <v>42917</v>
      </c>
      <c r="B61" s="65">
        <v>2.2599999999999998</v>
      </c>
      <c r="C61" s="65">
        <v>2.58</v>
      </c>
      <c r="D61" s="65">
        <v>2.15</v>
      </c>
      <c r="E61" s="34">
        <v>2.52</v>
      </c>
      <c r="F61" s="65">
        <v>3.89</v>
      </c>
      <c r="G61" s="65">
        <v>2.2000000000000002</v>
      </c>
      <c r="H61" s="65">
        <v>2.2400000000000002</v>
      </c>
      <c r="I61" s="66" t="s">
        <v>15</v>
      </c>
      <c r="J61" s="65">
        <v>3.15</v>
      </c>
      <c r="K61" s="67">
        <v>1.3</v>
      </c>
      <c r="L61" s="24"/>
      <c r="M61" s="24"/>
      <c r="N61" s="88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  <c r="AG61" s="24"/>
      <c r="AH61" s="24"/>
      <c r="AI61" s="24"/>
      <c r="AJ61" s="24"/>
      <c r="AK61" s="24"/>
      <c r="AL61" s="24"/>
      <c r="AM61" s="24"/>
      <c r="AN61" s="24"/>
      <c r="AO61" s="24"/>
      <c r="AP61" s="24"/>
      <c r="AQ61" s="24"/>
      <c r="AR61" s="24"/>
      <c r="AS61" s="24"/>
      <c r="AT61" s="24"/>
      <c r="AU61" s="24"/>
      <c r="AV61" s="24"/>
      <c r="AW61" s="25"/>
    </row>
    <row r="62" spans="1:49" x14ac:dyDescent="0.15">
      <c r="A62" s="61">
        <v>43009</v>
      </c>
      <c r="B62" s="65">
        <v>2.4900000000000002</v>
      </c>
      <c r="C62" s="65">
        <v>2.73</v>
      </c>
      <c r="D62" s="65">
        <v>2.17</v>
      </c>
      <c r="E62" s="34">
        <v>2.6</v>
      </c>
      <c r="F62" s="65">
        <v>3.82</v>
      </c>
      <c r="G62" s="65">
        <v>2.46</v>
      </c>
      <c r="H62" s="65">
        <v>2.41</v>
      </c>
      <c r="I62" s="82" t="s">
        <v>15</v>
      </c>
      <c r="J62" s="65">
        <v>3.31</v>
      </c>
      <c r="K62" s="67">
        <v>1.26</v>
      </c>
      <c r="L62" s="24"/>
      <c r="M62" s="24"/>
      <c r="N62" s="88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4"/>
      <c r="AK62" s="24"/>
      <c r="AL62" s="24"/>
      <c r="AM62" s="24"/>
      <c r="AN62" s="24"/>
      <c r="AO62" s="24"/>
      <c r="AP62" s="24"/>
      <c r="AQ62" s="24"/>
      <c r="AR62" s="24"/>
      <c r="AS62" s="24"/>
      <c r="AT62" s="24"/>
      <c r="AU62" s="24"/>
      <c r="AV62" s="24"/>
      <c r="AW62" s="25"/>
    </row>
    <row r="63" spans="1:49" x14ac:dyDescent="0.15">
      <c r="A63" s="61">
        <v>43101</v>
      </c>
      <c r="B63" s="65">
        <v>2.5</v>
      </c>
      <c r="C63" s="65">
        <v>2.68</v>
      </c>
      <c r="D63" s="65">
        <v>2.17</v>
      </c>
      <c r="E63" s="65">
        <v>2.66</v>
      </c>
      <c r="F63" s="65">
        <v>3.88</v>
      </c>
      <c r="G63" s="65">
        <v>2.63</v>
      </c>
      <c r="H63" s="65">
        <v>2.5499999999999998</v>
      </c>
      <c r="I63" s="82" t="s">
        <v>15</v>
      </c>
      <c r="J63" s="65">
        <v>3.41</v>
      </c>
      <c r="K63" s="67">
        <v>1.19</v>
      </c>
      <c r="L63" s="24"/>
      <c r="M63" s="24"/>
      <c r="N63" s="88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24"/>
      <c r="AK63" s="24"/>
      <c r="AL63" s="24"/>
      <c r="AM63" s="24"/>
      <c r="AN63" s="24"/>
      <c r="AO63" s="24"/>
      <c r="AP63" s="24"/>
      <c r="AQ63" s="24"/>
      <c r="AR63" s="24"/>
      <c r="AS63" s="24"/>
      <c r="AT63" s="24"/>
      <c r="AU63" s="24"/>
      <c r="AV63" s="24"/>
      <c r="AW63" s="25"/>
    </row>
    <row r="64" spans="1:49" x14ac:dyDescent="0.15">
      <c r="A64" s="61">
        <v>43191</v>
      </c>
      <c r="B64" s="65">
        <v>2.67</v>
      </c>
      <c r="C64" s="65">
        <v>2.87</v>
      </c>
      <c r="D64" s="65">
        <v>2.1800000000000002</v>
      </c>
      <c r="E64" s="65">
        <v>2.57</v>
      </c>
      <c r="F64" s="65">
        <v>3.87</v>
      </c>
      <c r="G64" s="65">
        <v>2.7</v>
      </c>
      <c r="H64" s="65">
        <v>2.59</v>
      </c>
      <c r="I64" s="82" t="s">
        <v>15</v>
      </c>
      <c r="J64" s="65">
        <v>3.39</v>
      </c>
      <c r="K64" s="67">
        <v>1.25</v>
      </c>
      <c r="L64" s="24"/>
      <c r="M64" s="24"/>
      <c r="N64" s="88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24"/>
      <c r="AG64" s="24"/>
      <c r="AH64" s="24"/>
      <c r="AI64" s="24"/>
      <c r="AJ64" s="24"/>
      <c r="AK64" s="24"/>
      <c r="AL64" s="24"/>
      <c r="AM64" s="24"/>
      <c r="AN64" s="24"/>
      <c r="AO64" s="24"/>
      <c r="AP64" s="24"/>
      <c r="AQ64" s="24"/>
      <c r="AR64" s="24"/>
      <c r="AS64" s="24"/>
      <c r="AT64" s="24"/>
      <c r="AU64" s="24"/>
      <c r="AV64" s="24"/>
      <c r="AW64" s="25"/>
    </row>
    <row r="65" spans="1:49" x14ac:dyDescent="0.15">
      <c r="A65" s="61">
        <v>43282</v>
      </c>
      <c r="B65" s="65">
        <v>2.88</v>
      </c>
      <c r="C65" s="65">
        <v>3.05</v>
      </c>
      <c r="D65" s="65">
        <v>2.2200000000000002</v>
      </c>
      <c r="E65" s="65">
        <v>2.6</v>
      </c>
      <c r="F65" s="65">
        <v>3.85</v>
      </c>
      <c r="G65" s="65">
        <v>2.89</v>
      </c>
      <c r="H65" s="65">
        <v>2.75</v>
      </c>
      <c r="I65" s="82" t="s">
        <v>15</v>
      </c>
      <c r="J65" s="65">
        <v>3.48</v>
      </c>
      <c r="K65" s="67">
        <v>1.27</v>
      </c>
      <c r="L65" s="24"/>
      <c r="M65" s="24"/>
      <c r="N65" s="88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F65" s="24"/>
      <c r="AG65" s="24"/>
      <c r="AH65" s="24"/>
      <c r="AI65" s="24"/>
      <c r="AJ65" s="24"/>
      <c r="AK65" s="24"/>
      <c r="AL65" s="24"/>
      <c r="AM65" s="24"/>
      <c r="AN65" s="24"/>
      <c r="AO65" s="24"/>
      <c r="AP65" s="24"/>
      <c r="AQ65" s="24"/>
      <c r="AR65" s="24"/>
      <c r="AS65" s="24"/>
      <c r="AT65" s="24"/>
      <c r="AU65" s="24"/>
      <c r="AV65" s="24"/>
      <c r="AW65" s="25"/>
    </row>
    <row r="66" spans="1:49" x14ac:dyDescent="0.15">
      <c r="A66" s="61">
        <v>43374</v>
      </c>
      <c r="B66" s="65">
        <v>2.91</v>
      </c>
      <c r="C66" s="65">
        <v>3.1</v>
      </c>
      <c r="D66" s="65">
        <v>2.19</v>
      </c>
      <c r="E66" s="65">
        <v>2.64</v>
      </c>
      <c r="F66" s="65">
        <v>3.93</v>
      </c>
      <c r="G66" s="65">
        <v>2.99</v>
      </c>
      <c r="H66" s="65">
        <v>2.78</v>
      </c>
      <c r="I66" s="82" t="s">
        <v>15</v>
      </c>
      <c r="J66" s="65">
        <v>3.57</v>
      </c>
      <c r="K66" s="67">
        <v>1.23</v>
      </c>
      <c r="L66" s="24"/>
      <c r="M66" s="24"/>
      <c r="N66" s="88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24"/>
      <c r="AH66" s="24"/>
      <c r="AI66" s="24"/>
      <c r="AJ66" s="24"/>
      <c r="AK66" s="24"/>
      <c r="AL66" s="24"/>
      <c r="AM66" s="24"/>
      <c r="AN66" s="24"/>
      <c r="AO66" s="24"/>
      <c r="AP66" s="24"/>
      <c r="AQ66" s="24"/>
      <c r="AR66" s="24"/>
      <c r="AS66" s="24"/>
      <c r="AT66" s="24"/>
      <c r="AU66" s="24"/>
      <c r="AV66" s="24"/>
      <c r="AW66" s="25"/>
    </row>
    <row r="67" spans="1:49" x14ac:dyDescent="0.15">
      <c r="A67" s="61">
        <v>43466</v>
      </c>
      <c r="B67" s="65">
        <v>2.27</v>
      </c>
      <c r="C67" s="65">
        <v>2.59</v>
      </c>
      <c r="D67" s="65">
        <v>2.19</v>
      </c>
      <c r="E67" s="65">
        <v>2.71</v>
      </c>
      <c r="F67" s="65">
        <v>3.99</v>
      </c>
      <c r="G67" s="65">
        <v>2.65</v>
      </c>
      <c r="H67" s="65">
        <v>2.52</v>
      </c>
      <c r="I67" s="82" t="s">
        <v>15</v>
      </c>
      <c r="J67" s="65">
        <v>3.5</v>
      </c>
      <c r="K67" s="67">
        <v>1.2</v>
      </c>
      <c r="L67" s="24"/>
      <c r="M67" s="24"/>
      <c r="N67" s="88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24"/>
      <c r="AE67" s="24"/>
      <c r="AF67" s="24"/>
      <c r="AG67" s="24"/>
      <c r="AH67" s="24"/>
      <c r="AI67" s="24"/>
      <c r="AJ67" s="24"/>
      <c r="AK67" s="24"/>
      <c r="AL67" s="24"/>
      <c r="AM67" s="24"/>
      <c r="AN67" s="24"/>
      <c r="AO67" s="24"/>
      <c r="AP67" s="24"/>
      <c r="AQ67" s="24"/>
      <c r="AR67" s="24"/>
      <c r="AS67" s="24"/>
      <c r="AT67" s="24"/>
      <c r="AU67" s="24"/>
      <c r="AV67" s="24"/>
      <c r="AW67" s="25"/>
    </row>
    <row r="68" spans="1:49" x14ac:dyDescent="0.15">
      <c r="A68" s="61">
        <v>43556</v>
      </c>
      <c r="B68" s="65">
        <v>2.76</v>
      </c>
      <c r="C68" s="65">
        <v>3</v>
      </c>
      <c r="D68" s="65">
        <v>2.2200000000000002</v>
      </c>
      <c r="E68" s="65">
        <v>2.38</v>
      </c>
      <c r="F68" s="65">
        <v>3.97</v>
      </c>
      <c r="G68" s="65">
        <v>2.75</v>
      </c>
      <c r="H68" s="65">
        <v>2.59</v>
      </c>
      <c r="I68" s="82" t="s">
        <v>15</v>
      </c>
      <c r="J68" s="65">
        <v>3.44</v>
      </c>
      <c r="K68" s="67">
        <v>1.26</v>
      </c>
      <c r="L68" s="24"/>
      <c r="M68" s="24"/>
      <c r="N68" s="88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24"/>
      <c r="AF68" s="24"/>
      <c r="AG68" s="24"/>
      <c r="AH68" s="24"/>
      <c r="AI68" s="24"/>
      <c r="AJ68" s="24"/>
      <c r="AK68" s="24"/>
      <c r="AL68" s="24"/>
      <c r="AM68" s="24"/>
      <c r="AN68" s="24"/>
      <c r="AO68" s="24"/>
      <c r="AP68" s="24"/>
      <c r="AQ68" s="24"/>
      <c r="AR68" s="24"/>
      <c r="AS68" s="24"/>
      <c r="AT68" s="24"/>
      <c r="AU68" s="24"/>
      <c r="AV68" s="24"/>
      <c r="AW68" s="25"/>
    </row>
    <row r="69" spans="1:49" x14ac:dyDescent="0.15">
      <c r="A69" s="61">
        <v>43647</v>
      </c>
      <c r="B69" s="65">
        <v>2.76</v>
      </c>
      <c r="C69" s="65">
        <v>3.06</v>
      </c>
      <c r="D69" s="65">
        <v>2.21</v>
      </c>
      <c r="E69" s="65">
        <v>2.46</v>
      </c>
      <c r="F69" s="65">
        <v>3.87</v>
      </c>
      <c r="G69" s="65">
        <v>2.71</v>
      </c>
      <c r="H69" s="65">
        <v>2.58</v>
      </c>
      <c r="I69" s="82" t="s">
        <v>15</v>
      </c>
      <c r="J69" s="65">
        <v>3.55</v>
      </c>
      <c r="K69" s="67">
        <v>1.26</v>
      </c>
      <c r="L69" s="24"/>
      <c r="M69" s="24"/>
      <c r="N69" s="88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4"/>
      <c r="AJ69" s="24"/>
      <c r="AK69" s="24"/>
      <c r="AL69" s="24"/>
      <c r="AM69" s="24"/>
      <c r="AN69" s="24"/>
      <c r="AO69" s="24"/>
      <c r="AP69" s="24"/>
      <c r="AQ69" s="24"/>
      <c r="AR69" s="24"/>
      <c r="AS69" s="24"/>
      <c r="AT69" s="24"/>
      <c r="AU69" s="24"/>
      <c r="AV69" s="24"/>
      <c r="AW69" s="25"/>
    </row>
    <row r="70" spans="1:49" x14ac:dyDescent="0.15">
      <c r="A70" s="61">
        <v>43739</v>
      </c>
      <c r="B70" s="65">
        <v>2.68</v>
      </c>
      <c r="C70" s="65">
        <v>2.97</v>
      </c>
      <c r="D70" s="65">
        <v>2.2000000000000002</v>
      </c>
      <c r="E70" s="65">
        <v>2.4</v>
      </c>
      <c r="F70" s="65">
        <v>3.79</v>
      </c>
      <c r="G70" s="65">
        <v>2.74</v>
      </c>
      <c r="H70" s="65">
        <v>2.58</v>
      </c>
      <c r="I70" s="82" t="s">
        <v>15</v>
      </c>
      <c r="J70" s="65">
        <v>3.65</v>
      </c>
      <c r="K70" s="67">
        <v>1.21</v>
      </c>
      <c r="L70" s="24"/>
      <c r="M70" s="24"/>
      <c r="N70" s="88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4"/>
      <c r="AH70" s="24"/>
      <c r="AI70" s="24"/>
      <c r="AJ70" s="24"/>
      <c r="AK70" s="24"/>
      <c r="AL70" s="24"/>
      <c r="AM70" s="24"/>
      <c r="AN70" s="24"/>
      <c r="AO70" s="24"/>
      <c r="AP70" s="24"/>
      <c r="AQ70" s="24"/>
      <c r="AR70" s="24"/>
      <c r="AS70" s="24"/>
      <c r="AT70" s="24"/>
      <c r="AU70" s="24"/>
      <c r="AV70" s="24"/>
      <c r="AW70" s="25"/>
    </row>
    <row r="71" spans="1:49" x14ac:dyDescent="0.15">
      <c r="A71" s="61">
        <v>43831</v>
      </c>
      <c r="B71" s="65">
        <v>2.59</v>
      </c>
      <c r="C71" s="65">
        <v>2.96</v>
      </c>
      <c r="D71" s="65">
        <v>2.1800000000000002</v>
      </c>
      <c r="E71" s="65">
        <v>2.4700000000000002</v>
      </c>
      <c r="F71" s="65">
        <v>3.82</v>
      </c>
      <c r="G71" s="65">
        <v>2.71</v>
      </c>
      <c r="H71" s="65">
        <v>2.6</v>
      </c>
      <c r="I71" s="82" t="s">
        <v>15</v>
      </c>
      <c r="J71" s="65">
        <v>3.65</v>
      </c>
      <c r="K71" s="67">
        <v>1.19</v>
      </c>
      <c r="L71" s="24"/>
      <c r="M71" s="24"/>
      <c r="N71" s="88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/>
      <c r="AG71" s="24"/>
      <c r="AH71" s="24"/>
      <c r="AI71" s="24"/>
      <c r="AJ71" s="24"/>
      <c r="AK71" s="24"/>
      <c r="AL71" s="24"/>
      <c r="AM71" s="24"/>
      <c r="AN71" s="24"/>
      <c r="AO71" s="24"/>
      <c r="AP71" s="24"/>
      <c r="AQ71" s="24"/>
      <c r="AR71" s="24"/>
      <c r="AS71" s="24"/>
      <c r="AT71" s="24"/>
      <c r="AU71" s="24"/>
      <c r="AV71" s="24"/>
      <c r="AW71" s="25"/>
    </row>
    <row r="72" spans="1:49" x14ac:dyDescent="0.15">
      <c r="A72" s="61">
        <v>43922</v>
      </c>
      <c r="B72" s="65">
        <v>1.91</v>
      </c>
      <c r="C72" s="65">
        <v>2.2799999999999998</v>
      </c>
      <c r="D72" s="65">
        <v>2.19</v>
      </c>
      <c r="E72" s="65">
        <v>2.4300000000000002</v>
      </c>
      <c r="F72" s="65">
        <v>3.74</v>
      </c>
      <c r="G72" s="65">
        <v>2.33</v>
      </c>
      <c r="H72" s="65">
        <v>2.13</v>
      </c>
      <c r="I72" s="82" t="s">
        <v>15</v>
      </c>
      <c r="J72" s="65">
        <v>3.44</v>
      </c>
      <c r="K72" s="67">
        <v>1.24</v>
      </c>
      <c r="L72" s="24"/>
      <c r="M72" s="24"/>
      <c r="N72" s="88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/>
      <c r="AG72" s="24"/>
      <c r="AH72" s="24"/>
      <c r="AI72" s="24"/>
      <c r="AJ72" s="24"/>
      <c r="AK72" s="24"/>
      <c r="AL72" s="24"/>
      <c r="AM72" s="24"/>
      <c r="AN72" s="24"/>
      <c r="AO72" s="24"/>
      <c r="AP72" s="24"/>
      <c r="AQ72" s="24"/>
      <c r="AR72" s="24"/>
      <c r="AS72" s="24"/>
      <c r="AT72" s="24"/>
      <c r="AU72" s="24"/>
      <c r="AV72" s="24"/>
      <c r="AW72" s="25"/>
    </row>
    <row r="73" spans="1:49" ht="14" thickBot="1" x14ac:dyDescent="0.2">
      <c r="A73" s="30">
        <v>44013</v>
      </c>
      <c r="B73" s="71">
        <v>2.2200000000000002</v>
      </c>
      <c r="C73" s="71">
        <v>2.58</v>
      </c>
      <c r="D73" s="71">
        <v>2.15</v>
      </c>
      <c r="E73" s="71">
        <v>2.4</v>
      </c>
      <c r="F73" s="71">
        <v>3.75</v>
      </c>
      <c r="G73" s="71">
        <v>2.2000000000000002</v>
      </c>
      <c r="H73" s="71">
        <v>2.11</v>
      </c>
      <c r="I73" s="84" t="s">
        <v>15</v>
      </c>
      <c r="J73" s="71">
        <v>3.08</v>
      </c>
      <c r="K73" s="73">
        <v>1.25</v>
      </c>
      <c r="L73" s="24"/>
      <c r="M73" s="24"/>
      <c r="N73" s="88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24"/>
      <c r="AF73" s="24"/>
      <c r="AG73" s="24"/>
      <c r="AH73" s="24"/>
      <c r="AI73" s="24"/>
      <c r="AJ73" s="24"/>
      <c r="AK73" s="24"/>
      <c r="AL73" s="24"/>
      <c r="AM73" s="24"/>
      <c r="AN73" s="24"/>
      <c r="AO73" s="24"/>
      <c r="AP73" s="24"/>
      <c r="AQ73" s="24"/>
      <c r="AR73" s="24"/>
      <c r="AS73" s="24"/>
      <c r="AT73" s="24"/>
      <c r="AU73" s="24"/>
      <c r="AV73" s="24"/>
      <c r="AW73" s="25"/>
    </row>
    <row r="74" spans="1:49" x14ac:dyDescent="0.15">
      <c r="A74" s="78"/>
      <c r="B74" s="79"/>
      <c r="C74" s="79"/>
      <c r="D74" s="79"/>
      <c r="E74" s="79"/>
      <c r="F74" s="79"/>
      <c r="G74" s="79"/>
      <c r="H74" s="79"/>
      <c r="I74" s="80"/>
      <c r="J74" s="79"/>
      <c r="K74" s="81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4"/>
      <c r="AG74" s="24"/>
      <c r="AH74" s="24"/>
      <c r="AI74" s="24"/>
      <c r="AJ74" s="24"/>
      <c r="AK74" s="24"/>
      <c r="AL74" s="24"/>
      <c r="AM74" s="24"/>
      <c r="AN74" s="24"/>
      <c r="AO74" s="24"/>
      <c r="AP74" s="24"/>
      <c r="AQ74" s="24"/>
      <c r="AR74" s="24"/>
      <c r="AS74" s="24"/>
      <c r="AT74" s="24"/>
      <c r="AU74" s="24"/>
      <c r="AV74" s="24"/>
      <c r="AW74" s="25"/>
    </row>
    <row r="75" spans="1:49" x14ac:dyDescent="0.15">
      <c r="A75" s="2"/>
      <c r="AD75" s="5"/>
      <c r="AJ75" s="5"/>
    </row>
    <row r="76" spans="1:49" x14ac:dyDescent="0.15">
      <c r="A76" s="2"/>
      <c r="B76" s="10"/>
      <c r="C76" s="10"/>
      <c r="D76" s="8"/>
      <c r="E76" s="85"/>
      <c r="AC76" s="5"/>
      <c r="AI76" s="5"/>
    </row>
    <row r="77" spans="1:49" x14ac:dyDescent="0.15">
      <c r="B77" s="1"/>
      <c r="C77" s="11"/>
      <c r="AD77" s="5"/>
      <c r="AJ77" s="5"/>
    </row>
    <row r="78" spans="1:49" x14ac:dyDescent="0.15">
      <c r="B78" s="1"/>
      <c r="C78" s="11"/>
      <c r="AD78" s="5"/>
      <c r="AJ78" s="6"/>
    </row>
    <row r="79" spans="1:49" x14ac:dyDescent="0.15">
      <c r="B79" s="1"/>
      <c r="C79" s="11"/>
      <c r="AD79" s="5"/>
      <c r="AJ79" s="5"/>
    </row>
    <row r="80" spans="1:49" x14ac:dyDescent="0.15">
      <c r="B80" s="1"/>
      <c r="C80" s="12"/>
      <c r="AD80" s="5"/>
      <c r="AJ80" s="4"/>
    </row>
    <row r="81" spans="2:36" x14ac:dyDescent="0.15">
      <c r="B81" s="1"/>
      <c r="C81" s="11"/>
      <c r="AD81" s="7"/>
      <c r="AJ81" s="4"/>
    </row>
    <row r="82" spans="2:36" x14ac:dyDescent="0.15">
      <c r="B82" s="1"/>
      <c r="C82" s="11"/>
      <c r="AD82" s="5"/>
      <c r="AJ82" s="4"/>
    </row>
    <row r="108" spans="7:7" x14ac:dyDescent="0.15">
      <c r="G108" s="9"/>
    </row>
  </sheetData>
  <phoneticPr fontId="0" type="noConversion"/>
  <pageMargins left="0.75" right="0.75" top="1" bottom="1" header="0.5" footer="0.5"/>
  <pageSetup scale="86" fitToWidth="3" fitToHeight="2" orientation="landscape"/>
  <headerFooter alignWithMargins="0"/>
  <extLst>
    <ext xmlns:mx="http://schemas.microsoft.com/office/mac/excel/2008/main" uri="{64002731-A6B0-56B0-2670-7721B7C09600}">
      <mx:PLV Mode="0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O75"/>
  <sheetViews>
    <sheetView topLeftCell="A29" zoomScaleNormal="100" workbookViewId="0">
      <selection activeCell="B76" sqref="B76"/>
    </sheetView>
  </sheetViews>
  <sheetFormatPr baseColWidth="10" defaultColWidth="8.6640625" defaultRowHeight="13" x14ac:dyDescent="0.15"/>
  <cols>
    <col min="1" max="1" width="3.33203125" style="13" customWidth="1"/>
    <col min="2" max="2" width="21.1640625" style="20" customWidth="1"/>
    <col min="3" max="3" width="9" style="13" bestFit="1" customWidth="1"/>
    <col min="4" max="4" width="10.1640625" style="13" bestFit="1" customWidth="1"/>
    <col min="5" max="5" width="9.1640625" style="13" bestFit="1" customWidth="1"/>
    <col min="6" max="6" width="9.1640625" style="13" customWidth="1"/>
    <col min="7" max="8" width="9.1640625" style="13" bestFit="1" customWidth="1"/>
    <col min="9" max="9" width="10.1640625" style="13" bestFit="1" customWidth="1"/>
    <col min="10" max="11" width="9.1640625" style="13" bestFit="1" customWidth="1"/>
    <col min="12" max="12" width="10.83203125" style="13" customWidth="1"/>
    <col min="13" max="13" width="9.1640625" style="13" bestFit="1" customWidth="1"/>
    <col min="14" max="14" width="10.1640625" style="13" bestFit="1" customWidth="1"/>
    <col min="15" max="15" width="9.1640625" style="13" bestFit="1" customWidth="1"/>
    <col min="16" max="17" width="9" style="13" bestFit="1" customWidth="1"/>
    <col min="18" max="18" width="9.1640625" style="13" bestFit="1" customWidth="1"/>
    <col min="19" max="19" width="9" style="13" bestFit="1" customWidth="1"/>
    <col min="20" max="20" width="9.1640625" style="13" bestFit="1" customWidth="1"/>
    <col min="21" max="21" width="9" style="13" bestFit="1" customWidth="1"/>
    <col min="22" max="22" width="9.1640625" style="13" bestFit="1" customWidth="1"/>
    <col min="23" max="25" width="9" style="13" bestFit="1" customWidth="1"/>
    <col min="26" max="29" width="9.1640625" style="13" bestFit="1" customWidth="1"/>
    <col min="30" max="30" width="10.33203125" style="13" bestFit="1" customWidth="1"/>
    <col min="31" max="31" width="9.33203125" style="13" bestFit="1" customWidth="1"/>
    <col min="32" max="33" width="9.1640625" style="13" bestFit="1" customWidth="1"/>
    <col min="34" max="34" width="10.33203125" style="13" bestFit="1" customWidth="1"/>
    <col min="35" max="35" width="9" style="13" bestFit="1" customWidth="1"/>
    <col min="36" max="37" width="9.1640625" style="13" bestFit="1" customWidth="1"/>
    <col min="38" max="38" width="10.33203125" style="13" customWidth="1"/>
    <col min="39" max="39" width="10.33203125" style="13" bestFit="1" customWidth="1"/>
    <col min="40" max="41" width="10.1640625" style="13" bestFit="1" customWidth="1"/>
    <col min="42" max="16384" width="8.6640625" style="13"/>
  </cols>
  <sheetData>
    <row r="1" spans="1:41" ht="15" customHeight="1" thickBot="1" x14ac:dyDescent="0.2">
      <c r="AK1" s="14"/>
      <c r="AL1" s="14"/>
      <c r="AM1" s="14"/>
      <c r="AN1" s="15"/>
      <c r="AO1" s="15"/>
    </row>
    <row r="2" spans="1:41" ht="17" thickBot="1" x14ac:dyDescent="0.25">
      <c r="A2" s="15"/>
      <c r="B2" s="98" t="s">
        <v>13</v>
      </c>
      <c r="C2" s="99"/>
      <c r="D2" s="99"/>
      <c r="E2" s="99"/>
      <c r="F2" s="99"/>
      <c r="G2" s="99"/>
      <c r="H2" s="99"/>
      <c r="I2" s="99"/>
      <c r="J2" s="99"/>
      <c r="K2" s="99"/>
      <c r="L2" s="100"/>
      <c r="AC2" s="15"/>
    </row>
    <row r="3" spans="1:41" x14ac:dyDescent="0.15">
      <c r="A3" s="15"/>
      <c r="B3" s="57" t="s">
        <v>0</v>
      </c>
      <c r="C3" s="58" t="s">
        <v>1</v>
      </c>
      <c r="D3" s="58" t="s">
        <v>2</v>
      </c>
      <c r="E3" s="58" t="s">
        <v>3</v>
      </c>
      <c r="F3" s="86" t="s">
        <v>22</v>
      </c>
      <c r="G3" s="86" t="s">
        <v>27</v>
      </c>
      <c r="H3" s="58" t="s">
        <v>4</v>
      </c>
      <c r="I3" s="58" t="s">
        <v>5</v>
      </c>
      <c r="J3" s="58" t="s">
        <v>6</v>
      </c>
      <c r="K3" s="58" t="s">
        <v>7</v>
      </c>
      <c r="L3" s="59" t="s">
        <v>26</v>
      </c>
      <c r="AI3" s="15"/>
    </row>
    <row r="4" spans="1:41" x14ac:dyDescent="0.15">
      <c r="A4" s="15"/>
      <c r="B4" s="27">
        <v>36626</v>
      </c>
      <c r="C4" s="3">
        <v>1.516</v>
      </c>
      <c r="D4" s="3">
        <v>1.8</v>
      </c>
      <c r="E4" s="3">
        <v>0.89</v>
      </c>
      <c r="F4" s="3"/>
      <c r="G4" s="3">
        <v>1.62</v>
      </c>
      <c r="H4" s="3">
        <v>1.2905918256130791</v>
      </c>
      <c r="I4" s="3"/>
      <c r="J4" s="3"/>
      <c r="K4" s="3"/>
      <c r="L4" s="22"/>
      <c r="AI4" s="16"/>
    </row>
    <row r="5" spans="1:41" x14ac:dyDescent="0.15">
      <c r="A5" s="15"/>
      <c r="B5" s="27">
        <v>36808</v>
      </c>
      <c r="C5" s="3">
        <v>1.5409999999999999</v>
      </c>
      <c r="D5" s="3">
        <v>1.9</v>
      </c>
      <c r="E5" s="3">
        <v>1.02</v>
      </c>
      <c r="F5" s="3"/>
      <c r="G5" s="3">
        <v>1.76</v>
      </c>
      <c r="H5" s="3">
        <v>1.4586941222265475</v>
      </c>
      <c r="I5" s="3"/>
      <c r="J5" s="3"/>
      <c r="K5" s="3"/>
      <c r="L5" s="22"/>
      <c r="AC5" s="15"/>
      <c r="AI5" s="17"/>
    </row>
    <row r="6" spans="1:41" x14ac:dyDescent="0.15">
      <c r="A6" s="15"/>
      <c r="B6" s="27">
        <v>37046</v>
      </c>
      <c r="C6" s="3">
        <v>1.679</v>
      </c>
      <c r="D6" s="3">
        <v>1.85</v>
      </c>
      <c r="E6" s="3">
        <v>1.3</v>
      </c>
      <c r="F6" s="3"/>
      <c r="G6" s="3">
        <v>1.72</v>
      </c>
      <c r="H6" s="3">
        <v>1.3683165434021021</v>
      </c>
      <c r="I6" s="3"/>
      <c r="J6" s="3"/>
      <c r="K6" s="3"/>
      <c r="L6" s="22"/>
      <c r="AC6" s="15"/>
      <c r="AI6" s="17"/>
    </row>
    <row r="7" spans="1:41" x14ac:dyDescent="0.15">
      <c r="A7" s="15"/>
      <c r="B7" s="27">
        <v>37186</v>
      </c>
      <c r="C7" s="3">
        <v>1.2649999999999999</v>
      </c>
      <c r="D7" s="3">
        <v>1.6</v>
      </c>
      <c r="E7" s="3">
        <v>1.19</v>
      </c>
      <c r="F7" s="3"/>
      <c r="G7" s="3">
        <v>1.62</v>
      </c>
      <c r="H7" s="3">
        <v>1.1911764889061893</v>
      </c>
      <c r="I7" s="3">
        <v>1.3472195468540302</v>
      </c>
      <c r="J7" s="3"/>
      <c r="K7" s="3"/>
      <c r="L7" s="22"/>
      <c r="AC7" s="16"/>
      <c r="AI7" s="17"/>
    </row>
    <row r="8" spans="1:41" x14ac:dyDescent="0.15">
      <c r="A8" s="15"/>
      <c r="B8" s="27">
        <v>37298</v>
      </c>
      <c r="C8" s="3">
        <v>1.107</v>
      </c>
      <c r="D8" s="3">
        <v>1.54</v>
      </c>
      <c r="E8" s="3">
        <v>1.0900000000000001</v>
      </c>
      <c r="F8" s="3"/>
      <c r="G8" s="3">
        <v>1.62</v>
      </c>
      <c r="H8" s="3">
        <v>1.0420534838458546</v>
      </c>
      <c r="I8" s="3">
        <v>1.1822538880555775</v>
      </c>
      <c r="J8" s="3"/>
      <c r="K8" s="3"/>
      <c r="L8" s="22"/>
      <c r="AC8" s="16"/>
      <c r="AI8" s="17"/>
    </row>
    <row r="9" spans="1:41" x14ac:dyDescent="0.15">
      <c r="A9" s="15"/>
      <c r="B9" s="27">
        <v>37361</v>
      </c>
      <c r="C9" s="3">
        <v>1.4039999999999999</v>
      </c>
      <c r="D9" s="3">
        <v>1.8</v>
      </c>
      <c r="E9" s="3">
        <v>1.07</v>
      </c>
      <c r="F9" s="3"/>
      <c r="G9" s="3">
        <v>1.95</v>
      </c>
      <c r="H9" s="3">
        <v>1.1929840404826781</v>
      </c>
      <c r="I9" s="3">
        <v>1.2830662350990762</v>
      </c>
      <c r="J9" s="3"/>
      <c r="K9" s="3"/>
      <c r="L9" s="22"/>
      <c r="AC9" s="16"/>
      <c r="AI9" s="17"/>
    </row>
    <row r="10" spans="1:41" x14ac:dyDescent="0.15">
      <c r="A10" s="15"/>
      <c r="B10" s="27">
        <v>37459</v>
      </c>
      <c r="C10" s="3">
        <v>1.41</v>
      </c>
      <c r="D10" s="3">
        <v>1.81</v>
      </c>
      <c r="E10" s="3">
        <v>1.2</v>
      </c>
      <c r="F10" s="3"/>
      <c r="G10" s="3">
        <v>1.55</v>
      </c>
      <c r="H10" s="3">
        <v>1.184850058388478</v>
      </c>
      <c r="I10" s="3">
        <v>1.3930433409647114</v>
      </c>
      <c r="J10" s="3"/>
      <c r="K10" s="3"/>
      <c r="L10" s="22"/>
      <c r="AC10" s="17"/>
      <c r="AI10" s="17"/>
    </row>
    <row r="11" spans="1:41" x14ac:dyDescent="0.15">
      <c r="A11" s="15"/>
      <c r="B11" s="27">
        <v>37557</v>
      </c>
      <c r="C11" s="3">
        <v>1.444</v>
      </c>
      <c r="D11" s="3">
        <v>1.71</v>
      </c>
      <c r="E11" s="3">
        <v>1.17</v>
      </c>
      <c r="F11" s="3"/>
      <c r="G11" s="3">
        <v>1.66</v>
      </c>
      <c r="H11" s="3">
        <v>1.3520485792137018</v>
      </c>
      <c r="I11" s="3">
        <v>1.4663614115418016</v>
      </c>
      <c r="J11" s="3"/>
      <c r="K11" s="3"/>
      <c r="L11" s="22"/>
      <c r="AC11" s="17"/>
      <c r="AI11" s="17"/>
    </row>
    <row r="12" spans="1:41" x14ac:dyDescent="0.15">
      <c r="A12" s="15"/>
      <c r="B12" s="27">
        <v>37655</v>
      </c>
      <c r="C12" s="3">
        <v>1.607</v>
      </c>
      <c r="D12" s="3">
        <v>1.86</v>
      </c>
      <c r="E12" s="3">
        <v>1.2</v>
      </c>
      <c r="F12" s="3"/>
      <c r="G12" s="3">
        <v>2.09</v>
      </c>
      <c r="H12" s="3">
        <v>1.5020753600622812</v>
      </c>
      <c r="I12" s="3">
        <v>1.5671737585853003</v>
      </c>
      <c r="J12" s="3"/>
      <c r="K12" s="3"/>
      <c r="L12" s="22"/>
      <c r="AB12" s="17"/>
      <c r="AH12" s="17"/>
    </row>
    <row r="13" spans="1:41" x14ac:dyDescent="0.15">
      <c r="A13" s="15"/>
      <c r="B13" s="27">
        <v>37956</v>
      </c>
      <c r="C13" s="3">
        <v>1.476</v>
      </c>
      <c r="D13" s="3">
        <v>1.7</v>
      </c>
      <c r="E13" s="3">
        <v>1.35</v>
      </c>
      <c r="F13" s="3"/>
      <c r="G13" s="3">
        <v>2.21</v>
      </c>
      <c r="H13" s="3">
        <v>1.3384919423900352</v>
      </c>
      <c r="I13" s="3">
        <v>1.6038327938738455</v>
      </c>
      <c r="J13" s="3"/>
      <c r="K13" s="3"/>
      <c r="L13" s="22"/>
      <c r="AC13" s="17"/>
      <c r="AI13" s="17"/>
    </row>
    <row r="14" spans="1:41" x14ac:dyDescent="0.15">
      <c r="A14" s="15"/>
      <c r="B14" s="27">
        <v>38049</v>
      </c>
      <c r="C14" s="3">
        <v>1.738</v>
      </c>
      <c r="D14" s="3">
        <v>1.84</v>
      </c>
      <c r="E14" s="3">
        <v>1.4</v>
      </c>
      <c r="F14" s="3"/>
      <c r="G14" s="3">
        <v>2.48</v>
      </c>
      <c r="H14" s="3">
        <v>1.4713469832619697</v>
      </c>
      <c r="I14" s="3">
        <v>1.6129975526959817</v>
      </c>
      <c r="J14" s="3"/>
      <c r="K14" s="3"/>
      <c r="L14" s="22"/>
      <c r="AC14" s="17"/>
      <c r="AI14" s="18"/>
    </row>
    <row r="15" spans="1:41" x14ac:dyDescent="0.15">
      <c r="A15" s="15"/>
      <c r="B15" s="27">
        <v>38152</v>
      </c>
      <c r="C15" s="3">
        <v>1.9850000000000001</v>
      </c>
      <c r="D15" s="3">
        <v>2.2799999999999998</v>
      </c>
      <c r="E15" s="3">
        <v>1.4</v>
      </c>
      <c r="F15" s="3"/>
      <c r="G15" s="3">
        <v>2.13</v>
      </c>
      <c r="H15" s="3">
        <v>1.5463603736862594</v>
      </c>
      <c r="I15" s="3">
        <v>1.8879403173600695</v>
      </c>
      <c r="J15" s="3"/>
      <c r="K15" s="3"/>
      <c r="L15" s="22"/>
      <c r="AC15" s="17"/>
      <c r="AI15" s="17"/>
    </row>
    <row r="16" spans="1:41" x14ac:dyDescent="0.15">
      <c r="A16" s="15"/>
      <c r="B16" s="27">
        <v>38306</v>
      </c>
      <c r="C16" s="3">
        <v>1.9690000000000001</v>
      </c>
      <c r="D16" s="3">
        <v>2.2999999999999998</v>
      </c>
      <c r="E16" s="3">
        <v>1.56</v>
      </c>
      <c r="F16" s="3"/>
      <c r="G16" s="3">
        <v>2.91</v>
      </c>
      <c r="H16" s="3">
        <v>1.9268499805371742</v>
      </c>
      <c r="I16" s="3">
        <v>2.0529059761585224</v>
      </c>
      <c r="J16" s="3"/>
      <c r="K16" s="3"/>
      <c r="L16" s="22"/>
      <c r="AC16" s="17"/>
      <c r="AI16" s="15"/>
    </row>
    <row r="17" spans="1:35" x14ac:dyDescent="0.15">
      <c r="A17" s="15"/>
      <c r="B17" s="28">
        <v>38432</v>
      </c>
      <c r="C17" s="3">
        <v>2.109</v>
      </c>
      <c r="D17" s="3">
        <v>2.29</v>
      </c>
      <c r="E17" s="3">
        <v>1.56</v>
      </c>
      <c r="F17" s="3"/>
      <c r="G17" s="3">
        <v>2.65</v>
      </c>
      <c r="H17" s="3">
        <v>2.0280728688205532</v>
      </c>
      <c r="I17" s="3">
        <v>2.1078945290913396</v>
      </c>
      <c r="J17" s="3"/>
      <c r="K17" s="3"/>
      <c r="L17" s="22"/>
      <c r="AC17" s="19"/>
      <c r="AI17" s="15"/>
    </row>
    <row r="18" spans="1:35" x14ac:dyDescent="0.15">
      <c r="A18" s="15"/>
      <c r="B18" s="26">
        <v>38596</v>
      </c>
      <c r="C18" s="3">
        <v>2.7689266602198281</v>
      </c>
      <c r="D18" s="3">
        <v>3.2105947398453307</v>
      </c>
      <c r="E18" s="3">
        <v>2.1238737214695322</v>
      </c>
      <c r="F18" s="3"/>
      <c r="G18" s="3">
        <v>3.4978659409179187</v>
      </c>
      <c r="H18" s="3">
        <v>2.5365746349543916</v>
      </c>
      <c r="I18" s="3">
        <v>2.6668073525455687</v>
      </c>
      <c r="J18" s="3">
        <v>2.5434432167406231</v>
      </c>
      <c r="K18" s="3">
        <v>3.2976289933184724</v>
      </c>
      <c r="L18" s="22"/>
      <c r="AC18" s="17"/>
      <c r="AI18" s="15"/>
    </row>
    <row r="19" spans="1:35" x14ac:dyDescent="0.15">
      <c r="A19" s="15"/>
      <c r="B19" s="26">
        <v>38718</v>
      </c>
      <c r="C19" s="3">
        <v>2.2260270917356895</v>
      </c>
      <c r="D19" s="3">
        <v>2.645566143056072</v>
      </c>
      <c r="E19" s="3">
        <v>1.9931037808364291</v>
      </c>
      <c r="F19" s="3"/>
      <c r="G19" s="3">
        <v>2.7119553048832405</v>
      </c>
      <c r="H19" s="3">
        <v>2.3155838001609435</v>
      </c>
      <c r="I19" s="3">
        <v>2.4206419187982924</v>
      </c>
      <c r="J19" s="3">
        <v>2.2283912013447837</v>
      </c>
      <c r="K19" s="3">
        <v>3.1353182154827741</v>
      </c>
      <c r="L19" s="22"/>
    </row>
    <row r="20" spans="1:35" x14ac:dyDescent="0.15">
      <c r="A20" s="15"/>
      <c r="B20" s="26">
        <v>38861</v>
      </c>
      <c r="C20" s="3">
        <v>2.8370477773926477</v>
      </c>
      <c r="D20" s="3">
        <v>3.2374457541634052</v>
      </c>
      <c r="E20" s="3">
        <v>1.9036849002315575</v>
      </c>
      <c r="F20" s="3"/>
      <c r="G20" s="3">
        <v>2.8467170359209391</v>
      </c>
      <c r="H20" s="3">
        <v>2.6903110710930154</v>
      </c>
      <c r="I20" s="3">
        <v>2.6751299077873631</v>
      </c>
      <c r="J20" s="3">
        <v>2.6882479364255913</v>
      </c>
      <c r="K20" s="3">
        <v>3.6498544818489029</v>
      </c>
      <c r="L20" s="22"/>
    </row>
    <row r="21" spans="1:35" x14ac:dyDescent="0.15">
      <c r="A21" s="15"/>
      <c r="B21" s="26">
        <v>38964</v>
      </c>
      <c r="C21" s="3">
        <v>2.2191508880356694</v>
      </c>
      <c r="D21" s="3">
        <v>2.806566651662191</v>
      </c>
      <c r="E21" s="3">
        <v>1.7677987086308466</v>
      </c>
      <c r="F21" s="3"/>
      <c r="G21" s="3">
        <v>3.1835922931781964</v>
      </c>
      <c r="H21" s="3">
        <v>2.3676237183873807</v>
      </c>
      <c r="I21" s="3">
        <v>2.4337496227328548</v>
      </c>
      <c r="J21" s="3">
        <v>2.4926936501632442</v>
      </c>
      <c r="K21" s="3">
        <v>3.2122602972112806</v>
      </c>
      <c r="L21" s="22"/>
    </row>
    <row r="22" spans="1:35" x14ac:dyDescent="0.15">
      <c r="A22" s="15"/>
      <c r="B22" s="26">
        <v>39134</v>
      </c>
      <c r="C22" s="3">
        <v>2.3029976124968825</v>
      </c>
      <c r="D22" s="3">
        <v>2.7946946934825565</v>
      </c>
      <c r="E22" s="3">
        <v>1.9415697877000018</v>
      </c>
      <c r="F22" s="3"/>
      <c r="G22" s="3">
        <v>3.5774777418213954</v>
      </c>
      <c r="H22" s="3">
        <v>2.3722072790927142</v>
      </c>
      <c r="I22" s="3">
        <v>2.3226631135326374</v>
      </c>
      <c r="J22" s="3">
        <v>2.3581825737823903</v>
      </c>
      <c r="K22" s="3">
        <v>3.2178785666104903</v>
      </c>
      <c r="L22" s="22"/>
    </row>
    <row r="23" spans="1:35" x14ac:dyDescent="0.15">
      <c r="A23" s="15"/>
      <c r="B23" s="26">
        <v>39266</v>
      </c>
      <c r="C23" s="3">
        <v>3.028862969080607</v>
      </c>
      <c r="D23" s="3">
        <v>3.5049265839706401</v>
      </c>
      <c r="E23" s="3">
        <v>2.0979837232297012</v>
      </c>
      <c r="F23" s="3"/>
      <c r="G23" s="3">
        <v>3.5265124306049089</v>
      </c>
      <c r="H23" s="3">
        <v>2.6736372747731174</v>
      </c>
      <c r="I23" s="3">
        <v>2.713783973576966</v>
      </c>
      <c r="J23" s="3">
        <v>2.5710877633805129</v>
      </c>
      <c r="K23" s="3">
        <v>3.170737846763799</v>
      </c>
      <c r="L23" s="22"/>
    </row>
    <row r="24" spans="1:35" x14ac:dyDescent="0.15">
      <c r="A24" s="15"/>
      <c r="B24" s="26">
        <v>39357</v>
      </c>
      <c r="C24" s="3">
        <v>2.7644555531607735</v>
      </c>
      <c r="D24" s="3">
        <v>3.2003521058660405</v>
      </c>
      <c r="E24" s="3">
        <v>1.774084671247051</v>
      </c>
      <c r="F24" s="3"/>
      <c r="G24" s="3">
        <v>3.7544388175435088</v>
      </c>
      <c r="H24" s="3">
        <v>2.807348515636177</v>
      </c>
      <c r="I24" s="3">
        <v>2.8246815403117811</v>
      </c>
      <c r="J24" s="3">
        <v>2.7069735762036382</v>
      </c>
      <c r="K24" s="3">
        <v>3.2825103110097431</v>
      </c>
      <c r="L24" s="22"/>
    </row>
    <row r="25" spans="1:35" x14ac:dyDescent="0.15">
      <c r="A25" s="15"/>
      <c r="B25" s="26">
        <v>39468</v>
      </c>
      <c r="C25" s="21">
        <v>2.99</v>
      </c>
      <c r="D25" s="21">
        <v>3.55</v>
      </c>
      <c r="E25" s="21">
        <v>1.93</v>
      </c>
      <c r="F25" s="21"/>
      <c r="G25" s="21">
        <v>4.3099999999999996</v>
      </c>
      <c r="H25" s="21">
        <v>3.05</v>
      </c>
      <c r="I25" s="21">
        <v>3.08</v>
      </c>
      <c r="J25" s="21">
        <v>2.98</v>
      </c>
      <c r="K25" s="21">
        <v>3.63</v>
      </c>
      <c r="L25" s="22"/>
    </row>
    <row r="26" spans="1:35" x14ac:dyDescent="0.15">
      <c r="A26" s="15"/>
      <c r="B26" s="26">
        <v>39539</v>
      </c>
      <c r="C26" s="21">
        <v>3.43</v>
      </c>
      <c r="D26" s="21">
        <v>4.0599999999999996</v>
      </c>
      <c r="E26" s="21">
        <v>2.04</v>
      </c>
      <c r="F26" s="21"/>
      <c r="G26" s="21">
        <v>4.3600000000000003</v>
      </c>
      <c r="H26" s="21">
        <v>3.71</v>
      </c>
      <c r="I26" s="21">
        <v>3.63</v>
      </c>
      <c r="J26" s="21">
        <v>3.59</v>
      </c>
      <c r="K26" s="21">
        <v>4.24</v>
      </c>
      <c r="L26" s="22"/>
    </row>
    <row r="27" spans="1:35" x14ac:dyDescent="0.15">
      <c r="A27" s="15"/>
      <c r="B27" s="26">
        <v>39650</v>
      </c>
      <c r="C27" s="21">
        <v>3.91</v>
      </c>
      <c r="D27" s="21">
        <v>4.62</v>
      </c>
      <c r="E27" s="21">
        <v>2.34</v>
      </c>
      <c r="F27" s="21"/>
      <c r="G27" s="21">
        <v>4.34</v>
      </c>
      <c r="H27" s="21">
        <v>4.22</v>
      </c>
      <c r="I27" s="21">
        <v>4.25</v>
      </c>
      <c r="J27" s="21">
        <v>4.21</v>
      </c>
      <c r="K27" s="21">
        <v>4.8099999999999996</v>
      </c>
      <c r="L27" s="22"/>
    </row>
    <row r="28" spans="1:35" x14ac:dyDescent="0.15">
      <c r="A28" s="15"/>
      <c r="B28" s="26">
        <v>39723</v>
      </c>
      <c r="C28" s="23">
        <v>3.04</v>
      </c>
      <c r="D28" s="23">
        <v>3.99</v>
      </c>
      <c r="E28" s="23">
        <v>2.0099999999999998</v>
      </c>
      <c r="F28" s="23"/>
      <c r="G28" s="23">
        <v>4.67</v>
      </c>
      <c r="H28" s="23">
        <v>3.27</v>
      </c>
      <c r="I28" s="23">
        <v>3.69</v>
      </c>
      <c r="J28" s="23">
        <v>3.45</v>
      </c>
      <c r="K28" s="23">
        <v>4.59</v>
      </c>
      <c r="L28" s="22"/>
    </row>
    <row r="29" spans="1:35" x14ac:dyDescent="0.15">
      <c r="A29" s="15"/>
      <c r="B29" s="26">
        <v>39825</v>
      </c>
      <c r="C29" s="23">
        <v>1.86</v>
      </c>
      <c r="D29" s="23">
        <v>2.56</v>
      </c>
      <c r="E29" s="23">
        <v>1.63</v>
      </c>
      <c r="F29" s="23"/>
      <c r="G29" s="23">
        <v>3.77</v>
      </c>
      <c r="H29" s="23">
        <v>2.19</v>
      </c>
      <c r="I29" s="23">
        <v>2.4300000000000002</v>
      </c>
      <c r="J29" s="23">
        <v>2.2000000000000002</v>
      </c>
      <c r="K29" s="23">
        <v>3.42</v>
      </c>
      <c r="L29" s="22"/>
    </row>
    <row r="30" spans="1:35" x14ac:dyDescent="0.15">
      <c r="A30" s="15"/>
      <c r="B30" s="29">
        <v>39904</v>
      </c>
      <c r="C30" s="23">
        <v>2.02</v>
      </c>
      <c r="D30" s="23">
        <v>2.66</v>
      </c>
      <c r="E30" s="23">
        <v>1.64</v>
      </c>
      <c r="F30" s="23"/>
      <c r="G30" s="23">
        <v>3.56</v>
      </c>
      <c r="H30" s="23">
        <v>2.04</v>
      </c>
      <c r="I30" s="23">
        <v>2.27</v>
      </c>
      <c r="J30" s="23">
        <v>2.0499999999999998</v>
      </c>
      <c r="K30" s="23">
        <v>3.22</v>
      </c>
      <c r="L30" s="22"/>
    </row>
    <row r="31" spans="1:35" x14ac:dyDescent="0.15">
      <c r="A31" s="15"/>
      <c r="B31" s="29">
        <v>40014</v>
      </c>
      <c r="C31" s="23">
        <v>2.44</v>
      </c>
      <c r="D31" s="23">
        <v>3.01</v>
      </c>
      <c r="E31" s="23">
        <v>1.73</v>
      </c>
      <c r="F31" s="23"/>
      <c r="G31" s="23">
        <v>3.43</v>
      </c>
      <c r="H31" s="23">
        <v>2.27</v>
      </c>
      <c r="I31" s="23">
        <v>2.4500000000000002</v>
      </c>
      <c r="J31" s="23">
        <v>2.29</v>
      </c>
      <c r="K31" s="23">
        <v>3.03</v>
      </c>
      <c r="L31" s="22"/>
    </row>
    <row r="32" spans="1:35" x14ac:dyDescent="0.15">
      <c r="A32" s="15"/>
      <c r="B32" s="29">
        <v>40102</v>
      </c>
      <c r="C32" s="23">
        <v>2.64</v>
      </c>
      <c r="D32" s="23">
        <v>3.21</v>
      </c>
      <c r="E32" s="23">
        <v>1.86</v>
      </c>
      <c r="F32" s="23"/>
      <c r="G32" s="23">
        <v>3.72</v>
      </c>
      <c r="H32" s="23">
        <v>2.5</v>
      </c>
      <c r="I32" s="23">
        <v>2.63</v>
      </c>
      <c r="J32" s="40"/>
      <c r="K32" s="23">
        <v>3.14</v>
      </c>
      <c r="L32" s="22"/>
    </row>
    <row r="33" spans="1:12" x14ac:dyDescent="0.15">
      <c r="A33" s="15"/>
      <c r="B33" s="29">
        <v>40197</v>
      </c>
      <c r="C33" s="21">
        <v>2.65</v>
      </c>
      <c r="D33" s="21">
        <v>3.36</v>
      </c>
      <c r="E33" s="21">
        <v>1.85</v>
      </c>
      <c r="F33" s="21"/>
      <c r="G33" s="21">
        <v>4.13</v>
      </c>
      <c r="H33" s="21">
        <v>2.57</v>
      </c>
      <c r="I33" s="21">
        <v>2.7</v>
      </c>
      <c r="J33" s="40"/>
      <c r="K33" s="21">
        <v>3.54</v>
      </c>
      <c r="L33" s="22"/>
    </row>
    <row r="34" spans="1:12" x14ac:dyDescent="0.15">
      <c r="A34" s="15"/>
      <c r="B34" s="29">
        <v>40270</v>
      </c>
      <c r="C34" s="23">
        <v>2.84</v>
      </c>
      <c r="D34" s="23">
        <v>3.42</v>
      </c>
      <c r="E34" s="23">
        <v>1.9</v>
      </c>
      <c r="F34" s="23"/>
      <c r="G34" s="23">
        <v>3.99</v>
      </c>
      <c r="H34" s="23">
        <v>2.71</v>
      </c>
      <c r="I34" s="23">
        <v>2.85</v>
      </c>
      <c r="J34" s="3"/>
      <c r="K34" s="23">
        <v>3.52</v>
      </c>
      <c r="L34" s="22"/>
    </row>
    <row r="35" spans="1:12" x14ac:dyDescent="0.15">
      <c r="A35" s="15"/>
      <c r="B35" s="29">
        <v>40371</v>
      </c>
      <c r="C35" s="21">
        <v>2.71</v>
      </c>
      <c r="D35" s="21">
        <v>3.25</v>
      </c>
      <c r="E35" s="21">
        <v>1.91</v>
      </c>
      <c r="F35" s="21"/>
      <c r="G35" s="21">
        <v>4.01</v>
      </c>
      <c r="H35" s="21">
        <v>2.65</v>
      </c>
      <c r="I35" s="21">
        <v>2.79</v>
      </c>
      <c r="J35" s="3"/>
      <c r="K35" s="21">
        <v>3.69</v>
      </c>
      <c r="L35" s="22"/>
    </row>
    <row r="36" spans="1:12" x14ac:dyDescent="0.15">
      <c r="A36" s="15"/>
      <c r="B36" s="29">
        <v>40455</v>
      </c>
      <c r="C36" s="23">
        <v>2.78</v>
      </c>
      <c r="D36" s="23">
        <v>3.45</v>
      </c>
      <c r="E36" s="23">
        <v>1.93</v>
      </c>
      <c r="F36" s="23"/>
      <c r="G36" s="23">
        <v>3.93</v>
      </c>
      <c r="H36" s="23">
        <v>2.75</v>
      </c>
      <c r="I36" s="23">
        <v>2.86</v>
      </c>
      <c r="J36" s="41"/>
      <c r="K36" s="23">
        <v>3.76</v>
      </c>
      <c r="L36" s="22"/>
    </row>
    <row r="37" spans="1:12" x14ac:dyDescent="0.15">
      <c r="A37" s="15"/>
      <c r="B37" s="29">
        <v>40567</v>
      </c>
      <c r="C37" s="23">
        <v>3.08</v>
      </c>
      <c r="D37" s="23">
        <v>3.89</v>
      </c>
      <c r="E37" s="23">
        <v>1.93</v>
      </c>
      <c r="F37" s="23"/>
      <c r="G37" s="23">
        <v>4.22</v>
      </c>
      <c r="H37" s="23">
        <v>3.09</v>
      </c>
      <c r="I37" s="23">
        <v>3.19</v>
      </c>
      <c r="J37" s="41"/>
      <c r="K37" s="23">
        <v>3.99</v>
      </c>
      <c r="L37" s="22">
        <v>1.19</v>
      </c>
    </row>
    <row r="38" spans="1:12" x14ac:dyDescent="0.15">
      <c r="A38" s="15"/>
      <c r="B38" s="29">
        <v>40634</v>
      </c>
      <c r="C38" s="21">
        <v>3.69</v>
      </c>
      <c r="D38" s="21">
        <v>4.5199999999999996</v>
      </c>
      <c r="E38" s="21">
        <v>2.06</v>
      </c>
      <c r="F38" s="21"/>
      <c r="G38" s="21">
        <v>4.41</v>
      </c>
      <c r="H38" s="21">
        <v>3.62</v>
      </c>
      <c r="I38" s="21">
        <v>3.69</v>
      </c>
      <c r="J38" s="3"/>
      <c r="K38" s="21">
        <v>4.26</v>
      </c>
      <c r="L38" s="22">
        <v>1.26</v>
      </c>
    </row>
    <row r="39" spans="1:12" x14ac:dyDescent="0.15">
      <c r="A39" s="15"/>
      <c r="B39" s="29">
        <v>40738</v>
      </c>
      <c r="C39" s="23">
        <v>3.68</v>
      </c>
      <c r="D39" s="23">
        <v>4.5999999999999996</v>
      </c>
      <c r="E39" s="23">
        <v>2.0699999999999998</v>
      </c>
      <c r="F39" s="23"/>
      <c r="G39" s="23">
        <v>4.26</v>
      </c>
      <c r="H39" s="23">
        <v>3.54</v>
      </c>
      <c r="I39" s="23">
        <v>3.67</v>
      </c>
      <c r="J39" s="42"/>
      <c r="K39" s="23">
        <v>4.13</v>
      </c>
      <c r="L39" s="22">
        <v>1.3</v>
      </c>
    </row>
    <row r="40" spans="1:12" x14ac:dyDescent="0.15">
      <c r="A40" s="15"/>
      <c r="B40" s="29">
        <v>40816</v>
      </c>
      <c r="C40" s="23">
        <v>3.46</v>
      </c>
      <c r="D40" s="23">
        <v>4.51</v>
      </c>
      <c r="E40" s="23">
        <v>2.09</v>
      </c>
      <c r="F40" s="23"/>
      <c r="G40" s="23">
        <v>4.2300000000000004</v>
      </c>
      <c r="H40" s="23">
        <v>3.42</v>
      </c>
      <c r="I40" s="23">
        <v>3.57</v>
      </c>
      <c r="J40" s="42"/>
      <c r="K40" s="23">
        <v>4.12</v>
      </c>
      <c r="L40" s="22">
        <v>1.3</v>
      </c>
    </row>
    <row r="41" spans="1:12" x14ac:dyDescent="0.15">
      <c r="A41" s="15"/>
      <c r="B41" s="29">
        <v>40921</v>
      </c>
      <c r="C41" s="23">
        <v>3.37</v>
      </c>
      <c r="D41" s="23">
        <v>4.4400000000000004</v>
      </c>
      <c r="E41" s="23">
        <v>2.13</v>
      </c>
      <c r="F41" s="23"/>
      <c r="G41" s="23">
        <v>4.26</v>
      </c>
      <c r="H41" s="23">
        <v>3.46</v>
      </c>
      <c r="I41" s="23">
        <v>3.61</v>
      </c>
      <c r="J41" s="42"/>
      <c r="K41" s="23">
        <v>4.1399999999999997</v>
      </c>
      <c r="L41" s="22">
        <v>1.21</v>
      </c>
    </row>
    <row r="42" spans="1:12" x14ac:dyDescent="0.15">
      <c r="A42" s="15"/>
      <c r="B42" s="29">
        <v>40998</v>
      </c>
      <c r="C42" s="23">
        <v>3.89</v>
      </c>
      <c r="D42" s="23">
        <v>4.9000000000000004</v>
      </c>
      <c r="E42" s="23">
        <v>2.08</v>
      </c>
      <c r="F42" s="23"/>
      <c r="G42" s="23">
        <v>4.0199999999999996</v>
      </c>
      <c r="H42" s="23">
        <v>3.69</v>
      </c>
      <c r="I42" s="23">
        <v>3.82</v>
      </c>
      <c r="J42" s="43"/>
      <c r="K42" s="23">
        <v>4.29</v>
      </c>
      <c r="L42" s="22">
        <v>1.24</v>
      </c>
    </row>
    <row r="43" spans="1:12" x14ac:dyDescent="0.15">
      <c r="B43" s="29">
        <v>41103</v>
      </c>
      <c r="C43" s="23">
        <v>3.52</v>
      </c>
      <c r="D43" s="23">
        <v>4.58</v>
      </c>
      <c r="E43" s="23">
        <v>2.0499999999999998</v>
      </c>
      <c r="F43" s="23"/>
      <c r="G43" s="23">
        <v>3.64</v>
      </c>
      <c r="H43" s="23">
        <v>3.36</v>
      </c>
      <c r="I43" s="23">
        <v>3.5</v>
      </c>
      <c r="J43" s="44"/>
      <c r="K43" s="23">
        <v>4.16</v>
      </c>
      <c r="L43" s="22">
        <v>1.27</v>
      </c>
    </row>
    <row r="44" spans="1:12" x14ac:dyDescent="0.15">
      <c r="B44" s="29">
        <v>41180</v>
      </c>
      <c r="C44" s="21">
        <v>3.82</v>
      </c>
      <c r="D44" s="21">
        <v>4.91</v>
      </c>
      <c r="E44" s="21">
        <v>2.12</v>
      </c>
      <c r="F44" s="21"/>
      <c r="G44" s="21">
        <v>3.54</v>
      </c>
      <c r="H44" s="21">
        <v>3.7</v>
      </c>
      <c r="I44" s="21">
        <v>3.82</v>
      </c>
      <c r="J44" s="44"/>
      <c r="K44" s="23">
        <v>4.32</v>
      </c>
      <c r="L44" s="22">
        <v>1.29</v>
      </c>
    </row>
    <row r="45" spans="1:12" x14ac:dyDescent="0.15">
      <c r="B45" s="29">
        <v>41284</v>
      </c>
      <c r="C45" s="21">
        <v>3.29</v>
      </c>
      <c r="D45" s="21">
        <v>4.4800000000000004</v>
      </c>
      <c r="E45" s="21">
        <v>2.1</v>
      </c>
      <c r="F45" s="21"/>
      <c r="G45" s="21">
        <v>3.7</v>
      </c>
      <c r="H45" s="21">
        <v>3.55</v>
      </c>
      <c r="I45" s="21">
        <v>3.7</v>
      </c>
      <c r="J45" s="44"/>
      <c r="K45" s="23">
        <v>4.37</v>
      </c>
      <c r="L45" s="22">
        <v>1.2</v>
      </c>
    </row>
    <row r="46" spans="1:12" x14ac:dyDescent="0.15">
      <c r="B46" s="29">
        <v>41362</v>
      </c>
      <c r="C46" s="21">
        <v>3.59</v>
      </c>
      <c r="D46" s="21">
        <v>4.66</v>
      </c>
      <c r="E46" s="21">
        <v>2.1</v>
      </c>
      <c r="F46" s="21"/>
      <c r="G46" s="21">
        <v>3.77</v>
      </c>
      <c r="H46" s="21">
        <v>3.58</v>
      </c>
      <c r="I46" s="21">
        <v>3.75</v>
      </c>
      <c r="J46" s="44"/>
      <c r="K46" s="23">
        <v>4.2300000000000004</v>
      </c>
      <c r="L46" s="22">
        <v>1.21</v>
      </c>
    </row>
    <row r="47" spans="1:12" x14ac:dyDescent="0.15">
      <c r="B47" s="29">
        <v>41467</v>
      </c>
      <c r="C47" s="21">
        <v>3.65</v>
      </c>
      <c r="D47" s="21">
        <v>4.57</v>
      </c>
      <c r="E47" s="21">
        <v>2.14</v>
      </c>
      <c r="F47" s="21"/>
      <c r="G47" s="21">
        <v>3.77</v>
      </c>
      <c r="H47" s="21">
        <v>3.5</v>
      </c>
      <c r="I47" s="21">
        <v>3.55</v>
      </c>
      <c r="J47" s="44"/>
      <c r="K47" s="23">
        <v>4.13</v>
      </c>
      <c r="L47" s="22">
        <v>1.32</v>
      </c>
    </row>
    <row r="48" spans="1:12" x14ac:dyDescent="0.15">
      <c r="B48" s="29">
        <v>41551</v>
      </c>
      <c r="C48" s="21">
        <v>3.45</v>
      </c>
      <c r="D48" s="21">
        <v>4.3</v>
      </c>
      <c r="E48" s="21">
        <v>2.09</v>
      </c>
      <c r="F48" s="21"/>
      <c r="G48" s="21">
        <v>4.09</v>
      </c>
      <c r="H48" s="21">
        <v>3.51</v>
      </c>
      <c r="I48" s="21">
        <v>3.67</v>
      </c>
      <c r="J48" s="44"/>
      <c r="K48" s="23">
        <v>4.12</v>
      </c>
      <c r="L48" s="22">
        <v>1.28</v>
      </c>
    </row>
    <row r="49" spans="2:12" x14ac:dyDescent="0.15">
      <c r="B49" s="29">
        <v>41640</v>
      </c>
      <c r="C49" s="21">
        <v>3.34</v>
      </c>
      <c r="D49" s="21">
        <v>4.29</v>
      </c>
      <c r="E49" s="21">
        <v>2.09</v>
      </c>
      <c r="F49" s="21"/>
      <c r="G49" s="21">
        <v>4.3099999999999996</v>
      </c>
      <c r="H49" s="21">
        <v>3.49</v>
      </c>
      <c r="I49" s="21">
        <v>3.62</v>
      </c>
      <c r="J49" s="44"/>
      <c r="K49" s="23">
        <v>4.22</v>
      </c>
      <c r="L49" s="22">
        <v>1.2</v>
      </c>
    </row>
    <row r="50" spans="2:12" x14ac:dyDescent="0.15">
      <c r="B50" s="29">
        <v>41730</v>
      </c>
      <c r="C50" s="56">
        <v>3.65</v>
      </c>
      <c r="D50" s="56">
        <v>4.82</v>
      </c>
      <c r="E50" s="56">
        <v>2.15</v>
      </c>
      <c r="F50" s="56"/>
      <c r="G50" s="56">
        <v>4.57</v>
      </c>
      <c r="H50" s="56">
        <v>3.56</v>
      </c>
      <c r="I50" s="56">
        <v>3.66</v>
      </c>
      <c r="J50" s="44"/>
      <c r="K50" s="56">
        <v>4.17</v>
      </c>
      <c r="L50" s="60">
        <v>1.26</v>
      </c>
    </row>
    <row r="51" spans="2:12" x14ac:dyDescent="0.15">
      <c r="B51" s="61">
        <v>41821</v>
      </c>
      <c r="C51" s="62">
        <v>3.7</v>
      </c>
      <c r="D51" s="62">
        <v>4.5599999999999996</v>
      </c>
      <c r="E51" s="62">
        <v>2.17</v>
      </c>
      <c r="F51" s="62"/>
      <c r="G51" s="62">
        <v>4.24</v>
      </c>
      <c r="H51" s="62">
        <v>3.51</v>
      </c>
      <c r="I51" s="62">
        <v>3.63</v>
      </c>
      <c r="J51" s="63"/>
      <c r="K51" s="62">
        <v>4.18</v>
      </c>
      <c r="L51" s="64">
        <v>1.34</v>
      </c>
    </row>
    <row r="52" spans="2:12" x14ac:dyDescent="0.15">
      <c r="B52" s="61">
        <v>41913</v>
      </c>
      <c r="C52" s="62">
        <v>3.34</v>
      </c>
      <c r="D52" s="62">
        <v>4.07</v>
      </c>
      <c r="E52" s="62">
        <v>2.16</v>
      </c>
      <c r="F52" s="62"/>
      <c r="G52" s="62">
        <v>4.25</v>
      </c>
      <c r="H52" s="62">
        <v>3.38</v>
      </c>
      <c r="I52" s="62">
        <v>3.48</v>
      </c>
      <c r="J52" s="63"/>
      <c r="K52" s="62">
        <v>4.1500000000000004</v>
      </c>
      <c r="L52" s="64">
        <v>1.29</v>
      </c>
    </row>
    <row r="53" spans="2:12" x14ac:dyDescent="0.15">
      <c r="B53" s="61">
        <v>42005</v>
      </c>
      <c r="C53" s="62">
        <v>2.2999999999999998</v>
      </c>
      <c r="D53" s="62">
        <v>3.12</v>
      </c>
      <c r="E53" s="62">
        <v>2.11</v>
      </c>
      <c r="F53" s="62"/>
      <c r="G53" s="62">
        <v>4.04</v>
      </c>
      <c r="H53" s="62">
        <v>2.75</v>
      </c>
      <c r="I53" s="62">
        <v>2.9</v>
      </c>
      <c r="J53" s="63"/>
      <c r="K53" s="62">
        <v>3.96</v>
      </c>
      <c r="L53" s="64">
        <v>1.25</v>
      </c>
    </row>
    <row r="54" spans="2:12" x14ac:dyDescent="0.15">
      <c r="B54" s="61">
        <v>42095</v>
      </c>
      <c r="C54" s="65">
        <v>2.42</v>
      </c>
      <c r="D54" s="65">
        <v>2.77</v>
      </c>
      <c r="E54" s="65">
        <v>2.09</v>
      </c>
      <c r="F54" s="65"/>
      <c r="G54" s="65">
        <v>4.01</v>
      </c>
      <c r="H54" s="65">
        <v>2.56</v>
      </c>
      <c r="I54" s="65">
        <v>2.62</v>
      </c>
      <c r="J54" s="66"/>
      <c r="K54" s="65">
        <v>3.69</v>
      </c>
      <c r="L54" s="77">
        <v>1.3</v>
      </c>
    </row>
    <row r="55" spans="2:12" x14ac:dyDescent="0.15">
      <c r="B55" s="61">
        <v>42186</v>
      </c>
      <c r="C55" s="65">
        <v>2.82</v>
      </c>
      <c r="D55" s="65">
        <v>3.07</v>
      </c>
      <c r="E55" s="65">
        <v>2.12</v>
      </c>
      <c r="F55" s="65"/>
      <c r="G55" s="65">
        <v>3.97</v>
      </c>
      <c r="H55" s="65">
        <v>2.61</v>
      </c>
      <c r="I55" s="65">
        <v>2.63</v>
      </c>
      <c r="J55" s="66"/>
      <c r="K55" s="65">
        <v>3.48</v>
      </c>
      <c r="L55" s="67">
        <v>1.32</v>
      </c>
    </row>
    <row r="56" spans="2:12" x14ac:dyDescent="0.15">
      <c r="B56" s="61">
        <v>42278</v>
      </c>
      <c r="C56" s="34">
        <v>2.35</v>
      </c>
      <c r="D56" s="34">
        <v>2.84</v>
      </c>
      <c r="E56" s="34">
        <v>2.09</v>
      </c>
      <c r="F56" s="34"/>
      <c r="G56" s="34">
        <v>3.97</v>
      </c>
      <c r="H56" s="34">
        <v>2.2999999999999998</v>
      </c>
      <c r="I56" s="34">
        <v>2.39</v>
      </c>
      <c r="J56" s="38"/>
      <c r="K56" s="34">
        <v>3.33</v>
      </c>
      <c r="L56" s="45">
        <v>1.3</v>
      </c>
    </row>
    <row r="57" spans="2:12" x14ac:dyDescent="0.15">
      <c r="B57" s="61">
        <v>42370</v>
      </c>
      <c r="C57" s="65">
        <v>1.98</v>
      </c>
      <c r="D57" s="65">
        <v>2.42</v>
      </c>
      <c r="E57" s="65">
        <v>2.09</v>
      </c>
      <c r="F57" s="65"/>
      <c r="G57" s="65">
        <v>3.91</v>
      </c>
      <c r="H57" s="65">
        <v>1.99</v>
      </c>
      <c r="I57" s="65">
        <v>2.17</v>
      </c>
      <c r="J57" s="66"/>
      <c r="K57" s="65">
        <v>3.15</v>
      </c>
      <c r="L57" s="67">
        <v>1.22</v>
      </c>
    </row>
    <row r="58" spans="2:12" x14ac:dyDescent="0.15">
      <c r="B58" s="61">
        <v>42461</v>
      </c>
      <c r="C58" s="65">
        <v>2.06</v>
      </c>
      <c r="D58" s="65">
        <v>2.2999999999999998</v>
      </c>
      <c r="E58" s="65">
        <v>2.02</v>
      </c>
      <c r="F58" s="65"/>
      <c r="G58" s="65">
        <v>3.79</v>
      </c>
      <c r="H58" s="65">
        <v>1.9</v>
      </c>
      <c r="I58" s="65">
        <v>2.0099999999999998</v>
      </c>
      <c r="J58" s="66"/>
      <c r="K58" s="65">
        <v>2.76</v>
      </c>
      <c r="L58" s="67">
        <v>1.26</v>
      </c>
    </row>
    <row r="59" spans="2:12" x14ac:dyDescent="0.15">
      <c r="B59" s="61">
        <v>42552</v>
      </c>
      <c r="C59" s="65">
        <v>2.2599999999999998</v>
      </c>
      <c r="D59" s="65">
        <v>2.59</v>
      </c>
      <c r="E59" s="65">
        <v>2.0499999999999998</v>
      </c>
      <c r="F59" s="65">
        <v>2.41</v>
      </c>
      <c r="G59" s="65">
        <v>3.79</v>
      </c>
      <c r="H59" s="65">
        <v>2.19</v>
      </c>
      <c r="I59" s="65">
        <v>2.2799999999999998</v>
      </c>
      <c r="J59" s="66"/>
      <c r="K59" s="65">
        <v>2.97</v>
      </c>
      <c r="L59" s="67">
        <v>1.28</v>
      </c>
    </row>
    <row r="60" spans="2:12" x14ac:dyDescent="0.15">
      <c r="B60" s="61">
        <v>42644</v>
      </c>
      <c r="C60" s="65">
        <v>2.2200000000000002</v>
      </c>
      <c r="D60" s="65">
        <v>2.5099999999999998</v>
      </c>
      <c r="E60" s="65">
        <v>2.06</v>
      </c>
      <c r="F60" s="65">
        <v>2.4300000000000002</v>
      </c>
      <c r="G60" s="65">
        <v>3.67</v>
      </c>
      <c r="H60" s="65">
        <v>2.21</v>
      </c>
      <c r="I60" s="65">
        <v>2.21</v>
      </c>
      <c r="J60" s="66"/>
      <c r="K60" s="65">
        <v>3.12</v>
      </c>
      <c r="L60" s="67">
        <v>1.25</v>
      </c>
    </row>
    <row r="61" spans="2:12" x14ac:dyDescent="0.15">
      <c r="B61" s="61">
        <v>42736</v>
      </c>
      <c r="C61" s="65">
        <v>2.3199999999999998</v>
      </c>
      <c r="D61" s="65">
        <v>2.65</v>
      </c>
      <c r="E61" s="65">
        <v>2.11</v>
      </c>
      <c r="F61" s="65">
        <v>2.5299999999999998</v>
      </c>
      <c r="G61" s="65">
        <v>3.84</v>
      </c>
      <c r="H61" s="65">
        <v>2.2999999999999998</v>
      </c>
      <c r="I61" s="65">
        <v>2.3199999999999998</v>
      </c>
      <c r="J61" s="66"/>
      <c r="K61" s="65">
        <v>2.99</v>
      </c>
      <c r="L61" s="67">
        <v>1.22</v>
      </c>
    </row>
    <row r="62" spans="2:12" x14ac:dyDescent="0.15">
      <c r="B62" s="61">
        <v>42826</v>
      </c>
      <c r="C62" s="65">
        <v>2.38</v>
      </c>
      <c r="D62" s="65">
        <v>2.74</v>
      </c>
      <c r="E62" s="65">
        <v>2.15</v>
      </c>
      <c r="F62" s="65">
        <v>2.52</v>
      </c>
      <c r="G62" s="65">
        <v>3.87</v>
      </c>
      <c r="H62" s="65">
        <v>2.27</v>
      </c>
      <c r="I62" s="65">
        <v>2.2400000000000002</v>
      </c>
      <c r="J62" s="66"/>
      <c r="K62" s="65">
        <v>3.03</v>
      </c>
      <c r="L62" s="67">
        <v>1.26</v>
      </c>
    </row>
    <row r="63" spans="2:12" x14ac:dyDescent="0.15">
      <c r="B63" s="61">
        <v>42917</v>
      </c>
      <c r="C63" s="65">
        <v>2.2599999999999998</v>
      </c>
      <c r="D63" s="65">
        <v>2.58</v>
      </c>
      <c r="E63" s="65">
        <v>2.15</v>
      </c>
      <c r="F63" s="65">
        <v>2.52</v>
      </c>
      <c r="G63" s="65">
        <v>3.89</v>
      </c>
      <c r="H63" s="65">
        <v>2.2000000000000002</v>
      </c>
      <c r="I63" s="65">
        <v>2.2400000000000002</v>
      </c>
      <c r="J63" s="66"/>
      <c r="K63" s="65">
        <v>3.15</v>
      </c>
      <c r="L63" s="67">
        <v>1.3</v>
      </c>
    </row>
    <row r="64" spans="2:12" x14ac:dyDescent="0.15">
      <c r="B64" s="61">
        <v>43009</v>
      </c>
      <c r="C64" s="65">
        <v>2.4900000000000002</v>
      </c>
      <c r="D64" s="65">
        <v>2.73</v>
      </c>
      <c r="E64" s="65">
        <v>2.17</v>
      </c>
      <c r="F64" s="65">
        <v>2.6</v>
      </c>
      <c r="G64" s="65">
        <v>3.82</v>
      </c>
      <c r="H64" s="65">
        <v>2.46</v>
      </c>
      <c r="I64" s="65">
        <v>2.41</v>
      </c>
      <c r="J64" s="66"/>
      <c r="K64" s="65">
        <v>3.31</v>
      </c>
      <c r="L64" s="67">
        <v>1.26</v>
      </c>
    </row>
    <row r="65" spans="2:12" x14ac:dyDescent="0.15">
      <c r="B65" s="61">
        <v>43101</v>
      </c>
      <c r="C65" s="65">
        <v>2.5</v>
      </c>
      <c r="D65" s="65">
        <v>2.68</v>
      </c>
      <c r="E65" s="65">
        <v>2.17</v>
      </c>
      <c r="F65" s="65">
        <v>2.66</v>
      </c>
      <c r="G65" s="65">
        <v>3.88</v>
      </c>
      <c r="H65" s="65">
        <v>2.63</v>
      </c>
      <c r="I65" s="65">
        <v>2.5499999999999998</v>
      </c>
      <c r="J65" s="66"/>
      <c r="K65" s="65">
        <v>3.41</v>
      </c>
      <c r="L65" s="67">
        <v>1.19</v>
      </c>
    </row>
    <row r="66" spans="2:12" x14ac:dyDescent="0.15">
      <c r="B66" s="61">
        <v>43191</v>
      </c>
      <c r="C66" s="65">
        <v>2.67</v>
      </c>
      <c r="D66" s="65">
        <v>2.87</v>
      </c>
      <c r="E66" s="65">
        <v>2.1800000000000002</v>
      </c>
      <c r="F66" s="65">
        <v>2.57</v>
      </c>
      <c r="G66" s="65">
        <v>3.87</v>
      </c>
      <c r="H66" s="65">
        <v>2.7</v>
      </c>
      <c r="I66" s="65">
        <v>2.59</v>
      </c>
      <c r="J66" s="66"/>
      <c r="K66" s="65">
        <v>3.39</v>
      </c>
      <c r="L66" s="67">
        <v>1.25</v>
      </c>
    </row>
    <row r="67" spans="2:12" x14ac:dyDescent="0.15">
      <c r="B67" s="61">
        <v>43282</v>
      </c>
      <c r="C67" s="65">
        <v>2.88</v>
      </c>
      <c r="D67" s="65">
        <v>3.05</v>
      </c>
      <c r="E67" s="65">
        <v>2.2200000000000002</v>
      </c>
      <c r="F67" s="65">
        <v>2.6</v>
      </c>
      <c r="G67" s="65">
        <v>3.85</v>
      </c>
      <c r="H67" s="65">
        <v>2.89</v>
      </c>
      <c r="I67" s="65">
        <v>2.75</v>
      </c>
      <c r="J67" s="66"/>
      <c r="K67" s="65">
        <v>3.48</v>
      </c>
      <c r="L67" s="67">
        <v>1.27</v>
      </c>
    </row>
    <row r="68" spans="2:12" x14ac:dyDescent="0.15">
      <c r="B68" s="61">
        <v>43374</v>
      </c>
      <c r="C68" s="65">
        <v>2.91</v>
      </c>
      <c r="D68" s="65">
        <v>3.1</v>
      </c>
      <c r="E68" s="65">
        <v>2.19</v>
      </c>
      <c r="F68" s="65">
        <v>2.64</v>
      </c>
      <c r="G68" s="65">
        <v>3.93</v>
      </c>
      <c r="H68" s="65">
        <v>2.99</v>
      </c>
      <c r="I68" s="65">
        <v>2.78</v>
      </c>
      <c r="J68" s="66"/>
      <c r="K68" s="65">
        <v>3.57</v>
      </c>
      <c r="L68" s="67">
        <v>1.23</v>
      </c>
    </row>
    <row r="69" spans="2:12" x14ac:dyDescent="0.15">
      <c r="B69" s="61">
        <v>43466</v>
      </c>
      <c r="C69" s="65">
        <v>2.27</v>
      </c>
      <c r="D69" s="65">
        <v>2.59</v>
      </c>
      <c r="E69" s="65">
        <v>2.19</v>
      </c>
      <c r="F69" s="65">
        <v>2.71</v>
      </c>
      <c r="G69" s="65">
        <v>3.99</v>
      </c>
      <c r="H69" s="65">
        <v>2.65</v>
      </c>
      <c r="I69" s="65">
        <v>2.52</v>
      </c>
      <c r="J69" s="66"/>
      <c r="K69" s="65">
        <v>3.5</v>
      </c>
      <c r="L69" s="67">
        <v>1.2</v>
      </c>
    </row>
    <row r="70" spans="2:12" x14ac:dyDescent="0.15">
      <c r="B70" s="61">
        <v>43556</v>
      </c>
      <c r="C70" s="65">
        <v>2.76</v>
      </c>
      <c r="D70" s="65">
        <v>3</v>
      </c>
      <c r="E70" s="65">
        <v>2.2200000000000002</v>
      </c>
      <c r="F70" s="65">
        <v>2.38</v>
      </c>
      <c r="G70" s="65">
        <v>3.97</v>
      </c>
      <c r="H70" s="65">
        <v>2.75</v>
      </c>
      <c r="I70" s="65">
        <v>2.59</v>
      </c>
      <c r="J70" s="66"/>
      <c r="K70" s="65">
        <v>3.44</v>
      </c>
      <c r="L70" s="67">
        <v>1.26</v>
      </c>
    </row>
    <row r="71" spans="2:12" x14ac:dyDescent="0.15">
      <c r="B71" s="61">
        <v>43647</v>
      </c>
      <c r="C71" s="65">
        <v>2.76</v>
      </c>
      <c r="D71" s="65">
        <v>3.06</v>
      </c>
      <c r="E71" s="65">
        <v>2.21</v>
      </c>
      <c r="F71" s="65">
        <v>2.46</v>
      </c>
      <c r="G71" s="65">
        <v>3.87</v>
      </c>
      <c r="H71" s="65">
        <v>2.71</v>
      </c>
      <c r="I71" s="65">
        <v>2.58</v>
      </c>
      <c r="J71" s="66"/>
      <c r="K71" s="65">
        <v>3.55</v>
      </c>
      <c r="L71" s="67">
        <v>1.26</v>
      </c>
    </row>
    <row r="72" spans="2:12" x14ac:dyDescent="0.15">
      <c r="B72" s="61">
        <v>43739</v>
      </c>
      <c r="C72" s="65">
        <v>2.68</v>
      </c>
      <c r="D72" s="65">
        <v>2.97</v>
      </c>
      <c r="E72" s="65">
        <v>2.2000000000000002</v>
      </c>
      <c r="F72" s="65">
        <v>2.4</v>
      </c>
      <c r="G72" s="65">
        <v>3.79</v>
      </c>
      <c r="H72" s="65">
        <v>2.74</v>
      </c>
      <c r="I72" s="65">
        <v>2.25</v>
      </c>
      <c r="J72" s="66"/>
      <c r="K72" s="65">
        <v>3.65</v>
      </c>
      <c r="L72" s="67">
        <v>1.21</v>
      </c>
    </row>
    <row r="73" spans="2:12" x14ac:dyDescent="0.15">
      <c r="B73" s="61">
        <v>43831</v>
      </c>
      <c r="C73" s="65">
        <v>2.59</v>
      </c>
      <c r="D73" s="65">
        <v>2.96</v>
      </c>
      <c r="E73" s="65">
        <v>2.1800000000000002</v>
      </c>
      <c r="F73" s="65">
        <v>2.4700000000000002</v>
      </c>
      <c r="G73" s="65">
        <v>3.82</v>
      </c>
      <c r="H73" s="65">
        <v>2.71</v>
      </c>
      <c r="I73" s="65">
        <v>2.6</v>
      </c>
      <c r="J73" s="66"/>
      <c r="K73" s="65">
        <v>3.65</v>
      </c>
      <c r="L73" s="67">
        <v>1.19</v>
      </c>
    </row>
    <row r="74" spans="2:12" x14ac:dyDescent="0.15">
      <c r="B74" s="61">
        <v>43922</v>
      </c>
      <c r="C74" s="65">
        <v>1.91</v>
      </c>
      <c r="D74" s="65">
        <v>2.2799999999999998</v>
      </c>
      <c r="E74" s="65">
        <v>2.19</v>
      </c>
      <c r="F74" s="65">
        <v>2.4300000000000002</v>
      </c>
      <c r="G74" s="65">
        <v>3.74</v>
      </c>
      <c r="H74" s="65">
        <v>2.33</v>
      </c>
      <c r="I74" s="65">
        <v>2.13</v>
      </c>
      <c r="J74" s="66"/>
      <c r="K74" s="65">
        <v>3.44</v>
      </c>
      <c r="L74" s="67">
        <v>1.24</v>
      </c>
    </row>
    <row r="75" spans="2:12" ht="14" thickBot="1" x14ac:dyDescent="0.2">
      <c r="B75" s="30">
        <v>44013</v>
      </c>
      <c r="C75" s="71">
        <v>2.2200000000000002</v>
      </c>
      <c r="D75" s="71">
        <v>2.58</v>
      </c>
      <c r="E75" s="71">
        <v>2.15</v>
      </c>
      <c r="F75" s="71">
        <v>2.4</v>
      </c>
      <c r="G75" s="71">
        <v>3.75</v>
      </c>
      <c r="H75" s="71">
        <v>2.2000000000000002</v>
      </c>
      <c r="I75" s="71">
        <v>2.11</v>
      </c>
      <c r="J75" s="72"/>
      <c r="K75" s="71">
        <v>3.08</v>
      </c>
      <c r="L75" s="83">
        <v>1.25</v>
      </c>
    </row>
  </sheetData>
  <mergeCells count="1">
    <mergeCell ref="B2:L2"/>
  </mergeCells>
  <phoneticPr fontId="13" type="noConversion"/>
  <pageMargins left="0.75" right="0.75" top="1" bottom="1" header="0.5" footer="0.5"/>
  <pageSetup orientation="landscape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4C33B-B54F-874D-9831-C06FA991E784}">
  <dimension ref="B1:D42"/>
  <sheetViews>
    <sheetView zoomScaleNormal="100" workbookViewId="0">
      <selection activeCell="C41" sqref="C41"/>
    </sheetView>
  </sheetViews>
  <sheetFormatPr baseColWidth="10" defaultRowHeight="13" x14ac:dyDescent="0.15"/>
  <cols>
    <col min="2" max="2" width="14.83203125" bestFit="1" customWidth="1"/>
    <col min="3" max="3" width="33.5" style="87" bestFit="1" customWidth="1"/>
    <col min="4" max="4" width="21.5" style="87" bestFit="1" customWidth="1"/>
  </cols>
  <sheetData>
    <row r="1" spans="2:4" ht="14" thickBot="1" x14ac:dyDescent="0.2"/>
    <row r="2" spans="2:4" ht="17" thickBot="1" x14ac:dyDescent="0.25">
      <c r="B2" s="101" t="s">
        <v>23</v>
      </c>
      <c r="C2" s="102"/>
      <c r="D2" s="103"/>
    </row>
    <row r="3" spans="2:4" x14ac:dyDescent="0.15">
      <c r="B3" s="93" t="s">
        <v>0</v>
      </c>
      <c r="C3" s="94" t="s">
        <v>25</v>
      </c>
      <c r="D3" s="95" t="s">
        <v>24</v>
      </c>
    </row>
    <row r="4" spans="2:4" x14ac:dyDescent="0.15">
      <c r="B4" s="29">
        <v>40567</v>
      </c>
      <c r="C4" s="89">
        <v>12.73</v>
      </c>
      <c r="D4" s="91">
        <f>ROUND(C4/100*33.7/3.6,2)</f>
        <v>1.19</v>
      </c>
    </row>
    <row r="5" spans="2:4" x14ac:dyDescent="0.15">
      <c r="B5" s="29">
        <v>40634</v>
      </c>
      <c r="C5" s="89">
        <v>13.49</v>
      </c>
      <c r="D5" s="91">
        <f t="shared" ref="D5:D35" si="0">ROUND(C5/100*33.7/3.6,2)</f>
        <v>1.26</v>
      </c>
    </row>
    <row r="6" spans="2:4" x14ac:dyDescent="0.15">
      <c r="B6" s="29">
        <v>40738</v>
      </c>
      <c r="C6" s="89">
        <v>13.89</v>
      </c>
      <c r="D6" s="91">
        <f t="shared" si="0"/>
        <v>1.3</v>
      </c>
    </row>
    <row r="7" spans="2:4" x14ac:dyDescent="0.15">
      <c r="B7" s="29">
        <v>40816</v>
      </c>
      <c r="C7" s="89">
        <v>13.91</v>
      </c>
      <c r="D7" s="91">
        <f t="shared" si="0"/>
        <v>1.3</v>
      </c>
    </row>
    <row r="8" spans="2:4" x14ac:dyDescent="0.15">
      <c r="B8" s="29">
        <v>40921</v>
      </c>
      <c r="C8" s="89">
        <v>12.97</v>
      </c>
      <c r="D8" s="91">
        <f t="shared" si="0"/>
        <v>1.21</v>
      </c>
    </row>
    <row r="9" spans="2:4" x14ac:dyDescent="0.15">
      <c r="B9" s="29">
        <v>40998</v>
      </c>
      <c r="C9" s="89">
        <v>13.24</v>
      </c>
      <c r="D9" s="91">
        <f t="shared" si="0"/>
        <v>1.24</v>
      </c>
    </row>
    <row r="10" spans="2:4" x14ac:dyDescent="0.15">
      <c r="B10" s="29">
        <v>41103</v>
      </c>
      <c r="C10" s="89">
        <v>13.6</v>
      </c>
      <c r="D10" s="91">
        <f t="shared" si="0"/>
        <v>1.27</v>
      </c>
    </row>
    <row r="11" spans="2:4" x14ac:dyDescent="0.15">
      <c r="B11" s="29">
        <v>41180</v>
      </c>
      <c r="C11" s="89">
        <v>13.79</v>
      </c>
      <c r="D11" s="91">
        <f t="shared" si="0"/>
        <v>1.29</v>
      </c>
    </row>
    <row r="12" spans="2:4" x14ac:dyDescent="0.15">
      <c r="B12" s="29">
        <v>41284</v>
      </c>
      <c r="C12" s="89">
        <v>12.81</v>
      </c>
      <c r="D12" s="91">
        <f t="shared" si="0"/>
        <v>1.2</v>
      </c>
    </row>
    <row r="13" spans="2:4" x14ac:dyDescent="0.15">
      <c r="B13" s="29">
        <v>41362</v>
      </c>
      <c r="C13" s="89">
        <v>12.95</v>
      </c>
      <c r="D13" s="91">
        <f t="shared" si="0"/>
        <v>1.21</v>
      </c>
    </row>
    <row r="14" spans="2:4" x14ac:dyDescent="0.15">
      <c r="B14" s="29">
        <v>41467</v>
      </c>
      <c r="C14" s="89">
        <v>14.07</v>
      </c>
      <c r="D14" s="91">
        <f t="shared" si="0"/>
        <v>1.32</v>
      </c>
    </row>
    <row r="15" spans="2:4" x14ac:dyDescent="0.15">
      <c r="B15" s="29">
        <v>41551</v>
      </c>
      <c r="C15" s="89">
        <v>13.7</v>
      </c>
      <c r="D15" s="91">
        <f t="shared" si="0"/>
        <v>1.28</v>
      </c>
    </row>
    <row r="16" spans="2:4" x14ac:dyDescent="0.15">
      <c r="B16" s="29">
        <v>41640</v>
      </c>
      <c r="C16" s="89">
        <v>12.82</v>
      </c>
      <c r="D16" s="91">
        <f t="shared" si="0"/>
        <v>1.2</v>
      </c>
    </row>
    <row r="17" spans="2:4" x14ac:dyDescent="0.15">
      <c r="B17" s="74">
        <v>41730</v>
      </c>
      <c r="C17" s="89">
        <v>13.48</v>
      </c>
      <c r="D17" s="91">
        <f t="shared" si="0"/>
        <v>1.26</v>
      </c>
    </row>
    <row r="18" spans="2:4" x14ac:dyDescent="0.15">
      <c r="B18" s="61" t="s">
        <v>21</v>
      </c>
      <c r="C18" s="89">
        <v>14.28</v>
      </c>
      <c r="D18" s="91">
        <f t="shared" si="0"/>
        <v>1.34</v>
      </c>
    </row>
    <row r="19" spans="2:4" x14ac:dyDescent="0.15">
      <c r="B19" s="61">
        <v>41913</v>
      </c>
      <c r="C19" s="89">
        <v>13.75</v>
      </c>
      <c r="D19" s="91">
        <f t="shared" si="0"/>
        <v>1.29</v>
      </c>
    </row>
    <row r="20" spans="2:4" x14ac:dyDescent="0.15">
      <c r="B20" s="61">
        <v>42005</v>
      </c>
      <c r="C20" s="89">
        <v>13.35</v>
      </c>
      <c r="D20" s="91">
        <f t="shared" si="0"/>
        <v>1.25</v>
      </c>
    </row>
    <row r="21" spans="2:4" x14ac:dyDescent="0.15">
      <c r="B21" s="76">
        <v>42095</v>
      </c>
      <c r="C21" s="89">
        <v>13.84</v>
      </c>
      <c r="D21" s="91">
        <f t="shared" si="0"/>
        <v>1.3</v>
      </c>
    </row>
    <row r="22" spans="2:4" x14ac:dyDescent="0.15">
      <c r="B22" s="61">
        <v>42186</v>
      </c>
      <c r="C22" s="89">
        <v>14.08</v>
      </c>
      <c r="D22" s="91">
        <f t="shared" si="0"/>
        <v>1.32</v>
      </c>
    </row>
    <row r="23" spans="2:4" x14ac:dyDescent="0.15">
      <c r="B23" s="29">
        <v>42278</v>
      </c>
      <c r="C23" s="89">
        <v>13.86</v>
      </c>
      <c r="D23" s="91">
        <f t="shared" si="0"/>
        <v>1.3</v>
      </c>
    </row>
    <row r="24" spans="2:4" x14ac:dyDescent="0.15">
      <c r="B24" s="29">
        <v>42370</v>
      </c>
      <c r="C24" s="89">
        <v>13.06</v>
      </c>
      <c r="D24" s="91">
        <f t="shared" si="0"/>
        <v>1.22</v>
      </c>
    </row>
    <row r="25" spans="2:4" x14ac:dyDescent="0.15">
      <c r="B25" s="61">
        <v>42461</v>
      </c>
      <c r="C25" s="89">
        <v>13.48</v>
      </c>
      <c r="D25" s="91">
        <f t="shared" si="0"/>
        <v>1.26</v>
      </c>
    </row>
    <row r="26" spans="2:4" x14ac:dyDescent="0.15">
      <c r="B26" s="61">
        <v>42552</v>
      </c>
      <c r="C26" s="89">
        <v>13.68</v>
      </c>
      <c r="D26" s="91">
        <f t="shared" si="0"/>
        <v>1.28</v>
      </c>
    </row>
    <row r="27" spans="2:4" x14ac:dyDescent="0.15">
      <c r="B27" s="61">
        <v>42644</v>
      </c>
      <c r="C27" s="89">
        <v>13.36</v>
      </c>
      <c r="D27" s="91">
        <f t="shared" si="0"/>
        <v>1.25</v>
      </c>
    </row>
    <row r="28" spans="2:4" x14ac:dyDescent="0.15">
      <c r="B28" s="61">
        <v>42736</v>
      </c>
      <c r="C28" s="89">
        <v>12.98</v>
      </c>
      <c r="D28" s="91">
        <f t="shared" si="0"/>
        <v>1.22</v>
      </c>
    </row>
    <row r="29" spans="2:4" x14ac:dyDescent="0.15">
      <c r="B29" s="61">
        <v>42826</v>
      </c>
      <c r="C29" s="89">
        <v>13.5</v>
      </c>
      <c r="D29" s="91">
        <f t="shared" si="0"/>
        <v>1.26</v>
      </c>
    </row>
    <row r="30" spans="2:4" x14ac:dyDescent="0.15">
      <c r="B30" s="61">
        <v>42917</v>
      </c>
      <c r="C30" s="89">
        <v>13.87</v>
      </c>
      <c r="D30" s="91">
        <f t="shared" si="0"/>
        <v>1.3</v>
      </c>
    </row>
    <row r="31" spans="2:4" x14ac:dyDescent="0.15">
      <c r="B31" s="61">
        <v>43009</v>
      </c>
      <c r="C31" s="89">
        <v>13.45</v>
      </c>
      <c r="D31" s="91">
        <f t="shared" si="0"/>
        <v>1.26</v>
      </c>
    </row>
    <row r="32" spans="2:4" x14ac:dyDescent="0.15">
      <c r="B32" s="61">
        <v>43101</v>
      </c>
      <c r="C32" s="89">
        <v>12.72</v>
      </c>
      <c r="D32" s="91">
        <f t="shared" si="0"/>
        <v>1.19</v>
      </c>
    </row>
    <row r="33" spans="2:4" x14ac:dyDescent="0.15">
      <c r="B33" s="61">
        <v>43191</v>
      </c>
      <c r="C33" s="89">
        <v>13.35</v>
      </c>
      <c r="D33" s="91">
        <f t="shared" si="0"/>
        <v>1.25</v>
      </c>
    </row>
    <row r="34" spans="2:4" x14ac:dyDescent="0.15">
      <c r="B34" s="61">
        <v>43282</v>
      </c>
      <c r="C34" s="89">
        <v>13.52</v>
      </c>
      <c r="D34" s="91">
        <f t="shared" si="0"/>
        <v>1.27</v>
      </c>
    </row>
    <row r="35" spans="2:4" x14ac:dyDescent="0.15">
      <c r="B35" s="61">
        <v>43374</v>
      </c>
      <c r="C35" s="89">
        <v>13.17</v>
      </c>
      <c r="D35" s="91">
        <f t="shared" si="0"/>
        <v>1.23</v>
      </c>
    </row>
    <row r="36" spans="2:4" x14ac:dyDescent="0.15">
      <c r="B36" s="61">
        <v>43466</v>
      </c>
      <c r="C36" s="89">
        <v>12.79</v>
      </c>
      <c r="D36" s="91">
        <f t="shared" ref="D36:D42" si="1">ROUND(C36/100*33.7/3.6,2)</f>
        <v>1.2</v>
      </c>
    </row>
    <row r="37" spans="2:4" x14ac:dyDescent="0.15">
      <c r="B37" s="61">
        <v>43556</v>
      </c>
      <c r="C37" s="89">
        <v>13.48</v>
      </c>
      <c r="D37" s="91">
        <f t="shared" si="1"/>
        <v>1.26</v>
      </c>
    </row>
    <row r="38" spans="2:4" x14ac:dyDescent="0.15">
      <c r="B38" s="61">
        <v>43647</v>
      </c>
      <c r="C38" s="89">
        <v>13.42</v>
      </c>
      <c r="D38" s="91">
        <f t="shared" si="1"/>
        <v>1.26</v>
      </c>
    </row>
    <row r="39" spans="2:4" x14ac:dyDescent="0.15">
      <c r="B39" s="61">
        <v>43739</v>
      </c>
      <c r="C39" s="89">
        <v>12.93</v>
      </c>
      <c r="D39" s="91">
        <f t="shared" si="1"/>
        <v>1.21</v>
      </c>
    </row>
    <row r="40" spans="2:4" x14ac:dyDescent="0.15">
      <c r="B40" s="61">
        <v>43831</v>
      </c>
      <c r="C40" s="96">
        <v>12.7</v>
      </c>
      <c r="D40" s="97">
        <f t="shared" si="1"/>
        <v>1.19</v>
      </c>
    </row>
    <row r="41" spans="2:4" x14ac:dyDescent="0.15">
      <c r="B41" s="61">
        <v>43922</v>
      </c>
      <c r="C41" s="96">
        <v>13.26</v>
      </c>
      <c r="D41" s="97">
        <f t="shared" si="1"/>
        <v>1.24</v>
      </c>
    </row>
    <row r="42" spans="2:4" ht="14" thickBot="1" x14ac:dyDescent="0.2">
      <c r="B42" s="30">
        <v>44013</v>
      </c>
      <c r="C42" s="90">
        <v>13.32</v>
      </c>
      <c r="D42" s="92">
        <f t="shared" si="1"/>
        <v>1.25</v>
      </c>
    </row>
  </sheetData>
  <mergeCells count="1">
    <mergeCell ref="B2:D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J12"/>
  <sheetViews>
    <sheetView workbookViewId="0"/>
  </sheetViews>
  <sheetFormatPr baseColWidth="10" defaultColWidth="8.83203125" defaultRowHeight="13" x14ac:dyDescent="0.15"/>
  <cols>
    <col min="1" max="1" width="5" customWidth="1"/>
    <col min="2" max="2" width="14.83203125" bestFit="1" customWidth="1"/>
    <col min="3" max="3" width="17.5" customWidth="1"/>
    <col min="4" max="4" width="17.83203125" customWidth="1"/>
  </cols>
  <sheetData>
    <row r="1" spans="2:10" ht="14" thickBot="1" x14ac:dyDescent="0.2"/>
    <row r="2" spans="2:10" ht="16" x14ac:dyDescent="0.2">
      <c r="B2" s="104" t="s">
        <v>14</v>
      </c>
      <c r="C2" s="105"/>
      <c r="D2" s="106"/>
    </row>
    <row r="3" spans="2:10" ht="14" x14ac:dyDescent="0.15">
      <c r="B3" s="48" t="s">
        <v>19</v>
      </c>
      <c r="C3" s="46" t="s">
        <v>18</v>
      </c>
      <c r="D3" s="49" t="s">
        <v>17</v>
      </c>
    </row>
    <row r="4" spans="2:10" x14ac:dyDescent="0.15">
      <c r="B4" s="50" t="s">
        <v>2</v>
      </c>
      <c r="C4" s="47">
        <f>100/75</f>
        <v>1.3333333333333333</v>
      </c>
      <c r="D4" s="51">
        <v>1.411</v>
      </c>
    </row>
    <row r="5" spans="2:10" x14ac:dyDescent="0.15">
      <c r="B5" s="50" t="s">
        <v>9</v>
      </c>
      <c r="C5" s="47">
        <f>116090/84950</f>
        <v>1.3665685697469099</v>
      </c>
      <c r="D5" s="51">
        <v>1.383</v>
      </c>
    </row>
    <row r="6" spans="2:10" x14ac:dyDescent="0.15">
      <c r="B6" s="50" t="s">
        <v>4</v>
      </c>
      <c r="C6" s="47">
        <f>116090/128450</f>
        <v>0.90377578824445315</v>
      </c>
      <c r="D6" s="51">
        <v>0.89600000000000002</v>
      </c>
    </row>
    <row r="7" spans="2:10" x14ac:dyDescent="0.15">
      <c r="B7" s="50" t="s">
        <v>11</v>
      </c>
      <c r="C7" s="47">
        <v>0.90597283408187235</v>
      </c>
      <c r="D7" s="52" t="s">
        <v>16</v>
      </c>
    </row>
    <row r="8" spans="2:10" x14ac:dyDescent="0.15">
      <c r="B8" s="50" t="s">
        <v>10</v>
      </c>
      <c r="C8" s="47">
        <f>116090/((0.2*119550)+(0.8*128450))</f>
        <v>0.91647588221362597</v>
      </c>
      <c r="D8" s="51">
        <v>0.91400000000000003</v>
      </c>
    </row>
    <row r="9" spans="2:10" ht="14" thickBot="1" x14ac:dyDescent="0.2">
      <c r="B9" s="53" t="s">
        <v>12</v>
      </c>
      <c r="C9" s="54">
        <f>116090/119550</f>
        <v>0.97105813467168545</v>
      </c>
      <c r="D9" s="55">
        <v>0.98599999999999999</v>
      </c>
    </row>
    <row r="11" spans="2:10" x14ac:dyDescent="0.15">
      <c r="B11" s="2" t="s">
        <v>8</v>
      </c>
    </row>
    <row r="12" spans="2:10" ht="26.25" customHeight="1" x14ac:dyDescent="0.15">
      <c r="B12" s="107" t="s">
        <v>20</v>
      </c>
      <c r="C12" s="108"/>
      <c r="D12" s="108"/>
      <c r="E12" s="8"/>
      <c r="F12" s="8"/>
      <c r="G12" s="8"/>
      <c r="H12" s="8"/>
      <c r="I12" s="8"/>
      <c r="J12" s="8"/>
    </row>
  </sheetData>
  <mergeCells count="2">
    <mergeCell ref="B2:D2"/>
    <mergeCell ref="B12:D12"/>
  </mergeCells>
  <phoneticPr fontId="13" type="noConversion"/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Average Retail Fuel Prices</vt:lpstr>
      <vt:lpstr>Condensed</vt:lpstr>
      <vt:lpstr>Electricity</vt:lpstr>
      <vt:lpstr>Conversion Factors</vt:lpstr>
    </vt:vector>
  </TitlesOfParts>
  <Company>NREL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Average Retail Fuel Prices in the U.S.</dc:title>
  <dc:creator>cjohnson</dc:creator>
  <dc:description>Trend of alternative and traditional motor fuel prices from 2000-2008
(E</dc:description>
  <cp:lastModifiedBy>Samay Garg</cp:lastModifiedBy>
  <cp:lastPrinted>2016-12-28T21:10:05Z</cp:lastPrinted>
  <dcterms:created xsi:type="dcterms:W3CDTF">2008-01-31T17:29:02Z</dcterms:created>
  <dcterms:modified xsi:type="dcterms:W3CDTF">2020-12-14T01:20:29Z</dcterms:modified>
</cp:coreProperties>
</file>