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4860" yWindow="0" windowWidth="21960" windowHeight="17460" tabRatio="500"/>
  </bookViews>
  <sheets>
    <sheet name="Sheet1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2" l="1"/>
  <c r="J37" i="2"/>
  <c r="J38" i="2"/>
  <c r="J39" i="2"/>
  <c r="E45" i="2"/>
  <c r="F45" i="2"/>
  <c r="G45" i="2"/>
  <c r="H45" i="2"/>
  <c r="E46" i="2"/>
  <c r="F46" i="2"/>
  <c r="G46" i="2"/>
  <c r="H46" i="2"/>
  <c r="E47" i="2"/>
  <c r="F47" i="2"/>
  <c r="G47" i="2"/>
  <c r="H47" i="2"/>
  <c r="E39" i="2"/>
  <c r="E48" i="2"/>
  <c r="F48" i="2"/>
  <c r="G48" i="2"/>
  <c r="H48" i="2"/>
  <c r="G43" i="2"/>
  <c r="H43" i="2"/>
  <c r="F43" i="2"/>
  <c r="E44" i="2"/>
  <c r="G44" i="2"/>
  <c r="H44" i="2"/>
  <c r="F44" i="2"/>
  <c r="J35" i="2"/>
  <c r="G34" i="2"/>
  <c r="H34" i="2"/>
  <c r="G35" i="2"/>
  <c r="H35" i="2"/>
  <c r="G36" i="2"/>
  <c r="H36" i="2"/>
  <c r="G37" i="2"/>
  <c r="H37" i="2"/>
  <c r="G38" i="2"/>
  <c r="H38" i="2"/>
  <c r="G39" i="2"/>
  <c r="H39" i="2"/>
  <c r="F41" i="2"/>
  <c r="F39" i="2"/>
  <c r="F38" i="2"/>
  <c r="F37" i="2"/>
  <c r="F36" i="2"/>
  <c r="F35" i="2"/>
  <c r="F34" i="2"/>
  <c r="E38" i="2"/>
  <c r="E37" i="2"/>
  <c r="E36" i="2"/>
  <c r="E35" i="2"/>
  <c r="F13" i="2"/>
  <c r="F22" i="2"/>
</calcChain>
</file>

<file path=xl/sharedStrings.xml><?xml version="1.0" encoding="utf-8"?>
<sst xmlns="http://schemas.openxmlformats.org/spreadsheetml/2006/main" count="65" uniqueCount="22">
  <si>
    <t>Male</t>
  </si>
  <si>
    <t>Female</t>
  </si>
  <si>
    <t>+</t>
  </si>
  <si>
    <t>2001-2005</t>
  </si>
  <si>
    <t>2006-2010</t>
  </si>
  <si>
    <t>2011-2015</t>
  </si>
  <si>
    <t>African American</t>
  </si>
  <si>
    <t>Caucasian / Non-Hispanic</t>
  </si>
  <si>
    <t>1996-2000</t>
  </si>
  <si>
    <t>Cell</t>
  </si>
  <si>
    <t>"In Vitro"</t>
  </si>
  <si>
    <t>Human</t>
  </si>
  <si>
    <t>Primary</t>
  </si>
  <si>
    <t>Search Terms</t>
  </si>
  <si>
    <t>Hispanic / Latino / Latina</t>
  </si>
  <si>
    <t>Ethnicities</t>
  </si>
  <si>
    <t>Gender</t>
  </si>
  <si>
    <t>1990-1995</t>
  </si>
  <si>
    <t>Totals</t>
  </si>
  <si>
    <t>From Google Scholar Search</t>
  </si>
  <si>
    <t>https://scholar.google.com/scholar?q=%22in+vitro%22+cell+human+primary&amp;btnG=&amp;hl=en&amp;as_sdt=0%2C22&amp;as_vis=1</t>
  </si>
  <si>
    <t>Jessica Snyder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</si>
</sst>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14182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Sheet1!$F$43</c:f>
              <c:strCache>
                <c:ptCount val="1"/>
                <c:pt idx="0">
                  <c:v>Caucasian / Non-Hispanic</c:v>
                </c:pt>
              </c:strCache>
            </c:strRef>
          </c:tx>
          <c:invertIfNegative val="0"/>
          <c:cat>
            <c:strRef>
              <c:f>Sheet1!$E$44:$E$48</c:f>
              <c:strCache>
                <c:ptCount val="5"/>
                <c:pt idx="0">
                  <c:v>1990-1995</c:v>
                </c:pt>
                <c:pt idx="1">
                  <c:v>1996-2000</c:v>
                </c:pt>
                <c:pt idx="2">
                  <c:v>2001-2005</c:v>
                </c:pt>
                <c:pt idx="3">
                  <c:v>2006-2010</c:v>
                </c:pt>
                <c:pt idx="4">
                  <c:v>2011-2015</c:v>
                </c:pt>
              </c:strCache>
            </c:strRef>
          </c:cat>
          <c:val>
            <c:numRef>
              <c:f>Sheet1!$F$44:$F$48</c:f>
              <c:numCache>
                <c:formatCode>#,##0.00</c:formatCode>
                <c:ptCount val="5"/>
                <c:pt idx="0">
                  <c:v>0.622282608695652</c:v>
                </c:pt>
                <c:pt idx="1">
                  <c:v>0.584168336673347</c:v>
                </c:pt>
                <c:pt idx="2">
                  <c:v>0.533698255217243</c:v>
                </c:pt>
                <c:pt idx="3">
                  <c:v>0.457283680175246</c:v>
                </c:pt>
                <c:pt idx="4">
                  <c:v>0.437017994858612</c:v>
                </c:pt>
              </c:numCache>
            </c:numRef>
          </c:val>
        </c:ser>
        <c:ser>
          <c:idx val="1"/>
          <c:order val="1"/>
          <c:tx>
            <c:strRef>
              <c:f>Sheet1!$G$43</c:f>
              <c:strCache>
                <c:ptCount val="1"/>
                <c:pt idx="0">
                  <c:v>African American</c:v>
                </c:pt>
              </c:strCache>
            </c:strRef>
          </c:tx>
          <c:invertIfNegative val="0"/>
          <c:cat>
            <c:strRef>
              <c:f>Sheet1!$E$44:$E$48</c:f>
              <c:strCache>
                <c:ptCount val="5"/>
                <c:pt idx="0">
                  <c:v>1990-1995</c:v>
                </c:pt>
                <c:pt idx="1">
                  <c:v>1996-2000</c:v>
                </c:pt>
                <c:pt idx="2">
                  <c:v>2001-2005</c:v>
                </c:pt>
                <c:pt idx="3">
                  <c:v>2006-2010</c:v>
                </c:pt>
                <c:pt idx="4">
                  <c:v>2011-2015</c:v>
                </c:pt>
              </c:strCache>
            </c:strRef>
          </c:cat>
          <c:val>
            <c:numRef>
              <c:f>Sheet1!$G$44:$G$48</c:f>
              <c:numCache>
                <c:formatCode>#,##0.00</c:formatCode>
                <c:ptCount val="5"/>
                <c:pt idx="0">
                  <c:v>0.123369565217391</c:v>
                </c:pt>
                <c:pt idx="1">
                  <c:v>0.185370741482966</c:v>
                </c:pt>
                <c:pt idx="2">
                  <c:v>0.244611700307903</c:v>
                </c:pt>
                <c:pt idx="3">
                  <c:v>0.290251916757941</c:v>
                </c:pt>
                <c:pt idx="4">
                  <c:v>0.300771208226221</c:v>
                </c:pt>
              </c:numCache>
            </c:numRef>
          </c:val>
        </c:ser>
        <c:ser>
          <c:idx val="2"/>
          <c:order val="2"/>
          <c:tx>
            <c:strRef>
              <c:f>Sheet1!$H$43</c:f>
              <c:strCache>
                <c:ptCount val="1"/>
                <c:pt idx="0">
                  <c:v>Hispanic / Latino / Latina</c:v>
                </c:pt>
              </c:strCache>
            </c:strRef>
          </c:tx>
          <c:invertIfNegative val="0"/>
          <c:cat>
            <c:strRef>
              <c:f>Sheet1!$E$44:$E$48</c:f>
              <c:strCache>
                <c:ptCount val="5"/>
                <c:pt idx="0">
                  <c:v>1990-1995</c:v>
                </c:pt>
                <c:pt idx="1">
                  <c:v>1996-2000</c:v>
                </c:pt>
                <c:pt idx="2">
                  <c:v>2001-2005</c:v>
                </c:pt>
                <c:pt idx="3">
                  <c:v>2006-2010</c:v>
                </c:pt>
                <c:pt idx="4">
                  <c:v>2011-2015</c:v>
                </c:pt>
              </c:strCache>
            </c:strRef>
          </c:cat>
          <c:val>
            <c:numRef>
              <c:f>Sheet1!$H$44:$H$48</c:f>
              <c:numCache>
                <c:formatCode>#,##0.00</c:formatCode>
                <c:ptCount val="5"/>
                <c:pt idx="0">
                  <c:v>0.254347826086956</c:v>
                </c:pt>
                <c:pt idx="1">
                  <c:v>0.230460921843687</c:v>
                </c:pt>
                <c:pt idx="2">
                  <c:v>0.221690044474855</c:v>
                </c:pt>
                <c:pt idx="3">
                  <c:v>0.252464403066813</c:v>
                </c:pt>
                <c:pt idx="4">
                  <c:v>0.262210796915167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853624"/>
        <c:axId val="2135340984"/>
      </c:barChart>
      <c:catAx>
        <c:axId val="213385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40984"/>
        <c:crosses val="autoZero"/>
        <c:auto val="1"/>
        <c:lblAlgn val="ctr"/>
        <c:lblOffset val="100"/>
        <c:noMultiLvlLbl val="0"/>
      </c:catAx>
      <c:valAx>
        <c:axId val="21353409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13385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"/>
          <c:y val="0.0416666666666667"/>
          <c:w val="0.565792869641295"/>
          <c:h val="0.87962962962963"/>
        </c:manualLayout>
      </c:layout>
      <c:pie3DChart>
        <c:varyColors val="1"/>
        <c:ser>
          <c:idx val="0"/>
          <c:order val="0"/>
          <c:cat>
            <c:strRef>
              <c:f>Sheet1!$D$5:$F$5</c:f>
              <c:strCache>
                <c:ptCount val="3"/>
                <c:pt idx="0">
                  <c:v>Caucasian / Non-Hispanic</c:v>
                </c:pt>
                <c:pt idx="1">
                  <c:v>African American</c:v>
                </c:pt>
                <c:pt idx="2">
                  <c:v>Hispanic / Latino / Latina</c:v>
                </c:pt>
              </c:strCache>
            </c:strRef>
          </c:cat>
          <c:val>
            <c:numRef>
              <c:f>Sheet1!$D$6:$F$6</c:f>
              <c:numCache>
                <c:formatCode>#,##0</c:formatCode>
                <c:ptCount val="3"/>
                <c:pt idx="0">
                  <c:v>70400.0</c:v>
                </c:pt>
                <c:pt idx="1">
                  <c:v>29800.0</c:v>
                </c:pt>
                <c:pt idx="2">
                  <c:v>28600.0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17</xdr:row>
      <xdr:rowOff>127000</xdr:rowOff>
    </xdr:from>
    <xdr:to>
      <xdr:col>13</xdr:col>
      <xdr:colOff>723900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</xdr:row>
      <xdr:rowOff>107950</xdr:rowOff>
    </xdr:from>
    <xdr:to>
      <xdr:col>13</xdr:col>
      <xdr:colOff>787400</xdr:colOff>
      <xdr:row>15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E3" sqref="E3"/>
    </sheetView>
  </sheetViews>
  <sheetFormatPr baseColWidth="10" defaultRowHeight="15" x14ac:dyDescent="0"/>
  <cols>
    <col min="1" max="1" width="10.83203125" style="1"/>
    <col min="2" max="3" width="10.83203125" style="2"/>
    <col min="4" max="4" width="11" style="2" customWidth="1"/>
    <col min="5" max="5" width="13.83203125" style="2" customWidth="1"/>
    <col min="6" max="16384" width="10.83203125" style="2"/>
  </cols>
  <sheetData>
    <row r="1" spans="1:9">
      <c r="A1" s="1" t="s">
        <v>19</v>
      </c>
    </row>
    <row r="2" spans="1:9">
      <c r="A2" s="1" t="s">
        <v>20</v>
      </c>
    </row>
    <row r="3" spans="1:9">
      <c r="E3" s="6" t="s">
        <v>21</v>
      </c>
    </row>
    <row r="4" spans="1:9">
      <c r="B4" s="2" t="s">
        <v>13</v>
      </c>
      <c r="D4" s="2" t="s">
        <v>15</v>
      </c>
    </row>
    <row r="5" spans="1:9">
      <c r="B5" s="3" t="s">
        <v>10</v>
      </c>
      <c r="C5" s="2" t="s">
        <v>2</v>
      </c>
      <c r="D5" s="3" t="s">
        <v>7</v>
      </c>
      <c r="E5" s="3" t="s">
        <v>6</v>
      </c>
      <c r="F5" s="3" t="s">
        <v>14</v>
      </c>
    </row>
    <row r="6" spans="1:9">
      <c r="B6" s="3" t="s">
        <v>9</v>
      </c>
      <c r="D6" s="2">
        <v>70400</v>
      </c>
      <c r="E6" s="2">
        <v>29800</v>
      </c>
      <c r="F6" s="2">
        <v>28600</v>
      </c>
    </row>
    <row r="7" spans="1:9">
      <c r="B7" s="3" t="s">
        <v>11</v>
      </c>
    </row>
    <row r="8" spans="1:9">
      <c r="B8" s="3" t="s">
        <v>12</v>
      </c>
    </row>
    <row r="9" spans="1:9">
      <c r="B9" s="2">
        <v>3730000</v>
      </c>
    </row>
    <row r="13" spans="1:9">
      <c r="B13" s="2" t="s">
        <v>13</v>
      </c>
      <c r="D13" s="2" t="s">
        <v>16</v>
      </c>
      <c r="F13" s="4" t="str">
        <f>D4</f>
        <v>Ethnicities</v>
      </c>
      <c r="G13" s="3"/>
      <c r="H13" s="3"/>
    </row>
    <row r="14" spans="1:9">
      <c r="B14" s="3" t="s">
        <v>10</v>
      </c>
      <c r="C14" s="2" t="s">
        <v>2</v>
      </c>
      <c r="D14" s="3" t="s">
        <v>0</v>
      </c>
      <c r="E14" s="2" t="s">
        <v>2</v>
      </c>
      <c r="F14" s="3" t="s">
        <v>7</v>
      </c>
      <c r="G14" s="3" t="s">
        <v>6</v>
      </c>
      <c r="H14" s="3" t="s">
        <v>14</v>
      </c>
    </row>
    <row r="15" spans="1:9">
      <c r="B15" s="3" t="s">
        <v>9</v>
      </c>
      <c r="D15" s="2">
        <v>2070000</v>
      </c>
      <c r="F15" s="2">
        <v>41500</v>
      </c>
      <c r="G15" s="2">
        <v>25900</v>
      </c>
      <c r="H15" s="2">
        <v>25400</v>
      </c>
    </row>
    <row r="16" spans="1:9">
      <c r="B16" s="3" t="s">
        <v>11</v>
      </c>
      <c r="C16" s="2" t="s">
        <v>2</v>
      </c>
      <c r="D16" s="3" t="s">
        <v>1</v>
      </c>
      <c r="E16" s="2" t="s">
        <v>2</v>
      </c>
      <c r="F16" s="3" t="s">
        <v>7</v>
      </c>
      <c r="G16" s="3" t="s">
        <v>6</v>
      </c>
      <c r="H16" s="3" t="s">
        <v>14</v>
      </c>
      <c r="I16" s="3"/>
    </row>
    <row r="17" spans="2:9">
      <c r="B17" s="3" t="s">
        <v>12</v>
      </c>
      <c r="D17" s="2">
        <v>1940000</v>
      </c>
      <c r="F17" s="2">
        <v>39800</v>
      </c>
      <c r="G17" s="2">
        <v>26000</v>
      </c>
      <c r="H17" s="2">
        <v>25500</v>
      </c>
    </row>
    <row r="18" spans="2:9">
      <c r="B18" s="2">
        <v>3730000</v>
      </c>
    </row>
    <row r="22" spans="2:9">
      <c r="B22" s="2" t="s">
        <v>13</v>
      </c>
      <c r="F22" s="2" t="str">
        <f>F13</f>
        <v>Ethnicities</v>
      </c>
    </row>
    <row r="23" spans="2:9">
      <c r="B23" s="3" t="s">
        <v>10</v>
      </c>
      <c r="C23" s="2" t="s">
        <v>2</v>
      </c>
      <c r="D23" s="2" t="s">
        <v>17</v>
      </c>
      <c r="E23" s="2" t="s">
        <v>2</v>
      </c>
      <c r="F23" s="3" t="s">
        <v>7</v>
      </c>
      <c r="G23" s="3" t="s">
        <v>6</v>
      </c>
      <c r="H23" s="3" t="s">
        <v>14</v>
      </c>
      <c r="I23" s="3"/>
    </row>
    <row r="24" spans="2:9">
      <c r="B24" s="3" t="s">
        <v>9</v>
      </c>
      <c r="F24" s="2">
        <v>2290</v>
      </c>
      <c r="G24" s="2">
        <v>454</v>
      </c>
      <c r="H24" s="2">
        <v>936</v>
      </c>
    </row>
    <row r="25" spans="2:9">
      <c r="B25" s="3" t="s">
        <v>11</v>
      </c>
      <c r="C25" s="2" t="s">
        <v>2</v>
      </c>
      <c r="D25" s="2" t="s">
        <v>8</v>
      </c>
      <c r="E25" s="2" t="s">
        <v>2</v>
      </c>
      <c r="F25" s="3" t="s">
        <v>7</v>
      </c>
      <c r="G25" s="3" t="s">
        <v>6</v>
      </c>
      <c r="H25" s="3" t="s">
        <v>14</v>
      </c>
    </row>
    <row r="26" spans="2:9">
      <c r="B26" s="3" t="s">
        <v>12</v>
      </c>
      <c r="F26" s="2">
        <v>5830</v>
      </c>
      <c r="G26" s="2">
        <v>1850</v>
      </c>
      <c r="H26" s="2">
        <v>2300</v>
      </c>
    </row>
    <row r="27" spans="2:9">
      <c r="B27" s="2">
        <v>3730000</v>
      </c>
      <c r="D27" s="2" t="s">
        <v>3</v>
      </c>
      <c r="E27" s="2" t="s">
        <v>2</v>
      </c>
      <c r="F27" s="3" t="s">
        <v>7</v>
      </c>
      <c r="G27" s="3" t="s">
        <v>6</v>
      </c>
      <c r="H27" s="3" t="s">
        <v>14</v>
      </c>
    </row>
    <row r="28" spans="2:9">
      <c r="F28" s="2">
        <v>15600</v>
      </c>
      <c r="G28" s="2">
        <v>7150</v>
      </c>
      <c r="H28" s="2">
        <v>6480</v>
      </c>
    </row>
    <row r="29" spans="2:9">
      <c r="D29" s="2" t="s">
        <v>4</v>
      </c>
      <c r="E29" s="2" t="s">
        <v>2</v>
      </c>
      <c r="F29" s="3" t="s">
        <v>7</v>
      </c>
      <c r="G29" s="3" t="s">
        <v>6</v>
      </c>
      <c r="H29" s="3" t="s">
        <v>14</v>
      </c>
    </row>
    <row r="30" spans="2:9">
      <c r="F30" s="2">
        <v>16700</v>
      </c>
      <c r="G30" s="2">
        <v>10600</v>
      </c>
      <c r="H30" s="2">
        <v>9220</v>
      </c>
    </row>
    <row r="31" spans="2:9">
      <c r="D31" s="2" t="s">
        <v>5</v>
      </c>
      <c r="E31" s="2" t="s">
        <v>2</v>
      </c>
      <c r="F31" s="3" t="s">
        <v>7</v>
      </c>
      <c r="G31" s="3" t="s">
        <v>6</v>
      </c>
      <c r="H31" s="3" t="s">
        <v>14</v>
      </c>
    </row>
    <row r="32" spans="2:9">
      <c r="F32" s="2">
        <v>17000</v>
      </c>
      <c r="G32" s="2">
        <v>11700</v>
      </c>
      <c r="H32" s="2">
        <v>10200</v>
      </c>
    </row>
    <row r="34" spans="5:10">
      <c r="F34" s="2" t="str">
        <f>F23</f>
        <v>Caucasian / Non-Hispanic</v>
      </c>
      <c r="G34" s="2" t="str">
        <f t="shared" ref="G34:H34" si="0">G23</f>
        <v>African American</v>
      </c>
      <c r="H34" s="2" t="str">
        <f t="shared" si="0"/>
        <v>Hispanic / Latino / Latina</v>
      </c>
      <c r="J34" s="2" t="s">
        <v>18</v>
      </c>
    </row>
    <row r="35" spans="5:10">
      <c r="E35" s="2" t="str">
        <f>D23</f>
        <v>1990-1995</v>
      </c>
      <c r="F35" s="2">
        <f>F24</f>
        <v>2290</v>
      </c>
      <c r="G35" s="2">
        <f t="shared" ref="G35:H35" si="1">G24</f>
        <v>454</v>
      </c>
      <c r="H35" s="2">
        <f t="shared" si="1"/>
        <v>936</v>
      </c>
      <c r="J35" s="2">
        <f>SUM(F35:H35)</f>
        <v>3680</v>
      </c>
    </row>
    <row r="36" spans="5:10">
      <c r="E36" s="2" t="str">
        <f>D25</f>
        <v>1996-2000</v>
      </c>
      <c r="F36" s="2">
        <f>F26</f>
        <v>5830</v>
      </c>
      <c r="G36" s="2">
        <f t="shared" ref="G36:H36" si="2">G26</f>
        <v>1850</v>
      </c>
      <c r="H36" s="2">
        <f t="shared" si="2"/>
        <v>2300</v>
      </c>
      <c r="J36" s="2">
        <f t="shared" ref="J36:J39" si="3">SUM(F36:H36)</f>
        <v>9980</v>
      </c>
    </row>
    <row r="37" spans="5:10">
      <c r="E37" s="2" t="str">
        <f>D27</f>
        <v>2001-2005</v>
      </c>
      <c r="F37" s="2">
        <f>F28</f>
        <v>15600</v>
      </c>
      <c r="G37" s="2">
        <f t="shared" ref="G37:H37" si="4">G28</f>
        <v>7150</v>
      </c>
      <c r="H37" s="2">
        <f t="shared" si="4"/>
        <v>6480</v>
      </c>
      <c r="J37" s="2">
        <f t="shared" si="3"/>
        <v>29230</v>
      </c>
    </row>
    <row r="38" spans="5:10">
      <c r="E38" s="2" t="str">
        <f>D29</f>
        <v>2006-2010</v>
      </c>
      <c r="F38" s="2">
        <f>F30</f>
        <v>16700</v>
      </c>
      <c r="G38" s="2">
        <f t="shared" ref="G38:H38" si="5">G30</f>
        <v>10600</v>
      </c>
      <c r="H38" s="2">
        <f t="shared" si="5"/>
        <v>9220</v>
      </c>
      <c r="J38" s="2">
        <f t="shared" si="3"/>
        <v>36520</v>
      </c>
    </row>
    <row r="39" spans="5:10">
      <c r="E39" s="2" t="str">
        <f>D31</f>
        <v>2011-2015</v>
      </c>
      <c r="F39" s="2">
        <f>F32</f>
        <v>17000</v>
      </c>
      <c r="G39" s="2">
        <f t="shared" ref="G39:H39" si="6">G32</f>
        <v>11700</v>
      </c>
      <c r="H39" s="2">
        <f t="shared" si="6"/>
        <v>10200</v>
      </c>
      <c r="J39" s="2">
        <f t="shared" si="3"/>
        <v>38900</v>
      </c>
    </row>
    <row r="41" spans="5:10">
      <c r="E41" s="2" t="s">
        <v>18</v>
      </c>
      <c r="F41" s="2">
        <f>F35+G35+H35</f>
        <v>3680</v>
      </c>
    </row>
    <row r="43" spans="5:10">
      <c r="F43" s="2" t="str">
        <f>F34</f>
        <v>Caucasian / Non-Hispanic</v>
      </c>
      <c r="G43" s="2" t="str">
        <f t="shared" ref="G43:H43" si="7">G34</f>
        <v>African American</v>
      </c>
      <c r="H43" s="2" t="str">
        <f t="shared" si="7"/>
        <v>Hispanic / Latino / Latina</v>
      </c>
    </row>
    <row r="44" spans="5:10">
      <c r="E44" s="2" t="str">
        <f>E35</f>
        <v>1990-1995</v>
      </c>
      <c r="F44" s="5">
        <f>F35/$J35</f>
        <v>0.62228260869565222</v>
      </c>
      <c r="G44" s="5">
        <f t="shared" ref="G44:H44" si="8">G35/$J35</f>
        <v>0.1233695652173913</v>
      </c>
      <c r="H44" s="5">
        <f t="shared" si="8"/>
        <v>0.2543478260869565</v>
      </c>
    </row>
    <row r="45" spans="5:10">
      <c r="E45" s="2" t="str">
        <f t="shared" ref="E45:E48" si="9">E36</f>
        <v>1996-2000</v>
      </c>
      <c r="F45" s="5">
        <f t="shared" ref="F45:H45" si="10">F36/$J36</f>
        <v>0.58416833667334667</v>
      </c>
      <c r="G45" s="5">
        <f t="shared" si="10"/>
        <v>0.18537074148296592</v>
      </c>
      <c r="H45" s="5">
        <f t="shared" si="10"/>
        <v>0.23046092184368738</v>
      </c>
    </row>
    <row r="46" spans="5:10">
      <c r="E46" s="2" t="str">
        <f t="shared" si="9"/>
        <v>2001-2005</v>
      </c>
      <c r="F46" s="5">
        <f t="shared" ref="F46:H46" si="11">F37/$J37</f>
        <v>0.53369825521724257</v>
      </c>
      <c r="G46" s="5">
        <f t="shared" si="11"/>
        <v>0.24461170030790283</v>
      </c>
      <c r="H46" s="5">
        <f t="shared" si="11"/>
        <v>0.2216900444748546</v>
      </c>
    </row>
    <row r="47" spans="5:10">
      <c r="E47" s="2" t="str">
        <f t="shared" si="9"/>
        <v>2006-2010</v>
      </c>
      <c r="F47" s="5">
        <f t="shared" ref="F47:H47" si="12">F38/$J38</f>
        <v>0.45728368017524645</v>
      </c>
      <c r="G47" s="5">
        <f t="shared" si="12"/>
        <v>0.29025191675794088</v>
      </c>
      <c r="H47" s="5">
        <f t="shared" si="12"/>
        <v>0.25246440306681273</v>
      </c>
    </row>
    <row r="48" spans="5:10">
      <c r="E48" s="2" t="str">
        <f t="shared" si="9"/>
        <v>2011-2015</v>
      </c>
      <c r="F48" s="5">
        <f t="shared" ref="F48:H48" si="13">F39/$J39</f>
        <v>0.43701799485861181</v>
      </c>
      <c r="G48" s="5">
        <f t="shared" si="13"/>
        <v>0.30077120822622105</v>
      </c>
      <c r="H48" s="5">
        <f t="shared" si="13"/>
        <v>0.26221079691516708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Snyder</dc:creator>
  <cp:lastModifiedBy>Jessica Snyder</cp:lastModifiedBy>
  <dcterms:created xsi:type="dcterms:W3CDTF">2015-07-24T19:39:19Z</dcterms:created>
  <dcterms:modified xsi:type="dcterms:W3CDTF">2015-07-26T15:47:49Z</dcterms:modified>
</cp:coreProperties>
</file>