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hn_et_al\wang_2015_datasets\wang_2015_datasets\"/>
    </mc:Choice>
  </mc:AlternateContent>
  <xr:revisionPtr revIDLastSave="0" documentId="8_{A62E739D-0A53-49FB-8A26-5689D958FF13}" xr6:coauthVersionLast="47" xr6:coauthVersionMax="47" xr10:uidLastSave="{00000000-0000-0000-0000-000000000000}"/>
  <bookViews>
    <workbookView xWindow="-120" yWindow="-120" windowWidth="20730" windowHeight="11310" activeTab="6" xr2:uid="{46FE12BB-D777-4846-9BAC-2ABCB3D5094D}"/>
  </bookViews>
  <sheets>
    <sheet name="BACE" sheetId="6" r:id="rId1"/>
    <sheet name="CDK2" sheetId="1" r:id="rId2"/>
    <sheet name="JNK1" sheetId="4" r:id="rId3"/>
    <sheet name="MCL1" sheetId="5" r:id="rId4"/>
    <sheet name="p38" sheetId="8" r:id="rId5"/>
    <sheet name="PTP1B" sheetId="7" r:id="rId6"/>
    <sheet name="Thrombin" sheetId="2" r:id="rId7"/>
    <sheet name="Tyk2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5" l="1"/>
  <c r="J18" i="3" l="1"/>
  <c r="K18" i="3"/>
  <c r="L18" i="3"/>
  <c r="J13" i="2"/>
  <c r="K13" i="2"/>
  <c r="L13" i="2"/>
  <c r="J25" i="7"/>
  <c r="K25" i="7"/>
  <c r="L25" i="7"/>
  <c r="J36" i="8"/>
  <c r="K36" i="8"/>
  <c r="L36" i="8"/>
  <c r="J44" i="5"/>
  <c r="K44" i="5"/>
  <c r="J23" i="4"/>
  <c r="K23" i="4"/>
  <c r="L23" i="4"/>
  <c r="J38" i="6"/>
  <c r="K38" i="6"/>
  <c r="L38" i="6"/>
  <c r="J18" i="1"/>
  <c r="K18" i="1"/>
  <c r="L18" i="1"/>
  <c r="C36" i="8" l="1"/>
  <c r="C25" i="7"/>
  <c r="B25" i="7" l="1"/>
  <c r="B36" i="8"/>
  <c r="G3" i="8" l="1"/>
  <c r="H3" i="8"/>
  <c r="I3" i="8"/>
  <c r="G4" i="8"/>
  <c r="H4" i="8"/>
  <c r="I4" i="8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H2" i="8"/>
  <c r="H36" i="8" s="1"/>
  <c r="I2" i="8"/>
  <c r="I36" i="8" s="1"/>
  <c r="G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D36" i="8" s="1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G25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D25" i="7" s="1"/>
  <c r="C44" i="5"/>
  <c r="E44" i="5"/>
  <c r="F44" i="5"/>
  <c r="B44" i="5"/>
  <c r="C38" i="6"/>
  <c r="E38" i="6"/>
  <c r="F38" i="6"/>
  <c r="B38" i="6"/>
  <c r="F36" i="8"/>
  <c r="E36" i="8"/>
  <c r="E25" i="7"/>
  <c r="F25" i="7"/>
  <c r="C18" i="1"/>
  <c r="E18" i="1"/>
  <c r="F18" i="1"/>
  <c r="B18" i="1"/>
  <c r="C23" i="4"/>
  <c r="E23" i="4"/>
  <c r="F23" i="4"/>
  <c r="B23" i="4"/>
  <c r="F18" i="3"/>
  <c r="C18" i="3"/>
  <c r="E18" i="3"/>
  <c r="B18" i="3"/>
  <c r="E13" i="2"/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1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18" i="3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I23" i="4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23" i="4" s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3" i="4" s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8" i="6" s="1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H2" i="5"/>
  <c r="I2" i="5"/>
  <c r="I44" i="5" s="1"/>
  <c r="G2" i="5"/>
  <c r="G44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" i="5"/>
  <c r="D44" i="5" s="1"/>
  <c r="I25" i="7"/>
  <c r="H25" i="7"/>
  <c r="G36" i="8"/>
  <c r="D4" i="1"/>
  <c r="D8" i="1"/>
  <c r="D12" i="1"/>
  <c r="D16" i="1"/>
  <c r="D5" i="1"/>
  <c r="D9" i="1"/>
  <c r="D13" i="1"/>
  <c r="D17" i="1"/>
  <c r="D6" i="1"/>
  <c r="D10" i="1"/>
  <c r="D14" i="1"/>
  <c r="D2" i="1"/>
  <c r="D3" i="1"/>
  <c r="D7" i="1"/>
  <c r="D11" i="1"/>
  <c r="D15" i="1"/>
  <c r="D6" i="6"/>
  <c r="D10" i="6"/>
  <c r="D14" i="6"/>
  <c r="D18" i="6"/>
  <c r="D22" i="6"/>
  <c r="D26" i="6"/>
  <c r="D30" i="6"/>
  <c r="D34" i="6"/>
  <c r="D2" i="6"/>
  <c r="D11" i="6"/>
  <c r="D19" i="6"/>
  <c r="D27" i="6"/>
  <c r="D35" i="6"/>
  <c r="D12" i="6"/>
  <c r="D20" i="6"/>
  <c r="D32" i="6"/>
  <c r="D3" i="6"/>
  <c r="D4" i="6"/>
  <c r="D5" i="6"/>
  <c r="D9" i="6"/>
  <c r="D13" i="6"/>
  <c r="D17" i="6"/>
  <c r="D21" i="6"/>
  <c r="D25" i="6"/>
  <c r="D29" i="6"/>
  <c r="D33" i="6"/>
  <c r="D37" i="6"/>
  <c r="D7" i="6"/>
  <c r="D15" i="6"/>
  <c r="D23" i="6"/>
  <c r="D31" i="6"/>
  <c r="D8" i="6"/>
  <c r="D16" i="6"/>
  <c r="D24" i="6"/>
  <c r="D28" i="6"/>
  <c r="D36" i="6"/>
  <c r="C13" i="2"/>
  <c r="F13" i="2"/>
  <c r="B13" i="2"/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G3" i="2"/>
  <c r="G4" i="2"/>
  <c r="G5" i="2"/>
  <c r="G6" i="2"/>
  <c r="G7" i="2"/>
  <c r="G8" i="2"/>
  <c r="G9" i="2"/>
  <c r="G10" i="2"/>
  <c r="G11" i="2"/>
  <c r="G12" i="2"/>
  <c r="G2" i="2"/>
  <c r="G13" i="2" s="1"/>
  <c r="D3" i="2"/>
  <c r="D4" i="2"/>
  <c r="D5" i="2"/>
  <c r="D6" i="2"/>
  <c r="D7" i="2"/>
  <c r="D8" i="2"/>
  <c r="D9" i="2"/>
  <c r="D10" i="2"/>
  <c r="D11" i="2"/>
  <c r="D12" i="2"/>
  <c r="D2" i="2"/>
  <c r="D13" i="2" s="1"/>
  <c r="H44" i="5"/>
  <c r="H38" i="6"/>
  <c r="I38" i="6"/>
  <c r="G18" i="1"/>
  <c r="I18" i="1"/>
  <c r="H18" i="1"/>
  <c r="H23" i="4"/>
  <c r="I18" i="3"/>
  <c r="H18" i="3"/>
  <c r="D18" i="1"/>
  <c r="D38" i="6"/>
  <c r="I13" i="2" l="1"/>
  <c r="H13" i="2"/>
</calcChain>
</file>

<file path=xl/sharedStrings.xml><?xml version="1.0" encoding="utf-8"?>
<sst xmlns="http://schemas.openxmlformats.org/spreadsheetml/2006/main" count="205" uniqueCount="114">
  <si>
    <t>#Ligand</t>
  </si>
  <si>
    <t>dGexptl</t>
  </si>
  <si>
    <t>absolute_flare</t>
  </si>
  <si>
    <t>cresset_valid</t>
  </si>
  <si>
    <t>schrodinger</t>
  </si>
  <si>
    <t>amber</t>
  </si>
  <si>
    <t>gaff</t>
  </si>
  <si>
    <t>cgenff</t>
  </si>
  <si>
    <t>consensus</t>
  </si>
  <si>
    <t>gaff_raw</t>
  </si>
  <si>
    <t>cgenff_raw</t>
  </si>
  <si>
    <t>consensus_raw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</si>
  <si>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</si>
  <si>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</si>
  <si>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</si>
  <si>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</si>
  <si>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</si>
  <si>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</si>
  <si>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</si>
  <si>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</si>
  <si>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</si>
  <si>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13j</t>
  </si>
  <si>
    <t>13k</t>
  </si>
  <si>
    <t>13m</t>
  </si>
  <si>
    <t>13n</t>
  </si>
  <si>
    <t>13o</t>
  </si>
  <si>
    <t>17a</t>
  </si>
  <si>
    <t>17b</t>
  </si>
  <si>
    <t>17c</t>
  </si>
  <si>
    <t>17d</t>
  </si>
  <si>
    <t>17e</t>
  </si>
  <si>
    <t>17f</t>
  </si>
  <si>
    <t>17g</t>
  </si>
  <si>
    <t>17h</t>
  </si>
  <si>
    <t>17i</t>
  </si>
  <si>
    <t>4a</t>
  </si>
  <si>
    <t>4b</t>
  </si>
  <si>
    <t>4c</t>
  </si>
  <si>
    <t>4d</t>
  </si>
  <si>
    <t>4i</t>
  </si>
  <si>
    <t>4j</t>
  </si>
  <si>
    <t>4k</t>
  </si>
  <si>
    <t>4l</t>
  </si>
  <si>
    <t>4m</t>
  </si>
  <si>
    <t>4n</t>
  </si>
  <si>
    <t>4o</t>
  </si>
  <si>
    <t>4p</t>
  </si>
  <si>
    <t>sum</t>
  </si>
  <si>
    <t>1h1q</t>
  </si>
  <si>
    <t>1h1r</t>
  </si>
  <si>
    <t>1h1s</t>
  </si>
  <si>
    <t>1oi9</t>
  </si>
  <si>
    <t>1oiu</t>
  </si>
  <si>
    <t>1oiy</t>
  </si>
  <si>
    <t>2aa</t>
  </si>
  <si>
    <t>2bb</t>
  </si>
  <si>
    <t>2c</t>
  </si>
  <si>
    <t>2e</t>
  </si>
  <si>
    <t>2ee</t>
  </si>
  <si>
    <t>2f</t>
  </si>
  <si>
    <t>2ff</t>
  </si>
  <si>
    <t>2g</t>
  </si>
  <si>
    <t>2gg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</si>
  <si>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</si>
  <si>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</si>
  <si>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</si>
  <si>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</si>
  <si>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</si>
  <si>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</si>
  <si>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</si>
  <si>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</si>
  <si>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</si>
  <si>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</si>
  <si>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</si>
  <si>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</si>
  <si>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</si>
  <si>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</si>
  <si>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</si>
  <si>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2x</t>
  </si>
  <si>
    <t>2y</t>
  </si>
  <si>
    <t>2z</t>
  </si>
  <si>
    <t>3fln</t>
  </si>
  <si>
    <t>3flq</t>
  </si>
  <si>
    <t>3flw</t>
  </si>
  <si>
    <t>3fly</t>
  </si>
  <si>
    <t>3flz</t>
  </si>
  <si>
    <t>3fmh</t>
  </si>
  <si>
    <t>3fmk</t>
  </si>
  <si>
    <t>1a</t>
  </si>
  <si>
    <t>1b</t>
  </si>
  <si>
    <t>1c</t>
  </si>
  <si>
    <t>1d</t>
  </si>
  <si>
    <t>3a</t>
  </si>
  <si>
    <t>3b</t>
  </si>
  <si>
    <t>6a</t>
  </si>
  <si>
    <t>6b</t>
  </si>
  <si>
    <t>6e</t>
  </si>
  <si>
    <t>7a</t>
  </si>
  <si>
    <t>ejm_31</t>
  </si>
  <si>
    <t>ejm_42</t>
  </si>
  <si>
    <t>ejm_43</t>
  </si>
  <si>
    <t>ejm_44</t>
  </si>
  <si>
    <t>ejm_45</t>
  </si>
  <si>
    <t>ejm_46</t>
  </si>
  <si>
    <t>ejm_47</t>
  </si>
  <si>
    <t>ejm_48</t>
  </si>
  <si>
    <t>ejm_49</t>
  </si>
  <si>
    <t>ejm_50</t>
  </si>
  <si>
    <t>ejm_54</t>
  </si>
  <si>
    <t>ejm_55</t>
  </si>
  <si>
    <t>jmc_23</t>
  </si>
  <si>
    <t>jmc_27</t>
  </si>
  <si>
    <t>jmc_28</t>
  </si>
  <si>
    <t>jmc_30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</si>
</sst>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B542-4C97-4364-B403-0699E0B2CF6F}">
  <dimension ref="A1:L38"/>
  <sheetViews>
    <sheetView workbookViewId="0"/>
  </sheetViews>
  <sheetFormatPr defaultRowHeight="1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5703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s="7">
        <v>-8.83</v>
      </c>
      <c r="C2" s="7">
        <v>-8.5730000000000004</v>
      </c>
      <c r="D2" s="7">
        <f>C2-(C$38-B$38)/36</f>
        <v>-8.8541666666666643</v>
      </c>
      <c r="E2" s="7">
        <v>-8.8175000000000008</v>
      </c>
      <c r="F2" s="7">
        <v>-10.521111111111111</v>
      </c>
      <c r="G2" s="7">
        <f>J2/4.184+$B$38/36</f>
        <v>-8.8978516039940487</v>
      </c>
      <c r="H2" s="7">
        <f>K2/4.184+$B$38/36</f>
        <v>-8.888769386020817</v>
      </c>
      <c r="I2" s="7">
        <f>L2/4.184+$B$38/36</f>
        <v>-8.7953181431909897</v>
      </c>
      <c r="J2" s="7">
        <v>1.7929999999999999</v>
      </c>
      <c r="K2" s="7">
        <v>1.831</v>
      </c>
      <c r="L2" s="7">
        <v>2.222</v>
      </c>
    </row>
    <row r="3" spans="1:12">
      <c r="A3" t="s">
        <v>13</v>
      </c>
      <c r="B3" s="7">
        <v>-9.11</v>
      </c>
      <c r="C3" s="7">
        <v>-8.472999999999999</v>
      </c>
      <c r="D3" s="7">
        <f t="shared" ref="D3:D37" si="0">C3-(C$38-B$38)/36</f>
        <v>-8.7541666666666629</v>
      </c>
      <c r="E3" s="7">
        <v>-8.8975000000000009</v>
      </c>
      <c r="F3" s="7">
        <v>-8.3711111111111105</v>
      </c>
      <c r="G3" s="7">
        <f t="shared" ref="G3:I37" si="1">J3/4.184+$B$38/36</f>
        <v>-8.7150122158487324</v>
      </c>
      <c r="H3" s="7">
        <f t="shared" si="1"/>
        <v>-9.0821250265561897</v>
      </c>
      <c r="I3" s="7">
        <f t="shared" si="1"/>
        <v>-8.8134825791374514</v>
      </c>
      <c r="J3" s="7">
        <v>2.5579999999999998</v>
      </c>
      <c r="K3" s="7">
        <v>1.022</v>
      </c>
      <c r="L3" s="7">
        <v>2.1459999999999999</v>
      </c>
    </row>
    <row r="4" spans="1:12">
      <c r="A4" t="s">
        <v>14</v>
      </c>
      <c r="B4" s="7">
        <v>-9.31</v>
      </c>
      <c r="C4" s="7">
        <v>-8.2729999999999997</v>
      </c>
      <c r="D4" s="7">
        <f t="shared" si="0"/>
        <v>-8.5541666666666636</v>
      </c>
      <c r="E4" s="7">
        <v>-9.3175000000000008</v>
      </c>
      <c r="F4" s="7">
        <v>-7.6911111111111108</v>
      </c>
      <c r="G4" s="7">
        <f t="shared" si="1"/>
        <v>-7.709037072445291</v>
      </c>
      <c r="H4" s="7">
        <f t="shared" si="1"/>
        <v>-8.3866183343955782</v>
      </c>
      <c r="I4" s="7">
        <f t="shared" si="1"/>
        <v>-8.0512932865944311</v>
      </c>
      <c r="J4" s="7">
        <v>6.7670000000000003</v>
      </c>
      <c r="K4" s="7">
        <v>3.9319999999999999</v>
      </c>
      <c r="L4" s="7">
        <v>5.335</v>
      </c>
    </row>
    <row r="5" spans="1:12">
      <c r="A5" t="s">
        <v>15</v>
      </c>
      <c r="B5" s="7">
        <v>-10.46</v>
      </c>
      <c r="C5" s="7">
        <v>-9.2729999999999997</v>
      </c>
      <c r="D5" s="7">
        <f t="shared" si="0"/>
        <v>-9.5541666666666636</v>
      </c>
      <c r="E5" s="7">
        <v>-10.477499999999999</v>
      </c>
      <c r="F5" s="7">
        <v>-10.371111111111111</v>
      </c>
      <c r="G5" s="7">
        <f t="shared" si="1"/>
        <v>-9.9587980667091536</v>
      </c>
      <c r="H5" s="7">
        <f t="shared" si="1"/>
        <v>-11.241302846823876</v>
      </c>
      <c r="I5" s="7">
        <f t="shared" si="1"/>
        <v>-10.544840131718713</v>
      </c>
      <c r="J5" s="7">
        <v>-2.6459999999999999</v>
      </c>
      <c r="K5" s="7">
        <v>-8.0120000000000005</v>
      </c>
      <c r="L5" s="7">
        <v>-5.0979999999999999</v>
      </c>
    </row>
    <row r="6" spans="1:12">
      <c r="A6" t="s">
        <v>16</v>
      </c>
      <c r="B6" s="7">
        <v>-9.9499999999999993</v>
      </c>
      <c r="C6" s="7">
        <v>-10.073</v>
      </c>
      <c r="D6" s="7">
        <f t="shared" si="0"/>
        <v>-10.354166666666664</v>
      </c>
      <c r="E6" s="7">
        <v>-10.477499999999999</v>
      </c>
      <c r="F6" s="7">
        <v>-8.1011111111111109</v>
      </c>
      <c r="G6" s="7">
        <f t="shared" si="1"/>
        <v>-11.251341087741658</v>
      </c>
      <c r="H6" s="7">
        <f t="shared" si="1"/>
        <v>-9.8952225408965333</v>
      </c>
      <c r="I6" s="7">
        <f t="shared" si="1"/>
        <v>-10.503253133630759</v>
      </c>
      <c r="J6" s="7">
        <v>-8.0540000000000003</v>
      </c>
      <c r="K6" s="7">
        <v>-2.38</v>
      </c>
      <c r="L6" s="7">
        <v>-4.9240000000000004</v>
      </c>
    </row>
    <row r="7" spans="1:12">
      <c r="A7" t="s">
        <v>17</v>
      </c>
      <c r="B7" s="7">
        <v>-9.08</v>
      </c>
      <c r="C7" s="7">
        <v>-10.872999999999999</v>
      </c>
      <c r="D7" s="7">
        <f t="shared" si="0"/>
        <v>-11.154166666666663</v>
      </c>
      <c r="E7" s="7">
        <v>-10.217499999999999</v>
      </c>
      <c r="F7" s="7">
        <v>-8.1411111111111119</v>
      </c>
      <c r="G7" s="7">
        <f t="shared" si="1"/>
        <v>-10.007077225408961</v>
      </c>
      <c r="H7" s="7">
        <f t="shared" si="1"/>
        <v>-12.331647015083915</v>
      </c>
      <c r="I7" s="7">
        <f t="shared" si="1"/>
        <v>-10.938482579137451</v>
      </c>
      <c r="J7" s="7">
        <v>-2.8479999999999999</v>
      </c>
      <c r="K7" s="7">
        <v>-12.574</v>
      </c>
      <c r="L7" s="7">
        <v>-6.7450000000000001</v>
      </c>
    </row>
    <row r="8" spans="1:12">
      <c r="A8" t="s">
        <v>18</v>
      </c>
      <c r="B8" s="7">
        <v>-9.08</v>
      </c>
      <c r="C8" s="7">
        <v>-10.573</v>
      </c>
      <c r="D8" s="7">
        <f t="shared" si="0"/>
        <v>-10.854166666666664</v>
      </c>
      <c r="E8" s="7">
        <v>-10.057499999999999</v>
      </c>
      <c r="F8" s="7">
        <v>-8.0211111111111109</v>
      </c>
      <c r="G8" s="7">
        <f t="shared" si="1"/>
        <v>-9.3698879328659412</v>
      </c>
      <c r="H8" s="7">
        <f t="shared" si="1"/>
        <v>-9.8694099213936664</v>
      </c>
      <c r="I8" s="7">
        <f t="shared" si="1"/>
        <v>-9.628970150839173</v>
      </c>
      <c r="J8" s="7">
        <v>-0.182</v>
      </c>
      <c r="K8" s="7">
        <v>-2.2719999999999998</v>
      </c>
      <c r="L8" s="7">
        <v>-1.266</v>
      </c>
    </row>
    <row r="9" spans="1:12">
      <c r="A9" t="s">
        <v>19</v>
      </c>
      <c r="B9" s="7">
        <v>-9.620000000000001</v>
      </c>
      <c r="C9" s="7">
        <v>-9.0730000000000004</v>
      </c>
      <c r="D9" s="7">
        <f t="shared" si="0"/>
        <v>-9.3541666666666643</v>
      </c>
      <c r="E9" s="7">
        <v>-9.2575000000000003</v>
      </c>
      <c r="F9" s="7">
        <v>-7.3511111111111109</v>
      </c>
      <c r="G9" s="7">
        <f t="shared" si="1"/>
        <v>-8.4143429997875465</v>
      </c>
      <c r="H9" s="7">
        <f t="shared" si="1"/>
        <v>-9.4117139366900329</v>
      </c>
      <c r="I9" s="7">
        <f t="shared" si="1"/>
        <v>-8.8608057148927095</v>
      </c>
      <c r="J9" s="7">
        <v>3.8159999999999998</v>
      </c>
      <c r="K9" s="7">
        <v>-0.35699999999999998</v>
      </c>
      <c r="L9" s="7">
        <v>1.948</v>
      </c>
    </row>
    <row r="10" spans="1:12">
      <c r="A10" t="s">
        <v>20</v>
      </c>
      <c r="B10" s="7">
        <v>-9.26</v>
      </c>
      <c r="C10" s="7">
        <v>-9.2729999999999997</v>
      </c>
      <c r="D10" s="7">
        <f t="shared" si="0"/>
        <v>-9.5541666666666636</v>
      </c>
      <c r="E10" s="7">
        <v>-10.407500000000001</v>
      </c>
      <c r="F10" s="7">
        <v>-9.3511111111111109</v>
      </c>
      <c r="G10" s="7">
        <f t="shared" si="1"/>
        <v>-9.6617139366900329</v>
      </c>
      <c r="H10" s="7">
        <f t="shared" si="1"/>
        <v>-9.2243334395581016</v>
      </c>
      <c r="I10" s="7">
        <f t="shared" si="1"/>
        <v>-9.3667808582961509</v>
      </c>
      <c r="J10" s="7">
        <v>-1.403</v>
      </c>
      <c r="K10" s="7">
        <v>0.42699999999999999</v>
      </c>
      <c r="L10" s="7">
        <v>-0.16900000000000001</v>
      </c>
    </row>
    <row r="11" spans="1:12">
      <c r="A11" t="s">
        <v>21</v>
      </c>
      <c r="B11" s="7">
        <v>-8.7200000000000006</v>
      </c>
      <c r="C11" s="7">
        <v>-8.5730000000000004</v>
      </c>
      <c r="D11" s="7">
        <f t="shared" si="0"/>
        <v>-8.8541666666666643</v>
      </c>
      <c r="E11" s="7">
        <v>-8.7275000000000009</v>
      </c>
      <c r="F11" s="7">
        <v>-7.6311111111111112</v>
      </c>
      <c r="G11" s="7">
        <f t="shared" si="1"/>
        <v>-9.1851364988315236</v>
      </c>
      <c r="H11" s="7">
        <f t="shared" si="1"/>
        <v>-6.8782531336307597</v>
      </c>
      <c r="I11" s="7">
        <f t="shared" si="1"/>
        <v>-8.2675934777990197</v>
      </c>
      <c r="J11" s="7">
        <v>0.59099999999999997</v>
      </c>
      <c r="K11" s="7">
        <v>10.243</v>
      </c>
      <c r="L11" s="7">
        <v>4.43</v>
      </c>
    </row>
    <row r="12" spans="1:12">
      <c r="A12" t="s">
        <v>22</v>
      </c>
      <c r="B12" s="7">
        <v>-9.69</v>
      </c>
      <c r="C12" s="7">
        <v>-8.7729999999999997</v>
      </c>
      <c r="D12" s="7">
        <f t="shared" si="0"/>
        <v>-9.0541666666666636</v>
      </c>
      <c r="E12" s="7">
        <v>-9.3774999999999995</v>
      </c>
      <c r="F12" s="7">
        <v>-10.731111111111112</v>
      </c>
      <c r="G12" s="7">
        <f t="shared" si="1"/>
        <v>-8.8636737837263624</v>
      </c>
      <c r="H12" s="7">
        <f t="shared" si="1"/>
        <v>-8.6074596345867818</v>
      </c>
      <c r="I12" s="7">
        <f t="shared" si="1"/>
        <v>-8.834037072445291</v>
      </c>
      <c r="J12" s="7">
        <v>1.9359999999999999</v>
      </c>
      <c r="K12" s="7">
        <v>3.008</v>
      </c>
      <c r="L12" s="7">
        <v>2.06</v>
      </c>
    </row>
    <row r="13" spans="1:12">
      <c r="A13" t="s">
        <v>23</v>
      </c>
      <c r="B13" s="7">
        <v>-8.75</v>
      </c>
      <c r="C13" s="7">
        <v>-9.472999999999999</v>
      </c>
      <c r="D13" s="7">
        <f t="shared" si="0"/>
        <v>-9.7541666666666629</v>
      </c>
      <c r="E13" s="7">
        <v>-10.0975</v>
      </c>
      <c r="F13" s="7">
        <v>-13.171111111111111</v>
      </c>
      <c r="G13" s="7">
        <f t="shared" si="1"/>
        <v>-9.8149166135542778</v>
      </c>
      <c r="H13" s="7">
        <f t="shared" si="1"/>
        <v>-8.4129089653707219</v>
      </c>
      <c r="I13" s="7">
        <f t="shared" si="1"/>
        <v>-9.2518190992139342</v>
      </c>
      <c r="J13" s="7">
        <v>-2.044</v>
      </c>
      <c r="K13" s="7">
        <v>3.8220000000000001</v>
      </c>
      <c r="L13" s="7">
        <v>0.312</v>
      </c>
    </row>
    <row r="14" spans="1:12">
      <c r="A14" t="s">
        <v>24</v>
      </c>
      <c r="B14" s="7">
        <v>-8.5299999999999994</v>
      </c>
      <c r="C14" s="7">
        <v>-7.3729999999999993</v>
      </c>
      <c r="D14" s="7">
        <f t="shared" si="0"/>
        <v>-7.6541666666666632</v>
      </c>
      <c r="E14" s="7">
        <v>-6.7575000000000003</v>
      </c>
      <c r="F14" s="7">
        <v>-8.2711111111111109</v>
      </c>
      <c r="G14" s="7">
        <f t="shared" si="1"/>
        <v>-8.1557387932865915</v>
      </c>
      <c r="H14" s="7">
        <f t="shared" si="1"/>
        <v>-8.6736642234969157</v>
      </c>
      <c r="I14" s="7">
        <f t="shared" si="1"/>
        <v>-8.4671632674739712</v>
      </c>
      <c r="J14" s="7">
        <v>4.8979999999999997</v>
      </c>
      <c r="K14" s="7">
        <v>2.7309999999999999</v>
      </c>
      <c r="L14" s="7">
        <v>3.5950000000000002</v>
      </c>
    </row>
    <row r="15" spans="1:12">
      <c r="A15" t="s">
        <v>25</v>
      </c>
      <c r="B15" s="7">
        <v>-8.5299999999999994</v>
      </c>
      <c r="C15" s="7">
        <v>-9.0730000000000004</v>
      </c>
      <c r="D15" s="7">
        <f t="shared" si="0"/>
        <v>-9.3541666666666643</v>
      </c>
      <c r="E15" s="7">
        <v>-8.3275000000000006</v>
      </c>
      <c r="F15" s="7">
        <v>-7.8511111111111109</v>
      </c>
      <c r="G15" s="7">
        <f t="shared" si="1"/>
        <v>-8.1136737837263624</v>
      </c>
      <c r="H15" s="7">
        <f t="shared" si="1"/>
        <v>-8.0661116422349668</v>
      </c>
      <c r="I15" s="7">
        <f t="shared" si="1"/>
        <v>-7.9917808582961518</v>
      </c>
      <c r="J15" s="7">
        <v>5.0739999999999998</v>
      </c>
      <c r="K15" s="7">
        <v>5.2729999999999997</v>
      </c>
      <c r="L15" s="7">
        <v>5.5839999999999996</v>
      </c>
    </row>
    <row r="16" spans="1:12">
      <c r="A16" t="s">
        <v>26</v>
      </c>
      <c r="B16" s="7">
        <v>-10.72</v>
      </c>
      <c r="C16" s="7">
        <v>-9.8729999999999993</v>
      </c>
      <c r="D16" s="7">
        <f t="shared" si="0"/>
        <v>-10.154166666666663</v>
      </c>
      <c r="E16" s="7">
        <v>-11.2675</v>
      </c>
      <c r="F16" s="7">
        <v>-10.901111111111112</v>
      </c>
      <c r="G16" s="7">
        <f t="shared" si="1"/>
        <v>-10.366302846823876</v>
      </c>
      <c r="H16" s="7">
        <f t="shared" si="1"/>
        <v>-11.60148449118334</v>
      </c>
      <c r="I16" s="7">
        <f t="shared" si="1"/>
        <v>-10.952344911833436</v>
      </c>
      <c r="J16" s="7">
        <v>-4.351</v>
      </c>
      <c r="K16" s="7">
        <v>-9.5190000000000001</v>
      </c>
      <c r="L16" s="7">
        <v>-6.8029999999999999</v>
      </c>
    </row>
    <row r="17" spans="1:12">
      <c r="A17" t="s">
        <v>27</v>
      </c>
      <c r="B17" s="7">
        <v>-10.01</v>
      </c>
      <c r="C17" s="7">
        <v>-9.0730000000000004</v>
      </c>
      <c r="D17" s="7">
        <f t="shared" si="0"/>
        <v>-9.3541666666666643</v>
      </c>
      <c r="E17" s="7">
        <v>-10.887499999999999</v>
      </c>
      <c r="F17" s="7">
        <v>-10.581111111111111</v>
      </c>
      <c r="G17" s="7">
        <f t="shared" si="1"/>
        <v>-9.3201747397493069</v>
      </c>
      <c r="H17" s="7">
        <f t="shared" si="1"/>
        <v>-9.7685495007435694</v>
      </c>
      <c r="I17" s="7">
        <f t="shared" si="1"/>
        <v>-9.4817426173783694</v>
      </c>
      <c r="J17" s="7">
        <v>2.5999999999999999E-2</v>
      </c>
      <c r="K17" s="7">
        <v>-1.85</v>
      </c>
      <c r="L17" s="7">
        <v>-0.65</v>
      </c>
    </row>
    <row r="18" spans="1:12">
      <c r="A18" t="s">
        <v>28</v>
      </c>
      <c r="B18" s="7">
        <v>-9.85</v>
      </c>
      <c r="C18" s="7">
        <v>-8.7729999999999997</v>
      </c>
      <c r="D18" s="7">
        <f t="shared" si="0"/>
        <v>-9.0541666666666636</v>
      </c>
      <c r="E18" s="7">
        <v>-10.887499999999999</v>
      </c>
      <c r="F18" s="7">
        <v>-9.5611111111111118</v>
      </c>
      <c r="G18" s="7">
        <f t="shared" si="1"/>
        <v>-9.1578898449118302</v>
      </c>
      <c r="H18" s="7">
        <f t="shared" si="1"/>
        <v>-10.010901317187164</v>
      </c>
      <c r="I18" s="7">
        <f t="shared" si="1"/>
        <v>-9.5656336307626901</v>
      </c>
      <c r="J18" s="7">
        <v>0.70499999999999996</v>
      </c>
      <c r="K18" s="7">
        <v>-2.8639999999999999</v>
      </c>
      <c r="L18" s="7">
        <v>-1.0009999999999999</v>
      </c>
    </row>
    <row r="19" spans="1:12">
      <c r="A19" t="s">
        <v>29</v>
      </c>
      <c r="B19" s="7">
        <v>-9.41</v>
      </c>
      <c r="C19" s="7">
        <v>-7.3729999999999993</v>
      </c>
      <c r="D19" s="7">
        <f t="shared" si="0"/>
        <v>-7.6541666666666632</v>
      </c>
      <c r="E19" s="7">
        <v>-7.9074999999999998</v>
      </c>
      <c r="F19" s="7">
        <v>-7.0711111111111116</v>
      </c>
      <c r="G19" s="7">
        <f t="shared" si="1"/>
        <v>-7.7656814319099183</v>
      </c>
      <c r="H19" s="7">
        <f t="shared" si="1"/>
        <v>-8.1014844911833404</v>
      </c>
      <c r="I19" s="7">
        <f t="shared" si="1"/>
        <v>-7.8598496919481589</v>
      </c>
      <c r="J19" s="7">
        <v>6.53</v>
      </c>
      <c r="K19" s="7">
        <v>5.125</v>
      </c>
      <c r="L19" s="7">
        <v>6.1360000000000001</v>
      </c>
    </row>
    <row r="20" spans="1:12">
      <c r="A20" t="s">
        <v>30</v>
      </c>
      <c r="B20" s="7">
        <v>-10.01</v>
      </c>
      <c r="C20" s="7">
        <v>-9.3729999999999993</v>
      </c>
      <c r="D20" s="7">
        <f t="shared" si="0"/>
        <v>-9.6541666666666632</v>
      </c>
      <c r="E20" s="7">
        <v>-10.4575</v>
      </c>
      <c r="F20" s="7">
        <v>-10.701111111111111</v>
      </c>
      <c r="G20" s="7">
        <f t="shared" si="1"/>
        <v>-9.2322206288506443</v>
      </c>
      <c r="H20" s="7">
        <f t="shared" si="1"/>
        <v>-8.6196489271298038</v>
      </c>
      <c r="I20" s="7">
        <f t="shared" si="1"/>
        <v>-8.9640561929041827</v>
      </c>
      <c r="J20" s="7">
        <v>0.39400000000000002</v>
      </c>
      <c r="K20" s="7">
        <v>2.9569999999999999</v>
      </c>
      <c r="L20" s="7">
        <v>1.516</v>
      </c>
    </row>
    <row r="21" spans="1:12">
      <c r="A21" t="s">
        <v>31</v>
      </c>
      <c r="B21" s="7">
        <v>-9.41</v>
      </c>
      <c r="C21" s="7">
        <v>-8.8729999999999993</v>
      </c>
      <c r="D21" s="7">
        <f t="shared" si="0"/>
        <v>-9.1541666666666632</v>
      </c>
      <c r="E21" s="7">
        <v>-10.4275</v>
      </c>
      <c r="F21" s="7">
        <v>-8.8611111111111107</v>
      </c>
      <c r="G21" s="7">
        <f t="shared" si="1"/>
        <v>-8.9535399405141245</v>
      </c>
      <c r="H21" s="7">
        <f t="shared" si="1"/>
        <v>-8.4102799022732064</v>
      </c>
      <c r="I21" s="7">
        <f t="shared" si="1"/>
        <v>-8.714773210112595</v>
      </c>
      <c r="J21" s="7">
        <v>1.56</v>
      </c>
      <c r="K21" s="7">
        <v>3.8330000000000002</v>
      </c>
      <c r="L21" s="7">
        <v>2.5590000000000002</v>
      </c>
    </row>
    <row r="22" spans="1:12">
      <c r="A22" t="s">
        <v>32</v>
      </c>
      <c r="B22" s="7">
        <v>-9.73</v>
      </c>
      <c r="C22" s="7">
        <v>-7.673</v>
      </c>
      <c r="D22" s="7">
        <f t="shared" si="0"/>
        <v>-7.9541666666666639</v>
      </c>
      <c r="E22" s="7">
        <v>-9.0775000000000006</v>
      </c>
      <c r="F22" s="7">
        <v>-8.2711111111111109</v>
      </c>
      <c r="G22" s="7">
        <f t="shared" si="1"/>
        <v>-8.4607101125982549</v>
      </c>
      <c r="H22" s="7">
        <f t="shared" si="1"/>
        <v>-8.4523449118334355</v>
      </c>
      <c r="I22" s="7">
        <f t="shared" si="1"/>
        <v>-8.3985686212024611</v>
      </c>
      <c r="J22" s="7">
        <v>3.6219999999999999</v>
      </c>
      <c r="K22" s="7">
        <v>3.657</v>
      </c>
      <c r="L22" s="7">
        <v>3.8820000000000001</v>
      </c>
    </row>
    <row r="23" spans="1:12">
      <c r="A23" t="s">
        <v>33</v>
      </c>
      <c r="B23" s="7">
        <v>-10.32</v>
      </c>
      <c r="C23" s="7">
        <v>-9.173</v>
      </c>
      <c r="D23" s="7">
        <f t="shared" si="0"/>
        <v>-9.4541666666666639</v>
      </c>
      <c r="E23" s="7">
        <v>-10.3775</v>
      </c>
      <c r="F23" s="7">
        <v>-10.581111111111111</v>
      </c>
      <c r="G23" s="7">
        <f t="shared" si="1"/>
        <v>-9.8983296154663236</v>
      </c>
      <c r="H23" s="7">
        <f t="shared" si="1"/>
        <v>-10.116541852560013</v>
      </c>
      <c r="I23" s="7">
        <f t="shared" si="1"/>
        <v>-9.9783965370724417</v>
      </c>
      <c r="J23" s="7">
        <v>-2.3929999999999998</v>
      </c>
      <c r="K23" s="7">
        <v>-3.306</v>
      </c>
      <c r="L23" s="7">
        <v>-2.7280000000000002</v>
      </c>
    </row>
    <row r="24" spans="1:12">
      <c r="A24" t="s">
        <v>34</v>
      </c>
      <c r="B24" s="7">
        <v>-9.4600000000000009</v>
      </c>
      <c r="C24" s="7">
        <v>-9.173</v>
      </c>
      <c r="D24" s="7">
        <f t="shared" si="0"/>
        <v>-9.4541666666666639</v>
      </c>
      <c r="E24" s="7">
        <v>-9.3375000000000004</v>
      </c>
      <c r="F24" s="7">
        <v>-9.5211111111111109</v>
      </c>
      <c r="G24" s="7">
        <f t="shared" si="1"/>
        <v>-9.1378133630762655</v>
      </c>
      <c r="H24" s="7">
        <f t="shared" si="1"/>
        <v>-10.152153707244526</v>
      </c>
      <c r="I24" s="7">
        <f t="shared" si="1"/>
        <v>-9.5871441470150813</v>
      </c>
      <c r="J24" s="7">
        <v>0.78900000000000003</v>
      </c>
      <c r="K24" s="7">
        <v>-3.4550000000000001</v>
      </c>
      <c r="L24" s="7">
        <v>-1.091</v>
      </c>
    </row>
    <row r="25" spans="1:12">
      <c r="A25" s="3">
        <v>24</v>
      </c>
      <c r="B25" s="7">
        <v>-11.34</v>
      </c>
      <c r="C25" s="7">
        <v>-10.773</v>
      </c>
      <c r="D25" s="7">
        <f t="shared" si="0"/>
        <v>-11.054166666666664</v>
      </c>
      <c r="E25" s="7">
        <v>-12.327500000000001</v>
      </c>
      <c r="F25" s="7">
        <v>-12.991111111111111</v>
      </c>
      <c r="G25" s="7">
        <f t="shared" si="1"/>
        <v>-11.019983535160396</v>
      </c>
      <c r="H25" s="7">
        <f t="shared" si="1"/>
        <v>-12.225289462502651</v>
      </c>
      <c r="I25" s="7">
        <f t="shared" si="1"/>
        <v>-11.598855428085827</v>
      </c>
      <c r="J25" s="7">
        <v>-7.0860000000000003</v>
      </c>
      <c r="K25" s="7">
        <v>-12.129</v>
      </c>
      <c r="L25" s="7">
        <v>-9.5079999999999991</v>
      </c>
    </row>
    <row r="26" spans="1:12">
      <c r="A26" t="s">
        <v>35</v>
      </c>
      <c r="B26" s="7">
        <v>-7.92</v>
      </c>
      <c r="C26" s="7">
        <v>-8.5730000000000004</v>
      </c>
      <c r="D26" s="7">
        <f t="shared" si="0"/>
        <v>-8.8541666666666643</v>
      </c>
      <c r="E26" s="7">
        <v>-7.9375</v>
      </c>
      <c r="F26" s="7">
        <v>-8.9611111111111104</v>
      </c>
      <c r="G26" s="7">
        <f t="shared" si="1"/>
        <v>-8.878970150839173</v>
      </c>
      <c r="H26" s="7">
        <f t="shared" si="1"/>
        <v>-9.9654902273210073</v>
      </c>
      <c r="I26" s="7">
        <f t="shared" si="1"/>
        <v>-9.4497158487359219</v>
      </c>
      <c r="J26" s="7">
        <v>1.8720000000000001</v>
      </c>
      <c r="K26" s="7">
        <v>-2.6739999999999999</v>
      </c>
      <c r="L26" s="7">
        <v>-0.51600000000000001</v>
      </c>
    </row>
    <row r="27" spans="1:12">
      <c r="A27" t="s">
        <v>36</v>
      </c>
      <c r="B27" s="7">
        <v>-9.620000000000001</v>
      </c>
      <c r="C27" s="7">
        <v>-10.872999999999999</v>
      </c>
      <c r="D27" s="7">
        <f t="shared" si="0"/>
        <v>-11.154166666666663</v>
      </c>
      <c r="E27" s="7">
        <v>-10.1975</v>
      </c>
      <c r="F27" s="7">
        <v>-11.011111111111111</v>
      </c>
      <c r="G27" s="7">
        <f t="shared" si="1"/>
        <v>-10.735566709156572</v>
      </c>
      <c r="H27" s="7">
        <f t="shared" si="1"/>
        <v>-10.582364032292327</v>
      </c>
      <c r="I27" s="7">
        <f t="shared" si="1"/>
        <v>-10.603157531336304</v>
      </c>
      <c r="J27" s="7">
        <v>-5.8959999999999999</v>
      </c>
      <c r="K27" s="7">
        <v>-5.2549999999999999</v>
      </c>
      <c r="L27" s="7">
        <v>-5.3419999999999996</v>
      </c>
    </row>
    <row r="28" spans="1:12">
      <c r="A28" t="s">
        <v>37</v>
      </c>
      <c r="B28" s="7">
        <v>-7.84</v>
      </c>
      <c r="C28" s="7">
        <v>-7.8729999999999993</v>
      </c>
      <c r="D28" s="7">
        <f t="shared" si="0"/>
        <v>-8.1541666666666632</v>
      </c>
      <c r="E28" s="7">
        <v>-7.5075000000000003</v>
      </c>
      <c r="F28" s="7">
        <v>-9.3311111111111114</v>
      </c>
      <c r="G28" s="7">
        <f t="shared" si="1"/>
        <v>-8.4690753133630725</v>
      </c>
      <c r="H28" s="7">
        <f t="shared" si="1"/>
        <v>-8.0816470150839148</v>
      </c>
      <c r="I28" s="7">
        <f t="shared" si="1"/>
        <v>-8.248234013171869</v>
      </c>
      <c r="J28" s="7">
        <v>3.5870000000000002</v>
      </c>
      <c r="K28" s="7">
        <v>5.2080000000000002</v>
      </c>
      <c r="L28" s="7">
        <v>4.5110000000000001</v>
      </c>
    </row>
    <row r="29" spans="1:12">
      <c r="A29" t="s">
        <v>38</v>
      </c>
      <c r="B29" s="7">
        <v>-9.1</v>
      </c>
      <c r="C29" s="7">
        <v>-9.8729999999999993</v>
      </c>
      <c r="D29" s="7">
        <f t="shared" si="0"/>
        <v>-10.154166666666663</v>
      </c>
      <c r="E29" s="7">
        <v>-10.137499999999999</v>
      </c>
      <c r="F29" s="7">
        <v>-10.161111111111111</v>
      </c>
      <c r="G29" s="7">
        <f t="shared" si="1"/>
        <v>-10.539582005523684</v>
      </c>
      <c r="H29" s="7">
        <f t="shared" si="1"/>
        <v>-10.256838219672824</v>
      </c>
      <c r="I29" s="7">
        <f t="shared" si="1"/>
        <v>-10.446130762693857</v>
      </c>
      <c r="J29" s="7">
        <v>-5.0759999999999996</v>
      </c>
      <c r="K29" s="7">
        <v>-3.8929999999999998</v>
      </c>
      <c r="L29" s="7">
        <v>-4.6849999999999996</v>
      </c>
    </row>
    <row r="30" spans="1:12">
      <c r="A30" t="s">
        <v>39</v>
      </c>
      <c r="B30" s="7">
        <v>-8.25</v>
      </c>
      <c r="C30" s="7">
        <v>-8.8729999999999993</v>
      </c>
      <c r="D30" s="7">
        <f t="shared" si="0"/>
        <v>-9.1541666666666632</v>
      </c>
      <c r="E30" s="7">
        <v>-7.0075000000000003</v>
      </c>
      <c r="F30" s="7">
        <v>-9.7211111111111101</v>
      </c>
      <c r="G30" s="7">
        <f t="shared" si="1"/>
        <v>-10.325193860208197</v>
      </c>
      <c r="H30" s="7">
        <f t="shared" si="1"/>
        <v>-9.6495246441470126</v>
      </c>
      <c r="I30" s="7">
        <f t="shared" si="1"/>
        <v>-10.134467282770339</v>
      </c>
      <c r="J30" s="7">
        <v>-4.1790000000000003</v>
      </c>
      <c r="K30" s="7">
        <v>-1.3520000000000001</v>
      </c>
      <c r="L30" s="7">
        <v>-3.3809999999999998</v>
      </c>
    </row>
    <row r="31" spans="1:12">
      <c r="A31" t="s">
        <v>40</v>
      </c>
      <c r="B31" s="7">
        <v>-9.01</v>
      </c>
      <c r="C31" s="7">
        <v>-8.472999999999999</v>
      </c>
      <c r="D31" s="7">
        <f t="shared" si="0"/>
        <v>-8.7541666666666629</v>
      </c>
      <c r="E31" s="7">
        <v>-7.9275000000000002</v>
      </c>
      <c r="F31" s="7">
        <v>-7.8011111111111111</v>
      </c>
      <c r="G31" s="7">
        <f t="shared" si="1"/>
        <v>-9.0792569577225386</v>
      </c>
      <c r="H31" s="7">
        <f t="shared" si="1"/>
        <v>-9.0749548544720593</v>
      </c>
      <c r="I31" s="7">
        <f t="shared" si="1"/>
        <v>-8.9592760781814285</v>
      </c>
      <c r="J31" s="7">
        <v>1.034</v>
      </c>
      <c r="K31" s="7">
        <v>1.052</v>
      </c>
      <c r="L31" s="7">
        <v>1.536</v>
      </c>
    </row>
    <row r="32" spans="1:12">
      <c r="A32" t="s">
        <v>41</v>
      </c>
      <c r="B32" s="7">
        <v>-7.84</v>
      </c>
      <c r="C32" s="7">
        <v>-7.673</v>
      </c>
      <c r="D32" s="7">
        <f t="shared" si="0"/>
        <v>-7.9541666666666639</v>
      </c>
      <c r="E32" s="7">
        <v>-7.3975</v>
      </c>
      <c r="F32" s="7">
        <v>-7.4011111111111108</v>
      </c>
      <c r="G32" s="7">
        <f t="shared" si="1"/>
        <v>-8.2922110686211994</v>
      </c>
      <c r="H32" s="7">
        <f t="shared" si="1"/>
        <v>-7.3130045676651765</v>
      </c>
      <c r="I32" s="7">
        <f t="shared" si="1"/>
        <v>-7.8890083917569545</v>
      </c>
      <c r="J32" s="7">
        <v>4.327</v>
      </c>
      <c r="K32" s="7">
        <v>8.4239999999999995</v>
      </c>
      <c r="L32" s="7">
        <v>6.0140000000000002</v>
      </c>
    </row>
    <row r="33" spans="1:12">
      <c r="A33" t="s">
        <v>42</v>
      </c>
      <c r="B33" s="7">
        <v>-9.33</v>
      </c>
      <c r="C33" s="7">
        <v>-7.2729999999999997</v>
      </c>
      <c r="D33" s="7">
        <f t="shared" si="0"/>
        <v>-7.5541666666666636</v>
      </c>
      <c r="E33" s="7">
        <v>-7.2774999999999999</v>
      </c>
      <c r="F33" s="7">
        <v>-8.801111111111112</v>
      </c>
      <c r="G33" s="7">
        <f t="shared" si="1"/>
        <v>-8.2441709156575289</v>
      </c>
      <c r="H33" s="7">
        <f t="shared" si="1"/>
        <v>-7.8930714892712945</v>
      </c>
      <c r="I33" s="7">
        <f t="shared" si="1"/>
        <v>-8.1662550456766496</v>
      </c>
      <c r="J33" s="7">
        <v>4.5279999999999996</v>
      </c>
      <c r="K33" s="7">
        <v>5.9969999999999999</v>
      </c>
      <c r="L33" s="7">
        <v>4.8540000000000001</v>
      </c>
    </row>
    <row r="34" spans="1:12">
      <c r="A34" t="s">
        <v>43</v>
      </c>
      <c r="B34" s="7">
        <v>-9.14</v>
      </c>
      <c r="C34" s="7">
        <v>-10.273</v>
      </c>
      <c r="D34" s="7">
        <f t="shared" si="0"/>
        <v>-10.554166666666664</v>
      </c>
      <c r="E34" s="7">
        <v>-8.4875000000000007</v>
      </c>
      <c r="F34" s="7">
        <v>-9.9711111111111101</v>
      </c>
      <c r="G34" s="7">
        <f t="shared" si="1"/>
        <v>-10.195174739749307</v>
      </c>
      <c r="H34" s="7">
        <f t="shared" si="1"/>
        <v>-9.1920676651795166</v>
      </c>
      <c r="I34" s="7">
        <f t="shared" si="1"/>
        <v>-9.8316470150839148</v>
      </c>
      <c r="J34" s="7">
        <v>-3.6349999999999998</v>
      </c>
      <c r="K34" s="7">
        <v>0.56200000000000006</v>
      </c>
      <c r="L34" s="7">
        <v>-2.1139999999999999</v>
      </c>
    </row>
    <row r="35" spans="1:12">
      <c r="A35" t="s">
        <v>44</v>
      </c>
      <c r="B35" s="7">
        <v>-9.08</v>
      </c>
      <c r="C35" s="7">
        <v>-9.0730000000000004</v>
      </c>
      <c r="D35" s="7">
        <f t="shared" si="0"/>
        <v>-9.3541666666666643</v>
      </c>
      <c r="E35" s="7">
        <v>-9.2675000000000001</v>
      </c>
      <c r="F35" s="7">
        <v>-9.6311111111111103</v>
      </c>
      <c r="G35" s="7">
        <f t="shared" si="1"/>
        <v>-9.4322684299978725</v>
      </c>
      <c r="H35" s="7">
        <f t="shared" si="1"/>
        <v>-8.3170676651795166</v>
      </c>
      <c r="I35" s="7">
        <f t="shared" si="1"/>
        <v>-9.0331288506479677</v>
      </c>
      <c r="J35" s="7">
        <v>-0.443</v>
      </c>
      <c r="K35" s="7">
        <v>4.2229999999999999</v>
      </c>
      <c r="L35" s="7">
        <v>1.2270000000000001</v>
      </c>
    </row>
    <row r="36" spans="1:12">
      <c r="A36" t="s">
        <v>45</v>
      </c>
      <c r="B36" s="7">
        <v>-9.370000000000001</v>
      </c>
      <c r="C36" s="7">
        <v>-8.5730000000000004</v>
      </c>
      <c r="D36" s="7">
        <f t="shared" si="0"/>
        <v>-8.8541666666666643</v>
      </c>
      <c r="E36" s="7">
        <v>-8.6575000000000006</v>
      </c>
      <c r="F36" s="7">
        <v>-8.4411111111111108</v>
      </c>
      <c r="G36" s="7">
        <f t="shared" si="1"/>
        <v>-9.4621441470150813</v>
      </c>
      <c r="H36" s="7">
        <f t="shared" si="1"/>
        <v>-9.3330810495007412</v>
      </c>
      <c r="I36" s="7">
        <f t="shared" si="1"/>
        <v>-9.2525361164223465</v>
      </c>
      <c r="J36" s="7">
        <v>-0.56799999999999995</v>
      </c>
      <c r="K36" s="7">
        <v>-2.8000000000000001E-2</v>
      </c>
      <c r="L36" s="7">
        <v>0.309</v>
      </c>
    </row>
    <row r="37" spans="1:12">
      <c r="A37" t="s">
        <v>46</v>
      </c>
      <c r="B37" s="7">
        <v>-10.07</v>
      </c>
      <c r="C37" s="7">
        <v>-10.372999999999999</v>
      </c>
      <c r="D37" s="7">
        <f t="shared" si="0"/>
        <v>-10.654166666666663</v>
      </c>
      <c r="E37" s="7">
        <v>-9.7774999999999999</v>
      </c>
      <c r="F37" s="7">
        <v>-9.9011111111111116</v>
      </c>
      <c r="G37" s="7">
        <f t="shared" si="1"/>
        <v>-10.665299022732098</v>
      </c>
      <c r="H37" s="7">
        <f t="shared" si="1"/>
        <v>-9.6629089653707219</v>
      </c>
      <c r="I37" s="7">
        <f t="shared" si="1"/>
        <v>-10.319935734013169</v>
      </c>
      <c r="J37" s="7">
        <v>-5.6020000000000003</v>
      </c>
      <c r="K37" s="7">
        <v>-1.4079999999999999</v>
      </c>
      <c r="L37" s="7">
        <v>-4.157</v>
      </c>
    </row>
    <row r="38" spans="1:12" s="1" customFormat="1">
      <c r="A38" s="12" t="s">
        <v>47</v>
      </c>
      <c r="B38" s="13">
        <f>SUM(B2:B37)</f>
        <v>-335.74999999999989</v>
      </c>
      <c r="C38" s="13">
        <f t="shared" ref="C38:L38" si="2">SUM(C2:C37)</f>
        <v>-325.62799999999999</v>
      </c>
      <c r="D38" s="13">
        <f t="shared" si="2"/>
        <v>-335.74999999999989</v>
      </c>
      <c r="E38" s="13">
        <f t="shared" si="2"/>
        <v>-335.75</v>
      </c>
      <c r="F38" s="13">
        <f t="shared" si="2"/>
        <v>-335.75</v>
      </c>
      <c r="G38" s="13">
        <f t="shared" si="2"/>
        <v>-335.7497609942638</v>
      </c>
      <c r="H38" s="13">
        <f t="shared" si="2"/>
        <v>-335.75023900573603</v>
      </c>
      <c r="I38" s="13">
        <f t="shared" si="2"/>
        <v>-335.75047801147207</v>
      </c>
      <c r="J38" s="13">
        <f t="shared" si="2"/>
        <v>1.0000000000029985E-3</v>
      </c>
      <c r="K38" s="13">
        <f t="shared" si="2"/>
        <v>-9.9999999999766942E-4</v>
      </c>
      <c r="L38" s="13">
        <f t="shared" si="2"/>
        <v>-1.9999999999988916E-3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C14-66C2-4185-8FDE-D658BDF156F5}">
  <dimension ref="A1:L18"/>
  <sheetViews>
    <sheetView workbookViewId="0">
      <selection activeCell="D1" sqref="D1"/>
    </sheetView>
  </sheetViews>
  <sheetFormatPr defaultRowHeight="1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>
        <v>17</v>
      </c>
      <c r="B2" s="7">
        <v>-7.04</v>
      </c>
      <c r="C2" s="6">
        <v>-7.6819999999999995</v>
      </c>
      <c r="D2" s="7">
        <f>C2-(C$18-B$18)/16</f>
        <v>-7.6226250000000002</v>
      </c>
      <c r="E2" s="7">
        <v>-9.061375</v>
      </c>
      <c r="F2" s="7">
        <v>-8.9657499999999999</v>
      </c>
      <c r="G2" s="7">
        <f>J2/4.184+$B$18/16</f>
        <v>-7.5446015774378576</v>
      </c>
      <c r="H2" s="7">
        <f t="shared" ref="H2:I17" si="0">K2/4.184+$B$18/16</f>
        <v>-8.1019629541108973</v>
      </c>
      <c r="I2" s="7">
        <f t="shared" si="0"/>
        <v>-7.8992860898661554</v>
      </c>
      <c r="J2" s="7">
        <v>6.524</v>
      </c>
      <c r="K2" s="7">
        <v>4.1920000000000002</v>
      </c>
      <c r="L2" s="7">
        <v>5.04</v>
      </c>
    </row>
    <row r="3" spans="1:12">
      <c r="A3" s="1">
        <v>20</v>
      </c>
      <c r="B3" s="7">
        <v>-8.7170000000000005</v>
      </c>
      <c r="C3" s="6">
        <v>-9.782</v>
      </c>
      <c r="D3" s="7">
        <f t="shared" ref="D3:D17" si="1">C3-(C$18-B$18)/16</f>
        <v>-9.7226250000000007</v>
      </c>
      <c r="E3" s="7">
        <v>-8.6913750000000007</v>
      </c>
      <c r="F3" s="7">
        <v>-8.7257499999999997</v>
      </c>
      <c r="G3" s="7">
        <f t="shared" ref="G3:G17" si="2">J3/4.184+$B$18/16</f>
        <v>-8.8010547323135739</v>
      </c>
      <c r="H3" s="7">
        <f t="shared" si="0"/>
        <v>-9.0030145793499035</v>
      </c>
      <c r="I3" s="7">
        <f t="shared" si="0"/>
        <v>-8.8792096080305907</v>
      </c>
      <c r="J3" s="7">
        <v>1.2669999999999999</v>
      </c>
      <c r="K3" s="7">
        <v>0.42199999999999999</v>
      </c>
      <c r="L3" s="7">
        <v>0.94</v>
      </c>
    </row>
    <row r="4" spans="1:12">
      <c r="A4" s="1">
        <v>21</v>
      </c>
      <c r="B4" s="7">
        <v>-7.827</v>
      </c>
      <c r="C4" s="6">
        <v>-6.9819999999999993</v>
      </c>
      <c r="D4" s="7">
        <f t="shared" si="1"/>
        <v>-6.922625</v>
      </c>
      <c r="E4" s="7">
        <v>-8.4613750000000003</v>
      </c>
      <c r="F4" s="7">
        <v>-8.37575</v>
      </c>
      <c r="G4" s="7">
        <f t="shared" si="2"/>
        <v>-7.4021541586998074</v>
      </c>
      <c r="H4" s="7">
        <f t="shared" si="0"/>
        <v>-8.5216570267686418</v>
      </c>
      <c r="I4" s="7">
        <f t="shared" si="0"/>
        <v>-8.006121653919692</v>
      </c>
      <c r="J4" s="7">
        <v>7.12</v>
      </c>
      <c r="K4" s="7">
        <v>2.4359999999999999</v>
      </c>
      <c r="L4" s="7">
        <v>4.593</v>
      </c>
    </row>
    <row r="5" spans="1:12">
      <c r="A5" s="1">
        <v>22</v>
      </c>
      <c r="B5" s="7">
        <v>-7.8609999999999998</v>
      </c>
      <c r="C5" s="6">
        <v>-7.1819999999999995</v>
      </c>
      <c r="D5" s="7">
        <f t="shared" si="1"/>
        <v>-7.1226250000000002</v>
      </c>
      <c r="E5" s="7">
        <v>-8.9913749999999997</v>
      </c>
      <c r="F5" s="7">
        <v>-8.6457499999999996</v>
      </c>
      <c r="G5" s="7">
        <f t="shared" si="2"/>
        <v>-6.6999553059273413</v>
      </c>
      <c r="H5" s="7">
        <f t="shared" si="0"/>
        <v>-7.8134830305927334</v>
      </c>
      <c r="I5" s="7">
        <f t="shared" si="0"/>
        <v>-7.3044008126195017</v>
      </c>
      <c r="J5" s="7">
        <v>10.058</v>
      </c>
      <c r="K5" s="7">
        <v>5.399</v>
      </c>
      <c r="L5" s="7">
        <v>7.5289999999999999</v>
      </c>
    </row>
    <row r="6" spans="1:12">
      <c r="A6" s="1">
        <v>26</v>
      </c>
      <c r="B6" s="7">
        <v>-8.43</v>
      </c>
      <c r="C6" s="6">
        <v>-8.782</v>
      </c>
      <c r="D6" s="7">
        <f t="shared" si="1"/>
        <v>-8.7226250000000007</v>
      </c>
      <c r="E6" s="7">
        <v>-8.7913750000000004</v>
      </c>
      <c r="F6" s="7">
        <v>-7.8857500000000007</v>
      </c>
      <c r="G6" s="7">
        <f t="shared" si="2"/>
        <v>-9.3223262428298259</v>
      </c>
      <c r="H6" s="7">
        <f t="shared" si="0"/>
        <v>-9.5051656309751422</v>
      </c>
      <c r="I6" s="7">
        <f t="shared" si="0"/>
        <v>-9.3780145793499035</v>
      </c>
      <c r="J6" s="7">
        <v>-0.91400000000000003</v>
      </c>
      <c r="K6" s="7">
        <v>-1.679</v>
      </c>
      <c r="L6" s="7">
        <v>-1.147</v>
      </c>
    </row>
    <row r="7" spans="1:12">
      <c r="A7" s="1">
        <v>28</v>
      </c>
      <c r="B7" s="7">
        <v>-11.111000000000001</v>
      </c>
      <c r="C7" s="6">
        <v>-9.782</v>
      </c>
      <c r="D7" s="7">
        <f t="shared" si="1"/>
        <v>-9.7226250000000007</v>
      </c>
      <c r="E7" s="7">
        <v>-10.291375</v>
      </c>
      <c r="F7" s="7">
        <v>-9.2357499999999995</v>
      </c>
      <c r="G7" s="7">
        <f t="shared" si="2"/>
        <v>-10.505165630975142</v>
      </c>
      <c r="H7" s="7">
        <f t="shared" si="0"/>
        <v>-10.041733508604205</v>
      </c>
      <c r="I7" s="7">
        <f t="shared" si="0"/>
        <v>-10.378253585086041</v>
      </c>
      <c r="J7" s="7">
        <v>-5.8630000000000004</v>
      </c>
      <c r="K7" s="7">
        <v>-3.9239999999999999</v>
      </c>
      <c r="L7" s="7">
        <v>-5.3319999999999999</v>
      </c>
    </row>
    <row r="8" spans="1:12">
      <c r="A8" s="1">
        <v>29</v>
      </c>
      <c r="B8" s="7">
        <v>-9.8810000000000002</v>
      </c>
      <c r="C8" s="6">
        <v>-9.8819999999999997</v>
      </c>
      <c r="D8" s="7">
        <f t="shared" si="1"/>
        <v>-9.8226250000000004</v>
      </c>
      <c r="E8" s="7">
        <v>-9.1113750000000007</v>
      </c>
      <c r="F8" s="7">
        <v>-10.05575</v>
      </c>
      <c r="G8" s="7">
        <f t="shared" si="2"/>
        <v>-9.6662554971319299</v>
      </c>
      <c r="H8" s="7">
        <f t="shared" si="0"/>
        <v>-9.0261981357552568</v>
      </c>
      <c r="I8" s="7">
        <f t="shared" si="0"/>
        <v>-9.4360929732313554</v>
      </c>
      <c r="J8" s="7">
        <v>-2.3530000000000002</v>
      </c>
      <c r="K8" s="7">
        <v>0.32500000000000001</v>
      </c>
      <c r="L8" s="7">
        <v>-1.39</v>
      </c>
    </row>
    <row r="9" spans="1:12">
      <c r="A9" s="1">
        <v>30</v>
      </c>
      <c r="B9" s="7">
        <v>-9.8109999999999999</v>
      </c>
      <c r="C9" s="6">
        <v>-9.782</v>
      </c>
      <c r="D9" s="7">
        <f t="shared" si="1"/>
        <v>-9.7226250000000007</v>
      </c>
      <c r="E9" s="7">
        <v>-8.811375</v>
      </c>
      <c r="F9" s="7">
        <v>-8.4657499999999999</v>
      </c>
      <c r="G9" s="7">
        <f t="shared" si="2"/>
        <v>-9.9000031070745678</v>
      </c>
      <c r="H9" s="7">
        <f t="shared" si="0"/>
        <v>-10.128970602294453</v>
      </c>
      <c r="I9" s="7">
        <f t="shared" si="0"/>
        <v>-9.9212746175908215</v>
      </c>
      <c r="J9" s="7">
        <v>-3.331</v>
      </c>
      <c r="K9" s="7">
        <v>-4.2889999999999997</v>
      </c>
      <c r="L9" s="7">
        <v>-3.42</v>
      </c>
    </row>
    <row r="10" spans="1:12">
      <c r="A10" s="1">
        <v>31</v>
      </c>
      <c r="B10" s="7">
        <v>-9.5380000000000003</v>
      </c>
      <c r="C10" s="6">
        <v>-10.081999999999999</v>
      </c>
      <c r="D10" s="7">
        <f t="shared" si="1"/>
        <v>-10.022625</v>
      </c>
      <c r="E10" s="7">
        <v>-9.011375000000001</v>
      </c>
      <c r="F10" s="7">
        <v>-8.5357500000000002</v>
      </c>
      <c r="G10" s="7">
        <f t="shared" si="2"/>
        <v>-9.7324600860420638</v>
      </c>
      <c r="H10" s="7">
        <f t="shared" si="0"/>
        <v>-8.9984734703632867</v>
      </c>
      <c r="I10" s="7">
        <f t="shared" si="0"/>
        <v>-9.4107583652007634</v>
      </c>
      <c r="J10" s="7">
        <v>-2.63</v>
      </c>
      <c r="K10" s="7">
        <v>0.441</v>
      </c>
      <c r="L10" s="7">
        <v>-1.284</v>
      </c>
    </row>
    <row r="11" spans="1:12">
      <c r="A11" s="1">
        <v>32</v>
      </c>
      <c r="B11" s="7">
        <v>-9.7490000000000006</v>
      </c>
      <c r="C11" s="6">
        <v>-9.581999999999999</v>
      </c>
      <c r="D11" s="7">
        <f t="shared" si="1"/>
        <v>-9.5226249999999997</v>
      </c>
      <c r="E11" s="7">
        <v>-9.4613750000000003</v>
      </c>
      <c r="F11" s="7">
        <v>-10.02575</v>
      </c>
      <c r="G11" s="7">
        <f t="shared" si="2"/>
        <v>-9.9442191682600374</v>
      </c>
      <c r="H11" s="7">
        <f t="shared" si="0"/>
        <v>-8.3859017686424462</v>
      </c>
      <c r="I11" s="7">
        <f t="shared" si="0"/>
        <v>-9.2174027246653907</v>
      </c>
      <c r="J11" s="7">
        <v>-3.516</v>
      </c>
      <c r="K11" s="7">
        <v>3.004</v>
      </c>
      <c r="L11" s="7">
        <v>-0.47499999999999998</v>
      </c>
    </row>
    <row r="12" spans="1:12">
      <c r="A12" s="1" t="s">
        <v>48</v>
      </c>
      <c r="B12" s="7">
        <v>-8.1780000000000008</v>
      </c>
      <c r="C12" s="6">
        <v>-7.8819999999999997</v>
      </c>
      <c r="D12" s="7">
        <f t="shared" si="1"/>
        <v>-7.8226250000000004</v>
      </c>
      <c r="E12" s="7">
        <v>-8.1513749999999998</v>
      </c>
      <c r="F12" s="7">
        <v>-7.5757500000000002</v>
      </c>
      <c r="G12" s="7">
        <f t="shared" si="2"/>
        <v>-8.0606149617590805</v>
      </c>
      <c r="H12" s="7">
        <f t="shared" si="0"/>
        <v>-8.654783221797322</v>
      </c>
      <c r="I12" s="7">
        <f t="shared" si="0"/>
        <v>-8.3674983269598453</v>
      </c>
      <c r="J12" s="7">
        <v>4.3650000000000002</v>
      </c>
      <c r="K12" s="7">
        <v>1.879</v>
      </c>
      <c r="L12" s="7">
        <v>3.081</v>
      </c>
    </row>
    <row r="13" spans="1:12">
      <c r="A13" s="1" t="s">
        <v>49</v>
      </c>
      <c r="B13" s="7">
        <v>-7.6680000000000001</v>
      </c>
      <c r="C13" s="6">
        <v>-7.8819999999999997</v>
      </c>
      <c r="D13" s="7">
        <f t="shared" si="1"/>
        <v>-7.8226250000000004</v>
      </c>
      <c r="E13" s="7">
        <v>-8.8413750000000011</v>
      </c>
      <c r="F13" s="7">
        <v>-9.0757499999999993</v>
      </c>
      <c r="G13" s="7">
        <f t="shared" si="2"/>
        <v>-7.5842765296367105</v>
      </c>
      <c r="H13" s="7">
        <f t="shared" si="0"/>
        <v>-7.6901560707456964</v>
      </c>
      <c r="I13" s="7">
        <f t="shared" si="0"/>
        <v>-7.6624314053537272</v>
      </c>
      <c r="J13" s="7">
        <v>6.3579999999999997</v>
      </c>
      <c r="K13" s="7">
        <v>5.915</v>
      </c>
      <c r="L13" s="7">
        <v>6.0309999999999997</v>
      </c>
    </row>
    <row r="14" spans="1:12">
      <c r="A14" s="1" t="s">
        <v>50</v>
      </c>
      <c r="B14" s="7">
        <v>-11.245000000000001</v>
      </c>
      <c r="C14" s="6">
        <v>-9.581999999999999</v>
      </c>
      <c r="D14" s="7">
        <f t="shared" si="1"/>
        <v>-9.5226249999999997</v>
      </c>
      <c r="E14" s="7">
        <v>-9.7713750000000008</v>
      </c>
      <c r="F14" s="7">
        <v>-9.8057499999999997</v>
      </c>
      <c r="G14" s="7">
        <f t="shared" si="2"/>
        <v>-10.400959130019119</v>
      </c>
      <c r="H14" s="7">
        <f t="shared" si="0"/>
        <v>-9.8937889579349889</v>
      </c>
      <c r="I14" s="7">
        <f t="shared" si="0"/>
        <v>-9.8940279636711264</v>
      </c>
      <c r="J14" s="7">
        <v>-5.4269999999999996</v>
      </c>
      <c r="K14" s="7">
        <v>-3.3050000000000002</v>
      </c>
      <c r="L14" s="7">
        <v>-3.306</v>
      </c>
    </row>
    <row r="15" spans="1:12">
      <c r="A15" s="1" t="s">
        <v>51</v>
      </c>
      <c r="B15" s="7">
        <v>-9.74</v>
      </c>
      <c r="C15" s="6">
        <v>-10.282</v>
      </c>
      <c r="D15" s="7">
        <f t="shared" si="1"/>
        <v>-10.222625000000001</v>
      </c>
      <c r="E15" s="7">
        <v>-8.6513749999999998</v>
      </c>
      <c r="F15" s="7">
        <v>-10.28575</v>
      </c>
      <c r="G15" s="7">
        <f t="shared" si="2"/>
        <v>-9.7852803537284885</v>
      </c>
      <c r="H15" s="7">
        <f t="shared" si="0"/>
        <v>-9.3531579827915863</v>
      </c>
      <c r="I15" s="7">
        <f t="shared" si="0"/>
        <v>-9.4924983269598453</v>
      </c>
      <c r="J15" s="7">
        <v>-2.851</v>
      </c>
      <c r="K15" s="7">
        <v>-1.0429999999999999</v>
      </c>
      <c r="L15" s="7">
        <v>-1.6259999999999999</v>
      </c>
    </row>
    <row r="16" spans="1:12">
      <c r="A16" s="1" t="s">
        <v>52</v>
      </c>
      <c r="B16" s="7">
        <v>-9.0820000000000007</v>
      </c>
      <c r="C16" s="6">
        <v>-10.882</v>
      </c>
      <c r="D16" s="7">
        <f t="shared" si="1"/>
        <v>-10.822625</v>
      </c>
      <c r="E16" s="7">
        <v>-10.811375</v>
      </c>
      <c r="F16" s="7">
        <v>-10.62575</v>
      </c>
      <c r="G16" s="7">
        <f t="shared" si="2"/>
        <v>-10.860567160611854</v>
      </c>
      <c r="H16" s="7">
        <f t="shared" si="0"/>
        <v>-11.304878824091777</v>
      </c>
      <c r="I16" s="7">
        <f t="shared" si="0"/>
        <v>-11.071609225621414</v>
      </c>
      <c r="J16" s="7">
        <v>-7.35</v>
      </c>
      <c r="K16" s="7">
        <v>-9.2089999999999996</v>
      </c>
      <c r="L16" s="7">
        <v>-8.2330000000000005</v>
      </c>
    </row>
    <row r="17" spans="1:12">
      <c r="A17" s="1" t="s">
        <v>53</v>
      </c>
      <c r="B17" s="7">
        <v>-9.7840000000000007</v>
      </c>
      <c r="C17" s="6">
        <v>-10.581999999999999</v>
      </c>
      <c r="D17" s="7">
        <f t="shared" si="1"/>
        <v>-10.522625</v>
      </c>
      <c r="E17" s="7">
        <v>-8.7513749999999995</v>
      </c>
      <c r="F17" s="7">
        <v>-9.37575</v>
      </c>
      <c r="G17" s="7">
        <f t="shared" si="2"/>
        <v>-9.4523453632887176</v>
      </c>
      <c r="H17" s="7">
        <f t="shared" si="0"/>
        <v>-9.2386742351816427</v>
      </c>
      <c r="I17" s="7">
        <f t="shared" si="0"/>
        <v>-9.343119741873803</v>
      </c>
      <c r="J17" s="7">
        <v>-1.458</v>
      </c>
      <c r="K17" s="7">
        <v>-0.56399999999999995</v>
      </c>
      <c r="L17" s="7">
        <v>-1.0009999999999999</v>
      </c>
    </row>
    <row r="18" spans="1:12" s="1" customFormat="1">
      <c r="A18" s="12" t="s">
        <v>47</v>
      </c>
      <c r="B18" s="13">
        <f>SUM(B2:B17)</f>
        <v>-145.66199999999998</v>
      </c>
      <c r="C18" s="13">
        <f t="shared" ref="C18:L18" si="3">SUM(C2:C17)</f>
        <v>-146.61199999999997</v>
      </c>
      <c r="D18" s="13">
        <f t="shared" si="3"/>
        <v>-145.66200000000001</v>
      </c>
      <c r="E18" s="13">
        <f t="shared" si="3"/>
        <v>-145.66200000000003</v>
      </c>
      <c r="F18" s="13">
        <f t="shared" si="3"/>
        <v>-145.66200000000003</v>
      </c>
      <c r="G18" s="13">
        <f t="shared" si="3"/>
        <v>-145.66223900573613</v>
      </c>
      <c r="H18" s="13">
        <f t="shared" si="3"/>
        <v>-145.66199999999995</v>
      </c>
      <c r="I18" s="13">
        <f t="shared" si="3"/>
        <v>-145.66199999999998</v>
      </c>
      <c r="J18" s="13">
        <f t="shared" si="3"/>
        <v>-9.9999999999744738E-4</v>
      </c>
      <c r="K18" s="13">
        <f t="shared" si="3"/>
        <v>0</v>
      </c>
      <c r="L18" s="13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7BB-AC5F-4EC1-AB11-83FEFDF00302}">
  <dimension ref="A1:L23"/>
  <sheetViews>
    <sheetView workbookViewId="0">
      <selection activeCell="D1" sqref="D1"/>
    </sheetView>
  </sheetViews>
  <sheetFormatPr defaultRowHeight="1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17124</v>
      </c>
      <c r="B2" s="7">
        <v>-9.68</v>
      </c>
      <c r="C2" s="7">
        <v>-10.586071</v>
      </c>
      <c r="D2" s="7">
        <f>C2-(C$23-B$23)/21</f>
        <v>-11.218095238095241</v>
      </c>
      <c r="E2" s="7">
        <v>-11.42047619047619</v>
      </c>
      <c r="F2" s="7">
        <v>-9.9319047619047609</v>
      </c>
      <c r="G2" s="7">
        <f>J2/4.184+$B$23/21</f>
        <v>-10.564116361649823</v>
      </c>
      <c r="H2" s="7">
        <f t="shared" ref="H2:I17" si="0">K2/4.184+$B$23/21</f>
        <v>-10.89322726031139</v>
      </c>
      <c r="I2" s="7">
        <f t="shared" si="0"/>
        <v>-10.823437585359191</v>
      </c>
      <c r="J2" s="7">
        <v>-6.09</v>
      </c>
      <c r="K2" s="7">
        <v>-7.4669999999999996</v>
      </c>
      <c r="L2" s="7">
        <v>-7.1749999999999998</v>
      </c>
    </row>
    <row r="3" spans="1:12">
      <c r="A3">
        <v>18624</v>
      </c>
      <c r="B3" s="7">
        <v>-8.5</v>
      </c>
      <c r="C3" s="7">
        <v>-6.7860709999999997</v>
      </c>
      <c r="D3" s="7">
        <f t="shared" ref="D3:D22" si="1">C3-(C$23-B$23)/21</f>
        <v>-7.4180952380952396</v>
      </c>
      <c r="E3" s="7">
        <v>-7.4704761904761909</v>
      </c>
      <c r="F3" s="7">
        <v>-7.6819047619047609</v>
      </c>
      <c r="G3" s="7">
        <f t="shared" ref="G3:G22" si="2">J3/4.184+$B$23/21</f>
        <v>-7.2964299371756347</v>
      </c>
      <c r="H3" s="7">
        <f t="shared" si="0"/>
        <v>-8.5337626331603396</v>
      </c>
      <c r="I3" s="7">
        <f t="shared" si="0"/>
        <v>-7.7806555585905492</v>
      </c>
      <c r="J3" s="7">
        <v>7.5819999999999999</v>
      </c>
      <c r="K3" s="7">
        <v>2.4049999999999998</v>
      </c>
      <c r="L3" s="7">
        <v>5.556</v>
      </c>
    </row>
    <row r="4" spans="1:12">
      <c r="A4">
        <v>18625</v>
      </c>
      <c r="B4" s="7">
        <v>-8.11</v>
      </c>
      <c r="C4" s="7">
        <v>-6.6860710000000001</v>
      </c>
      <c r="D4" s="7">
        <f t="shared" si="1"/>
        <v>-7.31809523809524</v>
      </c>
      <c r="E4" s="7">
        <v>-6.5404761904761912</v>
      </c>
      <c r="F4" s="7">
        <v>-6.4519047619047605</v>
      </c>
      <c r="G4" s="7">
        <f t="shared" si="2"/>
        <v>-7.4214299371756347</v>
      </c>
      <c r="H4" s="7">
        <f t="shared" si="0"/>
        <v>-8.4742502048620594</v>
      </c>
      <c r="I4" s="7">
        <f t="shared" si="0"/>
        <v>-7.7813725757989616</v>
      </c>
      <c r="J4" s="7">
        <v>7.0590000000000002</v>
      </c>
      <c r="K4" s="7">
        <v>2.6539999999999999</v>
      </c>
      <c r="L4" s="7">
        <v>5.5529999999999999</v>
      </c>
    </row>
    <row r="5" spans="1:12">
      <c r="A5">
        <v>18626</v>
      </c>
      <c r="B5" s="7">
        <v>-8.879999999999999</v>
      </c>
      <c r="C5" s="7">
        <v>-7.8860709999999994</v>
      </c>
      <c r="D5" s="7">
        <f t="shared" si="1"/>
        <v>-8.5180952380952402</v>
      </c>
      <c r="E5" s="7">
        <v>-8.1904761904761898</v>
      </c>
      <c r="F5" s="7">
        <v>-9.1919047619047607</v>
      </c>
      <c r="G5" s="7">
        <f t="shared" si="2"/>
        <v>-8.2997760174815625</v>
      </c>
      <c r="H5" s="7">
        <f t="shared" si="0"/>
        <v>-8.6599576618410268</v>
      </c>
      <c r="I5" s="7">
        <f t="shared" si="0"/>
        <v>-8.3920322316307026</v>
      </c>
      <c r="J5" s="7">
        <v>3.3839999999999999</v>
      </c>
      <c r="K5" s="7">
        <v>1.877</v>
      </c>
      <c r="L5" s="7">
        <v>2.9980000000000002</v>
      </c>
    </row>
    <row r="6" spans="1:12">
      <c r="A6">
        <v>18627</v>
      </c>
      <c r="B6" s="7">
        <v>-8.49</v>
      </c>
      <c r="C6" s="7">
        <v>-7.8860709999999994</v>
      </c>
      <c r="D6" s="7">
        <f t="shared" si="1"/>
        <v>-8.5180952380952402</v>
      </c>
      <c r="E6" s="7">
        <v>-7.9204761904761902</v>
      </c>
      <c r="F6" s="7">
        <v>-9.461904761904762</v>
      </c>
      <c r="G6" s="7">
        <f t="shared" si="2"/>
        <v>-7.9099576618410268</v>
      </c>
      <c r="H6" s="7">
        <f t="shared" si="0"/>
        <v>-8.4818983884184647</v>
      </c>
      <c r="I6" s="7">
        <f t="shared" si="0"/>
        <v>-8.0990111991259219</v>
      </c>
      <c r="J6" s="7">
        <v>5.0149999999999997</v>
      </c>
      <c r="K6" s="7">
        <v>2.6219999999999999</v>
      </c>
      <c r="L6" s="7">
        <v>4.2240000000000002</v>
      </c>
    </row>
    <row r="7" spans="1:12">
      <c r="A7">
        <v>18628</v>
      </c>
      <c r="B7" s="7">
        <v>-8.7099999999999991</v>
      </c>
      <c r="C7" s="7">
        <v>-6.8860709999999994</v>
      </c>
      <c r="D7" s="7">
        <f t="shared" si="1"/>
        <v>-7.5180952380952393</v>
      </c>
      <c r="E7" s="7">
        <v>-7.3804761904761911</v>
      </c>
      <c r="F7" s="7">
        <v>-7.9119047619047613</v>
      </c>
      <c r="G7" s="7">
        <f t="shared" si="2"/>
        <v>-7.5645943731220981</v>
      </c>
      <c r="H7" s="7">
        <f t="shared" si="0"/>
        <v>-8.8982463807702814</v>
      </c>
      <c r="I7" s="7">
        <f t="shared" si="0"/>
        <v>-8.1033133023763995</v>
      </c>
      <c r="J7" s="7">
        <v>6.46</v>
      </c>
      <c r="K7" s="7">
        <v>0.88</v>
      </c>
      <c r="L7" s="7">
        <v>4.2060000000000004</v>
      </c>
    </row>
    <row r="8" spans="1:12">
      <c r="A8">
        <v>18629</v>
      </c>
      <c r="B8" s="7">
        <v>-8.68</v>
      </c>
      <c r="C8" s="7">
        <v>-7.5860709999999996</v>
      </c>
      <c r="D8" s="7">
        <f t="shared" si="1"/>
        <v>-8.2180952380952395</v>
      </c>
      <c r="E8" s="7">
        <v>-7.5104761904761901</v>
      </c>
      <c r="F8" s="7">
        <v>-9.6619047619047613</v>
      </c>
      <c r="G8" s="7">
        <f t="shared" si="2"/>
        <v>-7.9386383501775475</v>
      </c>
      <c r="H8" s="7">
        <f t="shared" si="0"/>
        <v>-8.6229117727396893</v>
      </c>
      <c r="I8" s="7">
        <f t="shared" si="0"/>
        <v>-8.1826632067741052</v>
      </c>
      <c r="J8" s="7">
        <v>4.8949999999999996</v>
      </c>
      <c r="K8" s="7">
        <v>2.032</v>
      </c>
      <c r="L8" s="7">
        <v>3.8740000000000001</v>
      </c>
    </row>
    <row r="9" spans="1:12">
      <c r="A9">
        <v>18630</v>
      </c>
      <c r="B9" s="7">
        <v>-9.15</v>
      </c>
      <c r="C9" s="7">
        <v>-6.9860709999999999</v>
      </c>
      <c r="D9" s="7">
        <f t="shared" si="1"/>
        <v>-7.6180952380952398</v>
      </c>
      <c r="E9" s="7">
        <v>-7.6504761904761907</v>
      </c>
      <c r="F9" s="7">
        <v>-9.4219047619047611</v>
      </c>
      <c r="G9" s="7">
        <f t="shared" si="2"/>
        <v>-7.6972425566785034</v>
      </c>
      <c r="H9" s="7">
        <f t="shared" si="0"/>
        <v>-8.8298907402349087</v>
      </c>
      <c r="I9" s="7">
        <f t="shared" si="0"/>
        <v>-8.1556555585905492</v>
      </c>
      <c r="J9" s="7">
        <v>5.9050000000000002</v>
      </c>
      <c r="K9" s="7">
        <v>1.1659999999999999</v>
      </c>
      <c r="L9" s="7">
        <v>3.9870000000000001</v>
      </c>
    </row>
    <row r="10" spans="1:12">
      <c r="A10">
        <v>18631</v>
      </c>
      <c r="B10" s="7">
        <v>-9.42</v>
      </c>
      <c r="C10" s="7">
        <v>-8.486070999999999</v>
      </c>
      <c r="D10" s="7">
        <f t="shared" si="1"/>
        <v>-9.1180952380952398</v>
      </c>
      <c r="E10" s="7">
        <v>-10.020476190476192</v>
      </c>
      <c r="F10" s="7">
        <v>-7.631904761904762</v>
      </c>
      <c r="G10" s="7">
        <f t="shared" si="2"/>
        <v>-9.6633037421469545</v>
      </c>
      <c r="H10" s="7">
        <f t="shared" si="0"/>
        <v>-10.153743512701448</v>
      </c>
      <c r="I10" s="7">
        <f t="shared" si="0"/>
        <v>-9.8719557497951378</v>
      </c>
      <c r="J10" s="7">
        <v>-2.3210000000000002</v>
      </c>
      <c r="K10" s="7">
        <v>-4.3730000000000002</v>
      </c>
      <c r="L10" s="7">
        <v>-3.194</v>
      </c>
    </row>
    <row r="11" spans="1:12">
      <c r="A11">
        <v>18632</v>
      </c>
      <c r="B11" s="7">
        <v>-9.09</v>
      </c>
      <c r="C11" s="7">
        <v>-7.6860710000000001</v>
      </c>
      <c r="D11" s="7">
        <f t="shared" si="1"/>
        <v>-8.3180952380952409</v>
      </c>
      <c r="E11" s="7">
        <v>-8.0104761904761901</v>
      </c>
      <c r="F11" s="7">
        <v>-9.8119047619047617</v>
      </c>
      <c r="G11" s="7">
        <f t="shared" si="2"/>
        <v>-8.2412196121278338</v>
      </c>
      <c r="H11" s="7">
        <f t="shared" si="0"/>
        <v>-8.7522138759901669</v>
      </c>
      <c r="I11" s="7">
        <f t="shared" si="0"/>
        <v>-8.4128257306746796</v>
      </c>
      <c r="J11" s="7">
        <v>3.629</v>
      </c>
      <c r="K11" s="7">
        <v>1.4910000000000001</v>
      </c>
      <c r="L11" s="7">
        <v>2.911</v>
      </c>
    </row>
    <row r="12" spans="1:12">
      <c r="A12">
        <v>18633</v>
      </c>
      <c r="B12" s="7">
        <v>-9.18</v>
      </c>
      <c r="C12" s="7">
        <v>-7.2860709999999997</v>
      </c>
      <c r="D12" s="7">
        <f t="shared" si="1"/>
        <v>-7.9180952380952396</v>
      </c>
      <c r="E12" s="7">
        <v>-8.2504761904761903</v>
      </c>
      <c r="F12" s="7">
        <v>-9.3319047619047613</v>
      </c>
      <c r="G12" s="7">
        <f t="shared" si="2"/>
        <v>-8.0755886369844312</v>
      </c>
      <c r="H12" s="7">
        <f t="shared" si="0"/>
        <v>-8.588733952472003</v>
      </c>
      <c r="I12" s="7">
        <f t="shared" si="0"/>
        <v>-8.1989155968314673</v>
      </c>
      <c r="J12" s="7">
        <v>4.3220000000000001</v>
      </c>
      <c r="K12" s="7">
        <v>2.1749999999999998</v>
      </c>
      <c r="L12" s="7">
        <v>3.806</v>
      </c>
    </row>
    <row r="13" spans="1:12">
      <c r="A13">
        <v>18634</v>
      </c>
      <c r="B13" s="7">
        <v>-10</v>
      </c>
      <c r="C13" s="7">
        <v>-9.3860709999999994</v>
      </c>
      <c r="D13" s="7">
        <f t="shared" si="1"/>
        <v>-10.01809523809524</v>
      </c>
      <c r="E13" s="7">
        <v>-10.78047619047619</v>
      </c>
      <c r="F13" s="7">
        <v>-9.7319047619047616</v>
      </c>
      <c r="G13" s="7">
        <f t="shared" si="2"/>
        <v>-10.045712919967222</v>
      </c>
      <c r="H13" s="7">
        <f t="shared" si="0"/>
        <v>-10.562682327232997</v>
      </c>
      <c r="I13" s="7">
        <f t="shared" si="0"/>
        <v>-10.433619229718655</v>
      </c>
      <c r="J13" s="7">
        <v>-3.9209999999999998</v>
      </c>
      <c r="K13" s="7">
        <v>-6.0839999999999996</v>
      </c>
      <c r="L13" s="7">
        <v>-5.5439999999999996</v>
      </c>
    </row>
    <row r="14" spans="1:12">
      <c r="A14">
        <v>18635</v>
      </c>
      <c r="B14" s="7">
        <v>-7.2899999999999991</v>
      </c>
      <c r="C14" s="7">
        <v>-7.2860709999999997</v>
      </c>
      <c r="D14" s="7">
        <f t="shared" si="1"/>
        <v>-7.9180952380952396</v>
      </c>
      <c r="E14" s="7">
        <v>-7.4704761904761909</v>
      </c>
      <c r="F14" s="7">
        <v>-8.6419047619047618</v>
      </c>
      <c r="G14" s="7">
        <f t="shared" si="2"/>
        <v>-7.6860092870800329</v>
      </c>
      <c r="H14" s="7">
        <f t="shared" si="0"/>
        <v>-8.5880169352635889</v>
      </c>
      <c r="I14" s="7">
        <f t="shared" si="0"/>
        <v>-7.9759232450150233</v>
      </c>
      <c r="J14" s="7">
        <v>5.952</v>
      </c>
      <c r="K14" s="7">
        <v>2.1779999999999999</v>
      </c>
      <c r="L14" s="7">
        <v>4.7389999999999999</v>
      </c>
    </row>
    <row r="15" spans="1:12">
      <c r="A15">
        <v>18636</v>
      </c>
      <c r="B15" s="7">
        <v>-7.52</v>
      </c>
      <c r="C15" s="7">
        <v>-7.1860710000000001</v>
      </c>
      <c r="D15" s="7">
        <f t="shared" si="1"/>
        <v>-7.81809523809524</v>
      </c>
      <c r="E15" s="7">
        <v>-6.3204761904761906</v>
      </c>
      <c r="F15" s="7">
        <v>-6.8219047619047615</v>
      </c>
      <c r="G15" s="7">
        <f t="shared" si="2"/>
        <v>-7.4173668396612946</v>
      </c>
      <c r="H15" s="7">
        <f t="shared" si="0"/>
        <v>-6.9649289811526902</v>
      </c>
      <c r="I15" s="7">
        <f t="shared" si="0"/>
        <v>-7.0590972411909316</v>
      </c>
      <c r="J15" s="7">
        <v>7.0759999999999996</v>
      </c>
      <c r="K15" s="7">
        <v>8.9689999999999994</v>
      </c>
      <c r="L15" s="7">
        <v>8.5749999999999993</v>
      </c>
    </row>
    <row r="16" spans="1:12">
      <c r="A16">
        <v>18637</v>
      </c>
      <c r="B16" s="7">
        <v>-10.15</v>
      </c>
      <c r="C16" s="7">
        <v>-9.2860709999999997</v>
      </c>
      <c r="D16" s="7">
        <f t="shared" si="1"/>
        <v>-9.9180952380952405</v>
      </c>
      <c r="E16" s="7">
        <v>-11.50047619047619</v>
      </c>
      <c r="F16" s="7">
        <v>-9.711904761904762</v>
      </c>
      <c r="G16" s="7">
        <f t="shared" si="2"/>
        <v>-10.604030319584812</v>
      </c>
      <c r="H16" s="7">
        <f t="shared" si="0"/>
        <v>-8.6391641627970497</v>
      </c>
      <c r="I16" s="7">
        <f t="shared" si="0"/>
        <v>-10.688399344441409</v>
      </c>
      <c r="J16" s="7">
        <v>-6.2569999999999997</v>
      </c>
      <c r="K16" s="7">
        <v>1.964</v>
      </c>
      <c r="L16" s="7">
        <v>-6.61</v>
      </c>
    </row>
    <row r="17" spans="1:12">
      <c r="A17">
        <v>18638</v>
      </c>
      <c r="B17" s="7">
        <v>-10.1</v>
      </c>
      <c r="C17" s="7">
        <v>-10.286071</v>
      </c>
      <c r="D17" s="7">
        <f t="shared" si="1"/>
        <v>-10.918095238095241</v>
      </c>
      <c r="E17" s="7">
        <v>-10.990476190476191</v>
      </c>
      <c r="F17" s="7">
        <v>-10.061904761904762</v>
      </c>
      <c r="G17" s="7">
        <f t="shared" si="2"/>
        <v>-10.745521715378311</v>
      </c>
      <c r="H17" s="7">
        <f t="shared" si="0"/>
        <v>-10.131276973504507</v>
      </c>
      <c r="I17" s="7">
        <f t="shared" si="0"/>
        <v>-10.342797049986343</v>
      </c>
      <c r="J17" s="7">
        <v>-6.8490000000000002</v>
      </c>
      <c r="K17" s="7">
        <v>-4.2789999999999999</v>
      </c>
      <c r="L17" s="7">
        <v>-5.1639999999999997</v>
      </c>
    </row>
    <row r="18" spans="1:12">
      <c r="A18">
        <v>18639</v>
      </c>
      <c r="B18" s="7">
        <v>-9.75</v>
      </c>
      <c r="C18" s="7">
        <v>-10.486070999999999</v>
      </c>
      <c r="D18" s="7">
        <f t="shared" si="1"/>
        <v>-11.11809523809524</v>
      </c>
      <c r="E18" s="7">
        <v>-10.83047619047619</v>
      </c>
      <c r="F18" s="7">
        <v>-11.361904761904761</v>
      </c>
      <c r="G18" s="7">
        <f t="shared" si="2"/>
        <v>-10.633667030865883</v>
      </c>
      <c r="H18" s="7">
        <f t="shared" ref="H18:I22" si="3">K18/4.184+$B$23/21</f>
        <v>-9.6506364381316576</v>
      </c>
      <c r="I18" s="7">
        <f t="shared" si="3"/>
        <v>-10.326783665665118</v>
      </c>
      <c r="J18" s="7">
        <v>-6.3810000000000002</v>
      </c>
      <c r="K18" s="7">
        <v>-2.2679999999999998</v>
      </c>
      <c r="L18" s="7">
        <v>-5.0970000000000004</v>
      </c>
    </row>
    <row r="19" spans="1:12">
      <c r="A19">
        <v>18652</v>
      </c>
      <c r="B19" s="7">
        <v>-10.69</v>
      </c>
      <c r="C19" s="7">
        <v>-10.386070999999999</v>
      </c>
      <c r="D19" s="7">
        <f t="shared" si="1"/>
        <v>-11.01809523809524</v>
      </c>
      <c r="E19" s="7">
        <v>-11.650476190476191</v>
      </c>
      <c r="F19" s="7">
        <v>-8.7319047619047616</v>
      </c>
      <c r="G19" s="7">
        <f t="shared" si="2"/>
        <v>-12.31626741327506</v>
      </c>
      <c r="H19" s="7">
        <f t="shared" si="3"/>
        <v>-10.710626877902213</v>
      </c>
      <c r="I19" s="7">
        <f t="shared" si="3"/>
        <v>-11.478074296640262</v>
      </c>
      <c r="J19" s="7">
        <v>-13.420999999999999</v>
      </c>
      <c r="K19" s="7">
        <v>-6.7030000000000003</v>
      </c>
      <c r="L19" s="7">
        <v>-9.9139999999999997</v>
      </c>
    </row>
    <row r="20" spans="1:12">
      <c r="A20">
        <v>18658</v>
      </c>
      <c r="B20" s="7">
        <v>-9.7099999999999991</v>
      </c>
      <c r="C20" s="7">
        <v>-9.2860709999999997</v>
      </c>
      <c r="D20" s="7">
        <f t="shared" si="1"/>
        <v>-9.9180952380952405</v>
      </c>
      <c r="E20" s="7">
        <v>-10.120476190476191</v>
      </c>
      <c r="F20" s="7">
        <v>-9.881904761904762</v>
      </c>
      <c r="G20" s="7">
        <f t="shared" si="2"/>
        <v>-10.383189019393608</v>
      </c>
      <c r="H20" s="7">
        <f t="shared" si="3"/>
        <v>-10.241458617863971</v>
      </c>
      <c r="I20" s="7">
        <f t="shared" si="3"/>
        <v>-10.427644086315215</v>
      </c>
      <c r="J20" s="7">
        <v>-5.3330000000000002</v>
      </c>
      <c r="K20" s="7">
        <v>-4.74</v>
      </c>
      <c r="L20" s="7">
        <v>-5.5190000000000001</v>
      </c>
    </row>
    <row r="21" spans="1:12">
      <c r="A21">
        <v>18659</v>
      </c>
      <c r="B21" s="7">
        <v>-9.4699999999999989</v>
      </c>
      <c r="C21" s="7">
        <v>-9.2860709999999997</v>
      </c>
      <c r="D21" s="7">
        <f t="shared" si="1"/>
        <v>-9.9180952380952405</v>
      </c>
      <c r="E21" s="7">
        <v>-10.490476190476191</v>
      </c>
      <c r="F21" s="7">
        <v>-8.5319047619047623</v>
      </c>
      <c r="G21" s="7">
        <f t="shared" si="2"/>
        <v>-9.6592406446326144</v>
      </c>
      <c r="H21" s="7">
        <f t="shared" si="3"/>
        <v>-9.9481985796230532</v>
      </c>
      <c r="I21" s="7">
        <f t="shared" si="3"/>
        <v>-9.9381603387052717</v>
      </c>
      <c r="J21" s="7">
        <v>-2.3039999999999998</v>
      </c>
      <c r="K21" s="7">
        <v>-3.5129999999999999</v>
      </c>
      <c r="L21" s="7">
        <v>-3.4710000000000001</v>
      </c>
    </row>
    <row r="22" spans="1:12">
      <c r="A22">
        <v>18660</v>
      </c>
      <c r="B22" s="7">
        <v>-8.7099999999999991</v>
      </c>
      <c r="C22" s="7">
        <v>-10.386070999999999</v>
      </c>
      <c r="D22" s="7">
        <f t="shared" si="1"/>
        <v>-11.01809523809524</v>
      </c>
      <c r="E22" s="7">
        <v>-10.76047619047619</v>
      </c>
      <c r="F22" s="7">
        <v>-11.311904761904762</v>
      </c>
      <c r="G22" s="7">
        <f t="shared" si="2"/>
        <v>-11.116936629336248</v>
      </c>
      <c r="H22" s="7">
        <f t="shared" si="3"/>
        <v>-6.9536957115542197</v>
      </c>
      <c r="I22" s="7">
        <f t="shared" si="3"/>
        <v>-8.8076632067741052</v>
      </c>
      <c r="J22" s="7">
        <v>-8.4030000000000005</v>
      </c>
      <c r="K22" s="7">
        <v>9.016</v>
      </c>
      <c r="L22" s="7">
        <v>1.2589999999999999</v>
      </c>
    </row>
    <row r="23" spans="1:12" s="1" customFormat="1">
      <c r="A23" s="12" t="s">
        <v>47</v>
      </c>
      <c r="B23" s="13">
        <f>SUM(B2:B22)</f>
        <v>-191.28</v>
      </c>
      <c r="C23" s="13">
        <f t="shared" ref="C23:L23" si="4">SUM(C2:C22)</f>
        <v>-178.00749099999996</v>
      </c>
      <c r="D23" s="13">
        <f t="shared" si="4"/>
        <v>-191.28000000000006</v>
      </c>
      <c r="E23" s="13">
        <f t="shared" si="4"/>
        <v>-191.28</v>
      </c>
      <c r="F23" s="13">
        <f t="shared" si="4"/>
        <v>-191.28</v>
      </c>
      <c r="G23" s="13">
        <f t="shared" si="4"/>
        <v>-191.28023900573612</v>
      </c>
      <c r="H23" s="13">
        <f t="shared" si="4"/>
        <v>-191.2795219885277</v>
      </c>
      <c r="I23" s="13">
        <f t="shared" si="4"/>
        <v>-191.28</v>
      </c>
      <c r="J23" s="13">
        <f t="shared" si="4"/>
        <v>-9.9999999999234035E-4</v>
      </c>
      <c r="K23" s="13">
        <f t="shared" si="4"/>
        <v>1.9999999999988916E-3</v>
      </c>
      <c r="L23" s="13">
        <f t="shared" si="4"/>
        <v>3.1086244689504383E-15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7F8-AD51-43BD-90B8-84B59F16C0F8}">
  <dimension ref="A1:L44"/>
  <sheetViews>
    <sheetView workbookViewId="0">
      <selection activeCell="D1" sqref="D1"/>
    </sheetView>
  </sheetViews>
  <sheetFormatPr defaultRowHeight="1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23</v>
      </c>
      <c r="B2" s="7">
        <v>-8.83</v>
      </c>
      <c r="C2" s="7">
        <v>-9.1790230514324893</v>
      </c>
      <c r="D2" s="7">
        <f>C2-(C$44-B$44)/42</f>
        <v>-8.5928571428571416</v>
      </c>
      <c r="E2" s="7">
        <v>-8.1145238095238099</v>
      </c>
      <c r="F2" s="7">
        <v>-8.0128571428571433</v>
      </c>
      <c r="G2" s="7">
        <f>J2/4.184+$B$44/42</f>
        <v>-8.2876923427114626</v>
      </c>
      <c r="H2" s="7">
        <f t="shared" ref="H2:I2" si="0">K2/4.184+$B$44/42</f>
        <v>-7.2257898570518071</v>
      </c>
      <c r="I2" s="7">
        <f t="shared" si="0"/>
        <v>-7.6110671037057269</v>
      </c>
      <c r="J2" s="7">
        <v>-0.86499999999999999</v>
      </c>
      <c r="K2" s="7">
        <v>3.5779999999999998</v>
      </c>
      <c r="L2" s="7">
        <v>1.966</v>
      </c>
    </row>
    <row r="3" spans="1:12">
      <c r="A3">
        <v>26</v>
      </c>
      <c r="B3" s="7">
        <v>-8.23</v>
      </c>
      <c r="C3" s="7">
        <v>-9.5790230514324897</v>
      </c>
      <c r="D3" s="7">
        <f t="shared" ref="D3:D43" si="1">C3-(C$44-B$44)/42</f>
        <v>-8.992857142857142</v>
      </c>
      <c r="E3" s="7">
        <v>-8.3045238095238094</v>
      </c>
      <c r="F3" s="7">
        <v>-7.1028571428571432</v>
      </c>
      <c r="G3" s="7">
        <f t="shared" ref="G3:G43" si="2">J3/4.184+$B$44/42</f>
        <v>-9.0264590731129921</v>
      </c>
      <c r="H3" s="7">
        <f t="shared" ref="H3:H43" si="3">K3/4.184+$B$44/42</f>
        <v>-7.9765068742602203</v>
      </c>
      <c r="I3" s="7">
        <f t="shared" ref="I3:I43" si="4">L3/4.184+$B$44/42</f>
        <v>-8.4851110807611754</v>
      </c>
      <c r="J3" s="7">
        <v>-3.956</v>
      </c>
      <c r="K3" s="7">
        <v>0.437</v>
      </c>
      <c r="L3" s="7">
        <v>-1.6910000000000001</v>
      </c>
    </row>
    <row r="4" spans="1:12">
      <c r="A4">
        <v>27</v>
      </c>
      <c r="B4" s="7">
        <v>-6.12</v>
      </c>
      <c r="C4" s="7">
        <v>-6.3790230514324895</v>
      </c>
      <c r="D4" s="7">
        <f t="shared" si="1"/>
        <v>-5.7928571428571427</v>
      </c>
      <c r="E4" s="7">
        <v>-5.8145238095238101</v>
      </c>
      <c r="F4" s="7">
        <v>-5.9128571428571428</v>
      </c>
      <c r="G4" s="7">
        <f t="shared" si="2"/>
        <v>-6.4313347901302009</v>
      </c>
      <c r="H4" s="7">
        <f t="shared" si="3"/>
        <v>-7.2389351725393789</v>
      </c>
      <c r="I4" s="7">
        <f t="shared" si="4"/>
        <v>-6.9468701629791489</v>
      </c>
      <c r="J4" s="7">
        <v>6.9020000000000001</v>
      </c>
      <c r="K4" s="7">
        <v>3.5230000000000001</v>
      </c>
      <c r="L4" s="7">
        <v>4.7450000000000001</v>
      </c>
    </row>
    <row r="5" spans="1:12">
      <c r="A5">
        <v>28</v>
      </c>
      <c r="B5" s="7">
        <v>-6.63</v>
      </c>
      <c r="C5" s="7">
        <v>-5.779023051432489</v>
      </c>
      <c r="D5" s="7">
        <f t="shared" si="1"/>
        <v>-5.1928571428571422</v>
      </c>
      <c r="E5" s="7">
        <v>-5.94452380952381</v>
      </c>
      <c r="F5" s="7">
        <v>-4.7828571428571429</v>
      </c>
      <c r="G5" s="7">
        <f t="shared" si="2"/>
        <v>-5.4953883274150961</v>
      </c>
      <c r="H5" s="7">
        <f t="shared" si="3"/>
        <v>-7.2578166256942547</v>
      </c>
      <c r="I5" s="7">
        <f t="shared" si="4"/>
        <v>-6.5439064918510423</v>
      </c>
      <c r="J5" s="7">
        <v>10.818</v>
      </c>
      <c r="K5" s="7">
        <v>3.444</v>
      </c>
      <c r="L5" s="7">
        <v>6.431</v>
      </c>
    </row>
    <row r="6" spans="1:12">
      <c r="A6">
        <v>29</v>
      </c>
      <c r="B6" s="7">
        <v>-6.94</v>
      </c>
      <c r="C6" s="7">
        <v>-5.9790230514324891</v>
      </c>
      <c r="D6" s="7">
        <f t="shared" si="1"/>
        <v>-5.3928571428571423</v>
      </c>
      <c r="E6" s="7">
        <v>-6.2945238095238096</v>
      </c>
      <c r="F6" s="7">
        <v>-5.862857142857143</v>
      </c>
      <c r="G6" s="7">
        <f t="shared" si="2"/>
        <v>-6.3412296276063005</v>
      </c>
      <c r="H6" s="7">
        <f t="shared" si="3"/>
        <v>-4.9552353637439683</v>
      </c>
      <c r="I6" s="7">
        <f t="shared" si="4"/>
        <v>-5.9867841209141393</v>
      </c>
      <c r="J6" s="7">
        <v>7.2789999999999999</v>
      </c>
      <c r="K6" s="7">
        <v>13.077999999999999</v>
      </c>
      <c r="L6" s="7">
        <v>8.7620000000000005</v>
      </c>
    </row>
    <row r="7" spans="1:12">
      <c r="A7">
        <v>30</v>
      </c>
      <c r="B7" s="7">
        <v>-7.86</v>
      </c>
      <c r="C7" s="7">
        <v>-6.6790230514324893</v>
      </c>
      <c r="D7" s="7">
        <f t="shared" si="1"/>
        <v>-6.0928571428571425</v>
      </c>
      <c r="E7" s="7">
        <v>-5.8845238095238095</v>
      </c>
      <c r="F7" s="7">
        <v>-6.7028571428571428</v>
      </c>
      <c r="G7" s="7">
        <f t="shared" si="2"/>
        <v>-7.2943845033233181</v>
      </c>
      <c r="H7" s="7">
        <f t="shared" si="3"/>
        <v>-7.7492124191932987</v>
      </c>
      <c r="I7" s="7">
        <f t="shared" si="4"/>
        <v>-7.5611149048529542</v>
      </c>
      <c r="J7" s="7">
        <v>3.2909999999999999</v>
      </c>
      <c r="K7" s="7">
        <v>1.3879999999999999</v>
      </c>
      <c r="L7" s="7">
        <v>2.1749999999999998</v>
      </c>
    </row>
    <row r="8" spans="1:12">
      <c r="A8">
        <v>31</v>
      </c>
      <c r="B8" s="7">
        <v>-7.93</v>
      </c>
      <c r="C8" s="7">
        <v>-8.0790230514324897</v>
      </c>
      <c r="D8" s="7">
        <f t="shared" si="1"/>
        <v>-7.4928571428571429</v>
      </c>
      <c r="E8" s="7">
        <v>-6.7945238095238096</v>
      </c>
      <c r="F8" s="7">
        <v>-7.7028571428571428</v>
      </c>
      <c r="G8" s="7">
        <f t="shared" si="2"/>
        <v>-6.5054265683328776</v>
      </c>
      <c r="H8" s="7">
        <f t="shared" si="3"/>
        <v>-6.7389351725393789</v>
      </c>
      <c r="I8" s="7">
        <f t="shared" si="4"/>
        <v>-6.6610193025584996</v>
      </c>
      <c r="J8" s="7">
        <v>6.5919999999999996</v>
      </c>
      <c r="K8" s="7">
        <v>5.6150000000000002</v>
      </c>
      <c r="L8" s="7">
        <v>5.9409999999999998</v>
      </c>
    </row>
    <row r="9" spans="1:12">
      <c r="A9">
        <v>32</v>
      </c>
      <c r="B9" s="7">
        <v>-6.58</v>
      </c>
      <c r="C9" s="7">
        <v>-6.8790230514324895</v>
      </c>
      <c r="D9" s="7">
        <f t="shared" si="1"/>
        <v>-6.2928571428571427</v>
      </c>
      <c r="E9" s="7">
        <v>-6.1045238095238101</v>
      </c>
      <c r="F9" s="7">
        <v>-5.6328571428571426</v>
      </c>
      <c r="G9" s="7">
        <f t="shared" si="2"/>
        <v>-6.3620231266502776</v>
      </c>
      <c r="H9" s="7">
        <f t="shared" si="3"/>
        <v>-7.2881703541837384</v>
      </c>
      <c r="I9" s="7">
        <f t="shared" si="4"/>
        <v>-7.1036579258854591</v>
      </c>
      <c r="J9" s="7">
        <v>7.1920000000000002</v>
      </c>
      <c r="K9" s="7">
        <v>3.3170000000000002</v>
      </c>
      <c r="L9" s="7">
        <v>4.0890000000000004</v>
      </c>
    </row>
    <row r="10" spans="1:12">
      <c r="A10">
        <v>33</v>
      </c>
      <c r="B10" s="7">
        <v>-6.88</v>
      </c>
      <c r="C10" s="7">
        <v>-7.6790230514324893</v>
      </c>
      <c r="D10" s="7">
        <f t="shared" si="1"/>
        <v>-7.0928571428571425</v>
      </c>
      <c r="E10" s="7">
        <v>-6.824523809523809</v>
      </c>
      <c r="F10" s="7">
        <v>-7.9328571428571433</v>
      </c>
      <c r="G10" s="7">
        <f t="shared" si="2"/>
        <v>-7.2408472184284802</v>
      </c>
      <c r="H10" s="7">
        <f t="shared" si="3"/>
        <v>-7.1595852681416732</v>
      </c>
      <c r="I10" s="7">
        <f t="shared" si="4"/>
        <v>-7.314460985158882</v>
      </c>
      <c r="J10" s="7">
        <v>3.5150000000000001</v>
      </c>
      <c r="K10" s="7">
        <v>3.855</v>
      </c>
      <c r="L10" s="7">
        <v>3.2069999999999999</v>
      </c>
    </row>
    <row r="11" spans="1:12">
      <c r="A11">
        <v>34</v>
      </c>
      <c r="B11" s="7">
        <v>-6.88</v>
      </c>
      <c r="C11" s="7">
        <v>-8.0790230514324897</v>
      </c>
      <c r="D11" s="7">
        <f t="shared" si="1"/>
        <v>-7.4928571428571429</v>
      </c>
      <c r="E11" s="7">
        <v>-7.3845238095238095</v>
      </c>
      <c r="F11" s="7">
        <v>-5.9228571428571435</v>
      </c>
      <c r="G11" s="7">
        <f t="shared" si="2"/>
        <v>-7.4351588819084036</v>
      </c>
      <c r="H11" s="7">
        <f t="shared" si="3"/>
        <v>-7.5197669125011384</v>
      </c>
      <c r="I11" s="7">
        <f t="shared" si="4"/>
        <v>-7.8106368933806793</v>
      </c>
      <c r="J11" s="7">
        <v>2.702</v>
      </c>
      <c r="K11" s="7">
        <v>2.3479999999999999</v>
      </c>
      <c r="L11" s="7">
        <v>1.131</v>
      </c>
    </row>
    <row r="12" spans="1:12">
      <c r="A12">
        <v>35</v>
      </c>
      <c r="B12" s="7">
        <v>-8.82</v>
      </c>
      <c r="C12" s="7">
        <v>-7.9790230514324891</v>
      </c>
      <c r="D12" s="7">
        <f t="shared" si="1"/>
        <v>-7.3928571428571423</v>
      </c>
      <c r="E12" s="7">
        <v>-7.3645238095238099</v>
      </c>
      <c r="F12" s="7">
        <v>-6.9628571428571426</v>
      </c>
      <c r="G12" s="7">
        <f t="shared" si="2"/>
        <v>-7.588600564508786</v>
      </c>
      <c r="H12" s="7">
        <f t="shared" si="3"/>
        <v>-7.680856778657926</v>
      </c>
      <c r="I12" s="7">
        <f t="shared" si="4"/>
        <v>-7.755665574069015</v>
      </c>
      <c r="J12" s="7">
        <v>2.06</v>
      </c>
      <c r="K12" s="7">
        <v>1.6739999999999999</v>
      </c>
      <c r="L12" s="7">
        <v>1.361</v>
      </c>
    </row>
    <row r="13" spans="1:12">
      <c r="A13">
        <v>36</v>
      </c>
      <c r="B13" s="7">
        <v>-8.19</v>
      </c>
      <c r="C13" s="7">
        <v>-8.1790230514324893</v>
      </c>
      <c r="D13" s="7">
        <f t="shared" si="1"/>
        <v>-7.5928571428571425</v>
      </c>
      <c r="E13" s="7">
        <v>-7.9145238095238097</v>
      </c>
      <c r="F13" s="7">
        <v>-7.7528571428571436</v>
      </c>
      <c r="G13" s="7">
        <f t="shared" si="2"/>
        <v>-7.3844896658472177</v>
      </c>
      <c r="H13" s="7">
        <f t="shared" si="3"/>
        <v>-7.6712965492124185</v>
      </c>
      <c r="I13" s="7">
        <f t="shared" si="4"/>
        <v>-7.6225393790403349</v>
      </c>
      <c r="J13" s="7">
        <v>2.9140000000000001</v>
      </c>
      <c r="K13" s="7">
        <v>1.714</v>
      </c>
      <c r="L13" s="7">
        <v>1.9179999999999999</v>
      </c>
    </row>
    <row r="14" spans="1:12">
      <c r="A14">
        <v>37</v>
      </c>
      <c r="B14" s="7">
        <v>-8.9600000000000009</v>
      </c>
      <c r="C14" s="7">
        <v>-9.6790230514324893</v>
      </c>
      <c r="D14" s="7">
        <f t="shared" si="1"/>
        <v>-9.0928571428571416</v>
      </c>
      <c r="E14" s="7">
        <v>-9.2245238095238093</v>
      </c>
      <c r="F14" s="7">
        <v>-7.7228571428571433</v>
      </c>
      <c r="G14" s="7">
        <f t="shared" si="2"/>
        <v>-9.0274150960575437</v>
      </c>
      <c r="H14" s="7">
        <f t="shared" si="3"/>
        <v>-9.0976827824820177</v>
      </c>
      <c r="I14" s="7">
        <f t="shared" si="4"/>
        <v>-9.1239734134571613</v>
      </c>
      <c r="J14" s="7">
        <v>-3.96</v>
      </c>
      <c r="K14" s="7">
        <v>-4.2539999999999996</v>
      </c>
      <c r="L14" s="7">
        <v>-4.3639999999999999</v>
      </c>
    </row>
    <row r="15" spans="1:12">
      <c r="A15">
        <v>38</v>
      </c>
      <c r="B15" s="7">
        <v>-7.03</v>
      </c>
      <c r="C15" s="7">
        <v>-8.8790230514324886</v>
      </c>
      <c r="D15" s="7">
        <f t="shared" si="1"/>
        <v>-8.2928571428571409</v>
      </c>
      <c r="E15" s="7">
        <v>-7.6145238095238099</v>
      </c>
      <c r="F15" s="7">
        <v>-9.9028571428571439</v>
      </c>
      <c r="G15" s="7">
        <f t="shared" si="2"/>
        <v>-6.7190976964399525</v>
      </c>
      <c r="H15" s="7">
        <f t="shared" si="3"/>
        <v>-10.798925612309933</v>
      </c>
      <c r="I15" s="7">
        <f t="shared" si="4"/>
        <v>-8.5952927251206415</v>
      </c>
      <c r="J15" s="7">
        <v>5.6980000000000004</v>
      </c>
      <c r="K15" s="7">
        <v>-11.372</v>
      </c>
      <c r="L15" s="7">
        <v>-2.1520000000000001</v>
      </c>
    </row>
    <row r="16" spans="1:12">
      <c r="A16">
        <v>39</v>
      </c>
      <c r="B16" s="7">
        <v>-7.03</v>
      </c>
      <c r="C16" s="7">
        <v>-7.6790230514324893</v>
      </c>
      <c r="D16" s="7">
        <f t="shared" si="1"/>
        <v>-7.0928571428571425</v>
      </c>
      <c r="E16" s="7">
        <v>-7.3645238095238099</v>
      </c>
      <c r="F16" s="7">
        <v>-6.4228571428571435</v>
      </c>
      <c r="G16" s="7">
        <f t="shared" si="2"/>
        <v>-6.1091550578166256</v>
      </c>
      <c r="H16" s="7">
        <f t="shared" si="3"/>
        <v>-8.5998338341072564</v>
      </c>
      <c r="I16" s="7">
        <f t="shared" si="4"/>
        <v>-7.7707229354456882</v>
      </c>
      <c r="J16" s="7">
        <v>8.25</v>
      </c>
      <c r="K16" s="7">
        <v>-2.1709999999999998</v>
      </c>
      <c r="L16" s="7">
        <v>1.298</v>
      </c>
    </row>
    <row r="17" spans="1:12">
      <c r="A17">
        <v>40</v>
      </c>
      <c r="B17" s="7">
        <v>-7.25</v>
      </c>
      <c r="C17" s="7">
        <v>-8.5790230514324897</v>
      </c>
      <c r="D17" s="7">
        <f t="shared" si="1"/>
        <v>-7.9928571428571429</v>
      </c>
      <c r="E17" s="7">
        <v>-8.2045238095238098</v>
      </c>
      <c r="F17" s="7">
        <v>-8.3128571428571441</v>
      </c>
      <c r="G17" s="7">
        <f t="shared" si="2"/>
        <v>-8.7879313484476</v>
      </c>
      <c r="H17" s="7">
        <f t="shared" si="3"/>
        <v>-8.5145087863061093</v>
      </c>
      <c r="I17" s="7">
        <f t="shared" si="4"/>
        <v>-8.7327210233997992</v>
      </c>
      <c r="J17" s="7">
        <v>-2.9580000000000002</v>
      </c>
      <c r="K17" s="7">
        <v>-1.8140000000000001</v>
      </c>
      <c r="L17" s="7">
        <v>-2.7269999999999999</v>
      </c>
    </row>
    <row r="18" spans="1:12">
      <c r="A18">
        <v>41</v>
      </c>
      <c r="B18" s="7">
        <v>-7.13</v>
      </c>
      <c r="C18" s="7">
        <v>-8.0790230514324897</v>
      </c>
      <c r="D18" s="7">
        <f t="shared" si="1"/>
        <v>-7.4928571428571429</v>
      </c>
      <c r="E18" s="7">
        <v>-8.0145238095238103</v>
      </c>
      <c r="F18" s="7">
        <v>-8.8428571428571434</v>
      </c>
      <c r="G18" s="7">
        <f t="shared" si="2"/>
        <v>-7.0902736046617498</v>
      </c>
      <c r="H18" s="7">
        <f t="shared" si="3"/>
        <v>-8.1273194937630873</v>
      </c>
      <c r="I18" s="7">
        <f t="shared" si="4"/>
        <v>-7.8849676773194934</v>
      </c>
      <c r="J18" s="7">
        <v>4.1449999999999996</v>
      </c>
      <c r="K18" s="7">
        <v>-0.19400000000000001</v>
      </c>
      <c r="L18" s="7">
        <v>0.82</v>
      </c>
    </row>
    <row r="19" spans="1:12">
      <c r="A19">
        <v>42</v>
      </c>
      <c r="B19" s="7">
        <v>-8.9</v>
      </c>
      <c r="C19" s="7">
        <v>-8.0790230514324897</v>
      </c>
      <c r="D19" s="7">
        <f t="shared" si="1"/>
        <v>-7.4928571428571429</v>
      </c>
      <c r="E19" s="7">
        <v>-7.9245238095238095</v>
      </c>
      <c r="F19" s="7">
        <v>-7.1428571428571432</v>
      </c>
      <c r="G19" s="7">
        <f t="shared" si="2"/>
        <v>-7.8268892834380406</v>
      </c>
      <c r="H19" s="7">
        <f t="shared" si="3"/>
        <v>-8.7327210233997992</v>
      </c>
      <c r="I19" s="7">
        <f t="shared" si="4"/>
        <v>-7.9743558226349807</v>
      </c>
      <c r="J19" s="7">
        <v>1.0629999999999999</v>
      </c>
      <c r="K19" s="7">
        <v>-2.7269999999999999</v>
      </c>
      <c r="L19" s="7">
        <v>0.44600000000000001</v>
      </c>
    </row>
    <row r="20" spans="1:12">
      <c r="A20">
        <v>43</v>
      </c>
      <c r="B20" s="7">
        <v>-7.04</v>
      </c>
      <c r="C20" s="7">
        <v>-6.8790230514324895</v>
      </c>
      <c r="D20" s="7">
        <f t="shared" si="1"/>
        <v>-6.2928571428571427</v>
      </c>
      <c r="E20" s="7">
        <v>-7.7245238095238093</v>
      </c>
      <c r="F20" s="7">
        <v>-7.8728571428571428</v>
      </c>
      <c r="G20" s="7">
        <f t="shared" si="2"/>
        <v>-5.8037057270326864</v>
      </c>
      <c r="H20" s="7">
        <f t="shared" si="3"/>
        <v>-7.2955795320040062</v>
      </c>
      <c r="I20" s="7">
        <f t="shared" si="4"/>
        <v>-6.7499294364017111</v>
      </c>
      <c r="J20" s="7">
        <v>9.5280000000000005</v>
      </c>
      <c r="K20" s="7">
        <v>3.286</v>
      </c>
      <c r="L20" s="7">
        <v>5.569</v>
      </c>
    </row>
    <row r="21" spans="1:12">
      <c r="A21">
        <v>44</v>
      </c>
      <c r="B21" s="7">
        <v>-8.67</v>
      </c>
      <c r="C21" s="7">
        <v>-8.6790230514324893</v>
      </c>
      <c r="D21" s="7">
        <f t="shared" si="1"/>
        <v>-8.0928571428571416</v>
      </c>
      <c r="E21" s="7">
        <v>-9.3645238095238099</v>
      </c>
      <c r="F21" s="7">
        <v>-6.7328571428571431</v>
      </c>
      <c r="G21" s="7">
        <f t="shared" si="2"/>
        <v>-8.7181416734954009</v>
      </c>
      <c r="H21" s="7">
        <f t="shared" si="3"/>
        <v>-8.6022238914686326</v>
      </c>
      <c r="I21" s="7">
        <f t="shared" si="4"/>
        <v>-8.442329053992534</v>
      </c>
      <c r="J21" s="7">
        <v>-2.6659999999999999</v>
      </c>
      <c r="K21" s="7">
        <v>-2.181</v>
      </c>
      <c r="L21" s="7">
        <v>-1.512</v>
      </c>
    </row>
    <row r="22" spans="1:12">
      <c r="A22">
        <v>45</v>
      </c>
      <c r="B22" s="7">
        <v>-8.9600000000000009</v>
      </c>
      <c r="C22" s="7">
        <v>-10.07902305143249</v>
      </c>
      <c r="D22" s="7">
        <f t="shared" si="1"/>
        <v>-9.492857142857142</v>
      </c>
      <c r="E22" s="7">
        <v>-8.4945238095238089</v>
      </c>
      <c r="F22" s="7">
        <v>-8.5128571428571433</v>
      </c>
      <c r="G22" s="7">
        <f t="shared" si="2"/>
        <v>-8.9549963580078291</v>
      </c>
      <c r="H22" s="7">
        <f t="shared" si="3"/>
        <v>-6.4827210233997992</v>
      </c>
      <c r="I22" s="7">
        <f t="shared" si="4"/>
        <v>-8.3003596467267595</v>
      </c>
      <c r="J22" s="7">
        <v>-3.657</v>
      </c>
      <c r="K22" s="7">
        <v>6.6870000000000003</v>
      </c>
      <c r="L22" s="7">
        <v>-0.91800000000000004</v>
      </c>
    </row>
    <row r="23" spans="1:12">
      <c r="A23">
        <v>46</v>
      </c>
      <c r="B23" s="7">
        <v>-7.6</v>
      </c>
      <c r="C23" s="7">
        <v>-6.779023051432489</v>
      </c>
      <c r="D23" s="7">
        <f t="shared" si="1"/>
        <v>-6.1928571428571422</v>
      </c>
      <c r="E23" s="7">
        <v>-6.7245238095238093</v>
      </c>
      <c r="F23" s="7">
        <v>-6.8728571428571428</v>
      </c>
      <c r="G23" s="7">
        <f t="shared" si="2"/>
        <v>-6.9420900482563965</v>
      </c>
      <c r="H23" s="7">
        <f t="shared" si="3"/>
        <v>-5.7475393790403349</v>
      </c>
      <c r="I23" s="7">
        <f t="shared" si="4"/>
        <v>-6.3137439679504688</v>
      </c>
      <c r="J23" s="7">
        <v>4.7649999999999997</v>
      </c>
      <c r="K23" s="7">
        <v>9.7629999999999999</v>
      </c>
      <c r="L23" s="7">
        <v>7.3940000000000001</v>
      </c>
    </row>
    <row r="24" spans="1:12">
      <c r="A24">
        <v>47</v>
      </c>
      <c r="B24" s="7">
        <v>-5.78</v>
      </c>
      <c r="C24" s="7">
        <v>-4.1790230514324893</v>
      </c>
      <c r="D24" s="7">
        <f t="shared" si="1"/>
        <v>-3.5928571428571425</v>
      </c>
      <c r="E24" s="7">
        <v>-6.1645238095238097</v>
      </c>
      <c r="F24" s="7">
        <v>-5.1228571428571428</v>
      </c>
      <c r="G24" s="7">
        <f t="shared" si="2"/>
        <v>-5.7962965492124194</v>
      </c>
      <c r="H24" s="7">
        <f t="shared" si="3"/>
        <v>-5.1423768551397613</v>
      </c>
      <c r="I24" s="7">
        <f t="shared" si="4"/>
        <v>-5.6211053446235084</v>
      </c>
      <c r="J24" s="7">
        <v>9.5589999999999993</v>
      </c>
      <c r="K24" s="7">
        <v>12.295</v>
      </c>
      <c r="L24" s="7">
        <v>10.292</v>
      </c>
    </row>
    <row r="25" spans="1:12">
      <c r="A25">
        <v>48</v>
      </c>
      <c r="B25" s="7">
        <v>-6.67</v>
      </c>
      <c r="C25" s="7">
        <v>-3.1790230514324893</v>
      </c>
      <c r="D25" s="7">
        <f t="shared" si="1"/>
        <v>-2.5928571428571425</v>
      </c>
      <c r="E25" s="7">
        <v>-3.8745238095238088</v>
      </c>
      <c r="F25" s="7">
        <v>-4.5828571428571427</v>
      </c>
      <c r="G25" s="7">
        <f t="shared" si="2"/>
        <v>-4.0761722662296274</v>
      </c>
      <c r="H25" s="7">
        <f t="shared" si="3"/>
        <v>-4.9002640444323049</v>
      </c>
      <c r="I25" s="7">
        <f t="shared" si="4"/>
        <v>-4.5831034325776194</v>
      </c>
      <c r="J25" s="7">
        <v>16.756</v>
      </c>
      <c r="K25" s="7">
        <v>13.308</v>
      </c>
      <c r="L25" s="7">
        <v>14.635</v>
      </c>
    </row>
    <row r="26" spans="1:12">
      <c r="A26">
        <v>49</v>
      </c>
      <c r="B26" s="7">
        <v>-8.3699999999999992</v>
      </c>
      <c r="C26" s="7">
        <v>-7.5790230514324897</v>
      </c>
      <c r="D26" s="7">
        <f t="shared" si="1"/>
        <v>-6.9928571428571429</v>
      </c>
      <c r="E26" s="7">
        <v>-8.1045238095238101</v>
      </c>
      <c r="F26" s="7">
        <v>-7.9228571428571435</v>
      </c>
      <c r="G26" s="7">
        <f t="shared" si="2"/>
        <v>-7.7047573522716926</v>
      </c>
      <c r="H26" s="7">
        <f t="shared" si="3"/>
        <v>-7.050598652462897</v>
      </c>
      <c r="I26" s="7">
        <f t="shared" si="4"/>
        <v>-7.5114017117363199</v>
      </c>
      <c r="J26" s="7">
        <v>1.5740000000000001</v>
      </c>
      <c r="K26" s="7">
        <v>4.3109999999999999</v>
      </c>
      <c r="L26" s="7">
        <v>2.383</v>
      </c>
    </row>
    <row r="27" spans="1:12">
      <c r="A27">
        <v>50</v>
      </c>
      <c r="B27" s="7">
        <v>-9.33</v>
      </c>
      <c r="C27" s="7">
        <v>-9.3790230514324886</v>
      </c>
      <c r="D27" s="7">
        <f t="shared" si="1"/>
        <v>-8.7928571428571409</v>
      </c>
      <c r="E27" s="7">
        <v>-8.8145238095238092</v>
      </c>
      <c r="F27" s="7">
        <v>-8.1228571428571428</v>
      </c>
      <c r="G27" s="7">
        <f t="shared" si="2"/>
        <v>-8.1631703541837375</v>
      </c>
      <c r="H27" s="7">
        <f t="shared" si="3"/>
        <v>-9.0690020941454978</v>
      </c>
      <c r="I27" s="7">
        <f t="shared" si="4"/>
        <v>-8.484394063552763</v>
      </c>
      <c r="J27" s="7">
        <v>-0.34399999999999997</v>
      </c>
      <c r="K27" s="7">
        <v>-4.1340000000000003</v>
      </c>
      <c r="L27" s="7">
        <v>-1.6879999999999999</v>
      </c>
    </row>
    <row r="28" spans="1:12">
      <c r="A28">
        <v>51</v>
      </c>
      <c r="B28" s="7">
        <v>-8.4499999999999993</v>
      </c>
      <c r="C28" s="7">
        <v>-6.6790230514324893</v>
      </c>
      <c r="D28" s="7">
        <f t="shared" si="1"/>
        <v>-6.0928571428571425</v>
      </c>
      <c r="E28" s="7">
        <v>-7.3645238095238099</v>
      </c>
      <c r="F28" s="7">
        <v>-6.8528571428571432</v>
      </c>
      <c r="G28" s="7">
        <f t="shared" si="2"/>
        <v>-6.8137439679504688</v>
      </c>
      <c r="H28" s="7">
        <f t="shared" si="3"/>
        <v>-7.922730583629245</v>
      </c>
      <c r="I28" s="7">
        <f t="shared" si="4"/>
        <v>-7.0577688245470274</v>
      </c>
      <c r="J28" s="7">
        <v>5.3019999999999996</v>
      </c>
      <c r="K28" s="7">
        <v>0.66200000000000003</v>
      </c>
      <c r="L28" s="7">
        <v>4.2809999999999997</v>
      </c>
    </row>
    <row r="29" spans="1:12">
      <c r="A29">
        <v>52</v>
      </c>
      <c r="B29" s="7">
        <v>-9.23</v>
      </c>
      <c r="C29" s="7">
        <v>-10.779023051432489</v>
      </c>
      <c r="D29" s="7">
        <f t="shared" si="1"/>
        <v>-10.192857142857141</v>
      </c>
      <c r="E29" s="7">
        <v>-9.5345238095238098</v>
      </c>
      <c r="F29" s="7">
        <v>-8.5228571428571431</v>
      </c>
      <c r="G29" s="7">
        <f t="shared" si="2"/>
        <v>-9.0278931075298186</v>
      </c>
      <c r="H29" s="7">
        <f t="shared" si="3"/>
        <v>-9.0546617499772371</v>
      </c>
      <c r="I29" s="7">
        <f t="shared" si="4"/>
        <v>-8.9334858417554397</v>
      </c>
      <c r="J29" s="7">
        <v>-3.9620000000000002</v>
      </c>
      <c r="K29" s="7">
        <v>-4.0739999999999998</v>
      </c>
      <c r="L29" s="7">
        <v>-3.5670000000000002</v>
      </c>
    </row>
    <row r="30" spans="1:12">
      <c r="A30">
        <v>53</v>
      </c>
      <c r="B30" s="7">
        <v>-9.9700000000000006</v>
      </c>
      <c r="C30" s="7">
        <v>-12.07902305143249</v>
      </c>
      <c r="D30" s="7">
        <f t="shared" si="1"/>
        <v>-11.492857142857142</v>
      </c>
      <c r="E30" s="7">
        <v>-11.244523809523809</v>
      </c>
      <c r="F30" s="7">
        <v>-11.102857142857143</v>
      </c>
      <c r="G30" s="7">
        <f t="shared" si="2"/>
        <v>-11.316851042520259</v>
      </c>
      <c r="H30" s="7">
        <f t="shared" si="3"/>
        <v>-11.303705727032686</v>
      </c>
      <c r="I30" s="7">
        <f t="shared" si="4"/>
        <v>-11.179183738504962</v>
      </c>
      <c r="J30" s="7">
        <v>-13.539</v>
      </c>
      <c r="K30" s="7">
        <v>-13.484</v>
      </c>
      <c r="L30" s="7">
        <v>-12.962999999999999</v>
      </c>
    </row>
    <row r="31" spans="1:12">
      <c r="A31">
        <v>54</v>
      </c>
      <c r="B31" s="7">
        <v>-9.7799999999999994</v>
      </c>
      <c r="C31" s="7">
        <v>-10.179023051432489</v>
      </c>
      <c r="D31" s="7">
        <f t="shared" si="1"/>
        <v>-9.5928571428571416</v>
      </c>
      <c r="E31" s="7">
        <v>-9.9345238095238102</v>
      </c>
      <c r="F31" s="7">
        <v>-9.8328571428571436</v>
      </c>
      <c r="G31" s="7">
        <f t="shared" si="2"/>
        <v>-9.7250728398433939</v>
      </c>
      <c r="H31" s="7">
        <f t="shared" si="3"/>
        <v>-9.1156082126923419</v>
      </c>
      <c r="I31" s="7">
        <f t="shared" si="4"/>
        <v>-9.1521760903214062</v>
      </c>
      <c r="J31" s="7">
        <v>-6.8789999999999996</v>
      </c>
      <c r="K31" s="7">
        <v>-4.3289999999999997</v>
      </c>
      <c r="L31" s="7">
        <v>-4.4820000000000002</v>
      </c>
    </row>
    <row r="32" spans="1:12">
      <c r="A32">
        <v>56</v>
      </c>
      <c r="B32" s="7">
        <v>-9.27</v>
      </c>
      <c r="C32" s="7">
        <v>-10.479023051432488</v>
      </c>
      <c r="D32" s="7">
        <f t="shared" si="1"/>
        <v>-9.8928571428571406</v>
      </c>
      <c r="E32" s="7">
        <v>-10.414523809523811</v>
      </c>
      <c r="F32" s="7">
        <v>-9.7528571428571436</v>
      </c>
      <c r="G32" s="7">
        <f t="shared" si="2"/>
        <v>-9.6335336429026679</v>
      </c>
      <c r="H32" s="7">
        <f t="shared" si="3"/>
        <v>-10.649308021487753</v>
      </c>
      <c r="I32" s="7">
        <f t="shared" si="4"/>
        <v>-10.001363470818537</v>
      </c>
      <c r="J32" s="7">
        <v>-6.4960000000000004</v>
      </c>
      <c r="K32" s="7">
        <v>-10.746</v>
      </c>
      <c r="L32" s="7">
        <v>-8.0350000000000001</v>
      </c>
    </row>
    <row r="33" spans="1:12">
      <c r="A33">
        <v>57</v>
      </c>
      <c r="B33" s="7">
        <v>-9.0400000000000009</v>
      </c>
      <c r="C33" s="7">
        <v>-8.5790230514324897</v>
      </c>
      <c r="D33" s="7">
        <f t="shared" si="1"/>
        <v>-7.9928571428571429</v>
      </c>
      <c r="E33" s="7">
        <v>-8.9045238095238091</v>
      </c>
      <c r="F33" s="7">
        <v>-7.7628571428571433</v>
      </c>
      <c r="G33" s="7">
        <f t="shared" si="2"/>
        <v>-8.4396999908950185</v>
      </c>
      <c r="H33" s="7">
        <f t="shared" si="3"/>
        <v>-8.6887439679504688</v>
      </c>
      <c r="I33" s="7">
        <f t="shared" si="4"/>
        <v>-8.4698147136483648</v>
      </c>
      <c r="J33" s="7">
        <v>-1.5009999999999999</v>
      </c>
      <c r="K33" s="7">
        <v>-2.5430000000000001</v>
      </c>
      <c r="L33" s="7">
        <v>-1.627</v>
      </c>
    </row>
    <row r="34" spans="1:12">
      <c r="A34">
        <v>58</v>
      </c>
      <c r="B34" s="7">
        <v>-9.41</v>
      </c>
      <c r="C34" s="7">
        <v>-12.679023051432489</v>
      </c>
      <c r="D34" s="7">
        <f t="shared" si="1"/>
        <v>-12.092857142857142</v>
      </c>
      <c r="E34" s="7">
        <v>-11.634523809523809</v>
      </c>
      <c r="F34" s="7">
        <v>-12.772857142857143</v>
      </c>
      <c r="G34" s="7">
        <f t="shared" si="2"/>
        <v>-11.889986797778384</v>
      </c>
      <c r="H34" s="7">
        <f t="shared" si="3"/>
        <v>-11.530044159155057</v>
      </c>
      <c r="I34" s="7">
        <f t="shared" si="4"/>
        <v>-11.501841482290812</v>
      </c>
      <c r="J34" s="7">
        <v>-15.936999999999999</v>
      </c>
      <c r="K34" s="7">
        <v>-14.430999999999999</v>
      </c>
      <c r="L34" s="7">
        <v>-14.313000000000001</v>
      </c>
    </row>
    <row r="35" spans="1:12">
      <c r="A35">
        <v>60</v>
      </c>
      <c r="B35" s="7">
        <v>-8.92</v>
      </c>
      <c r="C35" s="7">
        <v>-10.57902305143249</v>
      </c>
      <c r="D35" s="7">
        <f t="shared" si="1"/>
        <v>-9.992857142857142</v>
      </c>
      <c r="E35" s="7">
        <v>-9.4345238095238102</v>
      </c>
      <c r="F35" s="7">
        <v>-10.202857142857143</v>
      </c>
      <c r="G35" s="7">
        <f t="shared" si="2"/>
        <v>-9.5467745606846943</v>
      </c>
      <c r="H35" s="7">
        <f t="shared" si="3"/>
        <v>-9.5704361285623243</v>
      </c>
      <c r="I35" s="7">
        <f t="shared" si="4"/>
        <v>-9.2654648092506591</v>
      </c>
      <c r="J35" s="7">
        <v>-6.133</v>
      </c>
      <c r="K35" s="7">
        <v>-6.2320000000000002</v>
      </c>
      <c r="L35" s="7">
        <v>-4.9560000000000004</v>
      </c>
    </row>
    <row r="36" spans="1:12">
      <c r="A36">
        <v>61</v>
      </c>
      <c r="B36" s="7">
        <v>-8.08</v>
      </c>
      <c r="C36" s="7">
        <v>-9.97902305143249</v>
      </c>
      <c r="D36" s="7">
        <f t="shared" si="1"/>
        <v>-9.3928571428571423</v>
      </c>
      <c r="E36" s="7">
        <v>-9.2345238095238091</v>
      </c>
      <c r="F36" s="7">
        <v>-9.6428571428571423</v>
      </c>
      <c r="G36" s="7">
        <f t="shared" si="2"/>
        <v>-8.6117841209141393</v>
      </c>
      <c r="H36" s="7">
        <f t="shared" si="3"/>
        <v>-8.4339638532277146</v>
      </c>
      <c r="I36" s="7">
        <f t="shared" si="4"/>
        <v>-8.4291837385049622</v>
      </c>
      <c r="J36" s="7">
        <v>-2.2210000000000001</v>
      </c>
      <c r="K36" s="7">
        <v>-1.4770000000000001</v>
      </c>
      <c r="L36" s="7">
        <v>-1.4570000000000001</v>
      </c>
    </row>
    <row r="37" spans="1:12">
      <c r="A37">
        <v>62</v>
      </c>
      <c r="B37" s="7">
        <v>-7.96</v>
      </c>
      <c r="C37" s="7">
        <v>-7.6790230514324893</v>
      </c>
      <c r="D37" s="7">
        <f t="shared" si="1"/>
        <v>-7.0928571428571425</v>
      </c>
      <c r="E37" s="7">
        <v>-7.2645238095238103</v>
      </c>
      <c r="F37" s="7">
        <v>-7.4128571428571428</v>
      </c>
      <c r="G37" s="7">
        <f t="shared" si="2"/>
        <v>-7.6220613675680591</v>
      </c>
      <c r="H37" s="7">
        <f t="shared" si="3"/>
        <v>-6.5783233178548661</v>
      </c>
      <c r="I37" s="7">
        <f t="shared" si="4"/>
        <v>-7.0642219794227437</v>
      </c>
      <c r="J37" s="7">
        <v>1.92</v>
      </c>
      <c r="K37" s="7">
        <v>6.2869999999999999</v>
      </c>
      <c r="L37" s="7">
        <v>4.2539999999999996</v>
      </c>
    </row>
    <row r="38" spans="1:12">
      <c r="A38">
        <v>63</v>
      </c>
      <c r="B38" s="7">
        <v>-9.07</v>
      </c>
      <c r="C38" s="7">
        <v>-12.479023051432488</v>
      </c>
      <c r="D38" s="7">
        <f t="shared" si="1"/>
        <v>-11.892857142857141</v>
      </c>
      <c r="E38" s="7">
        <v>-10.29452380952381</v>
      </c>
      <c r="F38" s="7">
        <v>-12.402857142857144</v>
      </c>
      <c r="G38" s="7">
        <f t="shared" si="2"/>
        <v>-11.579518346535554</v>
      </c>
      <c r="H38" s="7">
        <f t="shared" si="3"/>
        <v>-10.604613948830009</v>
      </c>
      <c r="I38" s="7">
        <f t="shared" si="4"/>
        <v>-10.824738231812802</v>
      </c>
      <c r="J38" s="7">
        <v>-14.638</v>
      </c>
      <c r="K38" s="7">
        <v>-10.558999999999999</v>
      </c>
      <c r="L38" s="7">
        <v>-11.48</v>
      </c>
    </row>
    <row r="39" spans="1:12">
      <c r="A39">
        <v>64</v>
      </c>
      <c r="B39" s="7">
        <v>-9.49</v>
      </c>
      <c r="C39" s="7">
        <v>-10.979023051432488</v>
      </c>
      <c r="D39" s="7">
        <f t="shared" si="1"/>
        <v>-10.392857142857141</v>
      </c>
      <c r="E39" s="7">
        <v>-8.8845238095238095</v>
      </c>
      <c r="F39" s="7">
        <v>-10.972857142857142</v>
      </c>
      <c r="G39" s="7">
        <f t="shared" si="2"/>
        <v>-10.130665574069015</v>
      </c>
      <c r="H39" s="7">
        <f t="shared" si="3"/>
        <v>-7.5482085951015199</v>
      </c>
      <c r="I39" s="7">
        <f t="shared" si="4"/>
        <v>-8.822587180187563</v>
      </c>
      <c r="J39" s="7">
        <v>-8.5760000000000005</v>
      </c>
      <c r="K39" s="7">
        <v>2.2290000000000001</v>
      </c>
      <c r="L39" s="7">
        <v>-3.1030000000000002</v>
      </c>
    </row>
    <row r="40" spans="1:12">
      <c r="A40" s="2">
        <v>65</v>
      </c>
      <c r="B40" s="7">
        <v>-8.41</v>
      </c>
      <c r="C40" s="7">
        <v>-12.279023051432489</v>
      </c>
      <c r="D40" s="7">
        <f t="shared" si="1"/>
        <v>-11.692857142857141</v>
      </c>
      <c r="E40" s="7">
        <v>-10.244523809523809</v>
      </c>
      <c r="F40" s="7">
        <v>-11.322857142857142</v>
      </c>
      <c r="G40" s="7">
        <f t="shared" si="2"/>
        <v>-10.645483929709551</v>
      </c>
      <c r="H40" s="7">
        <f t="shared" si="3"/>
        <v>-9.8369275243558221</v>
      </c>
      <c r="I40" s="7">
        <f t="shared" si="4"/>
        <v>-10.001841482290812</v>
      </c>
      <c r="J40" s="7">
        <v>-10.73</v>
      </c>
      <c r="K40" s="7">
        <v>-7.3470000000000004</v>
      </c>
      <c r="L40" s="7">
        <v>-8.0370000000000008</v>
      </c>
    </row>
    <row r="41" spans="1:12">
      <c r="A41">
        <v>66</v>
      </c>
      <c r="B41" s="7">
        <v>-8.43</v>
      </c>
      <c r="C41" s="7">
        <v>-10.37902305143249</v>
      </c>
      <c r="D41" s="7">
        <f t="shared" si="1"/>
        <v>-9.7928571428571427</v>
      </c>
      <c r="E41" s="7">
        <v>-8.9645238095238096</v>
      </c>
      <c r="F41" s="7">
        <v>-9.6828571428571433</v>
      </c>
      <c r="G41" s="7">
        <f t="shared" si="2"/>
        <v>-9.4927592643175807</v>
      </c>
      <c r="H41" s="7">
        <f t="shared" si="3"/>
        <v>-7.6681894746426291</v>
      </c>
      <c r="I41" s="7">
        <f t="shared" si="4"/>
        <v>-8.4193845033233181</v>
      </c>
      <c r="J41" s="7">
        <v>-5.907</v>
      </c>
      <c r="K41" s="7">
        <v>1.7270000000000001</v>
      </c>
      <c r="L41" s="7">
        <v>-1.4159999999999999</v>
      </c>
    </row>
    <row r="42" spans="1:12">
      <c r="A42">
        <v>67</v>
      </c>
      <c r="B42" s="7">
        <v>-7.59</v>
      </c>
      <c r="C42" s="7">
        <v>-11.279023051432489</v>
      </c>
      <c r="D42" s="7">
        <f t="shared" si="1"/>
        <v>-10.692857142857141</v>
      </c>
      <c r="E42" s="7">
        <v>-9.5345238095238098</v>
      </c>
      <c r="F42" s="7">
        <v>-9.2928571428571427</v>
      </c>
      <c r="G42" s="7">
        <f t="shared" si="2"/>
        <v>-10.014030774833834</v>
      </c>
      <c r="H42" s="7">
        <f t="shared" si="3"/>
        <v>-10.367042247109168</v>
      </c>
      <c r="I42" s="7">
        <f t="shared" si="4"/>
        <v>-10.073543203132113</v>
      </c>
      <c r="J42" s="7">
        <v>-8.0879999999999992</v>
      </c>
      <c r="K42" s="7">
        <v>-9.5649999999999995</v>
      </c>
      <c r="L42" s="7">
        <v>-8.3369999999999997</v>
      </c>
    </row>
    <row r="43" spans="1:12">
      <c r="A43">
        <v>68</v>
      </c>
      <c r="B43" s="7">
        <v>-7.69</v>
      </c>
      <c r="C43" s="7">
        <v>-8.779023051432489</v>
      </c>
      <c r="D43" s="7">
        <f t="shared" si="1"/>
        <v>-8.1928571428571413</v>
      </c>
      <c r="E43" s="7">
        <v>-6.1545238095238091</v>
      </c>
      <c r="F43" s="7">
        <v>-7.4928571428571429</v>
      </c>
      <c r="G43" s="7">
        <f t="shared" si="2"/>
        <v>-7.7970135664208318</v>
      </c>
      <c r="H43" s="7">
        <f t="shared" si="3"/>
        <v>-5.9038491304743692</v>
      </c>
      <c r="I43" s="7">
        <f t="shared" si="4"/>
        <v>-6.7126445415642353</v>
      </c>
      <c r="J43" s="7">
        <v>1.1879999999999999</v>
      </c>
      <c r="K43" s="7">
        <v>9.109</v>
      </c>
      <c r="L43" s="7">
        <v>5.7249999999999996</v>
      </c>
    </row>
    <row r="44" spans="1:12">
      <c r="A44" t="s">
        <v>47</v>
      </c>
      <c r="B44" s="7">
        <f>SUM(B2:B43)</f>
        <v>-339.4</v>
      </c>
      <c r="C44" s="7">
        <f t="shared" ref="C44:L44" si="5">SUM(C2:C43)</f>
        <v>-364.01896816016455</v>
      </c>
      <c r="D44" s="7">
        <f t="shared" si="5"/>
        <v>-339.40000000000003</v>
      </c>
      <c r="E44" s="7">
        <f t="shared" si="5"/>
        <v>-339.40000000000003</v>
      </c>
      <c r="F44" s="7">
        <f t="shared" si="5"/>
        <v>-339.4</v>
      </c>
      <c r="G44" s="7">
        <f t="shared" si="5"/>
        <v>-339.4</v>
      </c>
      <c r="H44" s="7">
        <f t="shared" si="5"/>
        <v>-339.39976099426394</v>
      </c>
      <c r="I44" s="7">
        <f t="shared" si="5"/>
        <v>-339.40047801147222</v>
      </c>
      <c r="J44" s="7">
        <f t="shared" si="5"/>
        <v>2.0650148258027912E-14</v>
      </c>
      <c r="K44" s="7">
        <f t="shared" si="5"/>
        <v>1.0000000000189857E-3</v>
      </c>
      <c r="L44" s="7">
        <f t="shared" si="5"/>
        <v>-2.0000000000148788E-3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41E-E3E0-43C7-B989-190ED258AFB0}">
  <dimension ref="A1:L36"/>
  <sheetViews>
    <sheetView workbookViewId="0">
      <selection activeCell="D1" sqref="D1"/>
    </sheetView>
  </sheetViews>
  <sheetFormatPr defaultRowHeight="15"/>
  <cols>
    <col min="1" max="1" width="10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6" width="7.28515625" bestFit="1" customWidth="1"/>
  </cols>
  <sheetData>
    <row r="1" spans="1:1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54</v>
      </c>
      <c r="B2">
        <v>-9.27</v>
      </c>
      <c r="C2">
        <v>-10.88</v>
      </c>
      <c r="D2" s="7">
        <f>C2-(C$36-B$36)/34</f>
        <v>-10.847647058823535</v>
      </c>
      <c r="E2" s="7">
        <v>-10.295294117647058</v>
      </c>
      <c r="F2" s="7">
        <v>-9.5279411764705877</v>
      </c>
      <c r="G2" s="7">
        <f>J2/4.184+$B$36/34</f>
        <v>-10.272496344618153</v>
      </c>
      <c r="H2" s="7">
        <f t="shared" ref="H2:I2" si="0">K2/4.184+$B$36/34</f>
        <v>-10.289465751883927</v>
      </c>
      <c r="I2" s="7">
        <f t="shared" si="0"/>
        <v>-9.6551445281745583</v>
      </c>
      <c r="J2" s="7">
        <v>1.673</v>
      </c>
      <c r="K2" s="7">
        <v>1.6020000000000001</v>
      </c>
      <c r="L2" s="7">
        <v>4.2560000000000002</v>
      </c>
    </row>
    <row r="3" spans="1:12">
      <c r="A3" t="s">
        <v>55</v>
      </c>
      <c r="B3">
        <v>-9.07</v>
      </c>
      <c r="C3">
        <v>-10.28</v>
      </c>
      <c r="D3" s="7">
        <f t="shared" ref="D3:D35" si="1">C3-(C$36-B$36)/34</f>
        <v>-10.247647058823533</v>
      </c>
      <c r="E3" s="7">
        <v>-8.5252941176470589</v>
      </c>
      <c r="F3" s="7">
        <v>-10.727941176470587</v>
      </c>
      <c r="G3" s="7">
        <f t="shared" ref="G3:G35" si="2">J3/4.184+$B$36/34</f>
        <v>-9.157295579799797</v>
      </c>
      <c r="H3" s="7">
        <f t="shared" ref="H3:H35" si="3">K3/4.184+$B$36/34</f>
        <v>-10.114274547295016</v>
      </c>
      <c r="I3" s="7">
        <f t="shared" ref="I3:I35" si="4">L3/4.184+$B$36/34</f>
        <v>-9.5889399392644243</v>
      </c>
      <c r="J3" s="7">
        <v>6.3390000000000004</v>
      </c>
      <c r="K3" s="7">
        <v>2.335</v>
      </c>
      <c r="L3" s="7">
        <v>4.5330000000000004</v>
      </c>
    </row>
    <row r="4" spans="1:12">
      <c r="A4" t="s">
        <v>56</v>
      </c>
      <c r="B4">
        <v>-10.469999999999999</v>
      </c>
      <c r="C4">
        <v>-7.41</v>
      </c>
      <c r="D4" s="7">
        <f t="shared" si="1"/>
        <v>-7.3776470588235341</v>
      </c>
      <c r="E4" s="7">
        <v>-11.445294117647059</v>
      </c>
      <c r="F4" s="7">
        <v>-11.427941176470586</v>
      </c>
      <c r="G4" s="7">
        <f t="shared" si="2"/>
        <v>-11.605670340794061</v>
      </c>
      <c r="H4" s="7">
        <f t="shared" si="3"/>
        <v>-12.040660780564615</v>
      </c>
      <c r="I4" s="7">
        <f t="shared" si="4"/>
        <v>-12.332486784388706</v>
      </c>
      <c r="J4" s="7">
        <v>-3.9049999999999998</v>
      </c>
      <c r="K4" s="7">
        <v>-5.7249999999999996</v>
      </c>
      <c r="L4" s="7">
        <v>-6.9459999999999997</v>
      </c>
    </row>
    <row r="5" spans="1:12">
      <c r="A5" t="s">
        <v>57</v>
      </c>
      <c r="B5">
        <v>-10.709999999999999</v>
      </c>
      <c r="C5">
        <v>-10.08</v>
      </c>
      <c r="D5" s="7">
        <f t="shared" si="1"/>
        <v>-10.047647058823534</v>
      </c>
      <c r="E5" s="7">
        <v>-9.9952941176470578</v>
      </c>
      <c r="F5" s="7">
        <v>-7.427941176470588</v>
      </c>
      <c r="G5" s="7">
        <f t="shared" si="2"/>
        <v>-9.8781368799910023</v>
      </c>
      <c r="H5" s="7">
        <f t="shared" si="3"/>
        <v>-8.5839208188055345</v>
      </c>
      <c r="I5" s="7">
        <f t="shared" si="4"/>
        <v>-9.2751254077156666</v>
      </c>
      <c r="J5" s="7">
        <v>3.323</v>
      </c>
      <c r="K5" s="7">
        <v>8.7379999999999995</v>
      </c>
      <c r="L5" s="7">
        <v>5.8460000000000001</v>
      </c>
    </row>
    <row r="6" spans="1:12">
      <c r="A6" t="s">
        <v>58</v>
      </c>
      <c r="B6">
        <v>-12.27</v>
      </c>
      <c r="C6">
        <v>-11.37</v>
      </c>
      <c r="D6" s="7">
        <f t="shared" si="1"/>
        <v>-11.337647058823533</v>
      </c>
      <c r="E6" s="7">
        <v>-11.085294117647058</v>
      </c>
      <c r="F6" s="7">
        <v>-13.027941176470588</v>
      </c>
      <c r="G6" s="7">
        <f t="shared" si="2"/>
        <v>-10.794723878078957</v>
      </c>
      <c r="H6" s="7">
        <f t="shared" si="3"/>
        <v>-10.569819480373411</v>
      </c>
      <c r="I6" s="7">
        <f t="shared" si="4"/>
        <v>-10.597066134293105</v>
      </c>
      <c r="J6" s="7">
        <v>-0.51200000000000001</v>
      </c>
      <c r="K6" s="7">
        <v>0.42899999999999999</v>
      </c>
      <c r="L6" s="7">
        <v>0.315</v>
      </c>
    </row>
    <row r="7" spans="1:12">
      <c r="A7" t="s">
        <v>59</v>
      </c>
      <c r="B7">
        <v>-8.49</v>
      </c>
      <c r="C7">
        <v>-9.7799999999999994</v>
      </c>
      <c r="D7" s="7">
        <f t="shared" si="1"/>
        <v>-9.7476470588235333</v>
      </c>
      <c r="E7" s="7">
        <v>-9.2552941176470576</v>
      </c>
      <c r="F7" s="7">
        <v>-8.6479411764705869</v>
      </c>
      <c r="G7" s="7">
        <f t="shared" si="2"/>
        <v>-10.34969519739062</v>
      </c>
      <c r="H7" s="7">
        <f t="shared" si="3"/>
        <v>-7.8747907996850746</v>
      </c>
      <c r="I7" s="7">
        <f t="shared" si="4"/>
        <v>-9.2270852547519961</v>
      </c>
      <c r="J7" s="7">
        <v>1.35</v>
      </c>
      <c r="K7" s="7">
        <v>11.705</v>
      </c>
      <c r="L7" s="7">
        <v>6.0469999999999997</v>
      </c>
    </row>
    <row r="8" spans="1:12">
      <c r="A8" t="s">
        <v>60</v>
      </c>
      <c r="B8">
        <v>-11.45</v>
      </c>
      <c r="C8">
        <v>-11.44</v>
      </c>
      <c r="D8" s="7">
        <f t="shared" si="1"/>
        <v>-11.407647058823533</v>
      </c>
      <c r="E8" s="7">
        <v>-10.805294117647058</v>
      </c>
      <c r="F8" s="7">
        <v>-9.1979411764705876</v>
      </c>
      <c r="G8" s="7">
        <f t="shared" si="2"/>
        <v>-11.444819480373411</v>
      </c>
      <c r="H8" s="7">
        <f t="shared" si="3"/>
        <v>-10.51150208075582</v>
      </c>
      <c r="I8" s="7">
        <f t="shared" si="4"/>
        <v>-10.947687549207062</v>
      </c>
      <c r="J8" s="7">
        <v>-3.2320000000000002</v>
      </c>
      <c r="K8" s="7">
        <v>0.67300000000000004</v>
      </c>
      <c r="L8" s="7">
        <v>-1.1519999999999999</v>
      </c>
    </row>
    <row r="9" spans="1:12">
      <c r="A9" t="s">
        <v>61</v>
      </c>
      <c r="B9">
        <v>-10.67</v>
      </c>
      <c r="C9">
        <v>-10.78</v>
      </c>
      <c r="D9" s="7">
        <f t="shared" si="1"/>
        <v>-10.747647058823533</v>
      </c>
      <c r="E9" s="7">
        <v>-10.095294117647057</v>
      </c>
      <c r="F9" s="7">
        <v>-10.677941176470586</v>
      </c>
      <c r="G9" s="7">
        <f t="shared" si="2"/>
        <v>-11.201511640985265</v>
      </c>
      <c r="H9" s="7">
        <f t="shared" si="3"/>
        <v>-9.6924294230120349</v>
      </c>
      <c r="I9" s="7">
        <f t="shared" si="4"/>
        <v>-10.447687549207062</v>
      </c>
      <c r="J9" s="7">
        <v>-2.214</v>
      </c>
      <c r="K9" s="7">
        <v>4.0999999999999996</v>
      </c>
      <c r="L9" s="7">
        <v>0.94</v>
      </c>
    </row>
    <row r="10" spans="1:12">
      <c r="A10" t="s">
        <v>62</v>
      </c>
      <c r="B10">
        <v>-10.67</v>
      </c>
      <c r="C10">
        <v>-11.21</v>
      </c>
      <c r="D10" s="7">
        <f t="shared" si="1"/>
        <v>-11.177647058823535</v>
      </c>
      <c r="E10" s="7">
        <v>-9.8252941176470578</v>
      </c>
      <c r="F10" s="7">
        <v>-6.847941176470588</v>
      </c>
      <c r="G10" s="7">
        <f t="shared" si="2"/>
        <v>-10.405622539646833</v>
      </c>
      <c r="H10" s="7">
        <f t="shared" si="3"/>
        <v>-10.123117759532111</v>
      </c>
      <c r="I10" s="7">
        <f t="shared" si="4"/>
        <v>-10.250507816893487</v>
      </c>
      <c r="J10" s="7">
        <v>1.1160000000000001</v>
      </c>
      <c r="K10" s="7">
        <v>2.298</v>
      </c>
      <c r="L10" s="7">
        <v>1.7649999999999999</v>
      </c>
    </row>
    <row r="11" spans="1:12">
      <c r="A11" t="s">
        <v>63</v>
      </c>
      <c r="B11">
        <v>-9.49</v>
      </c>
      <c r="C11">
        <v>-7.79</v>
      </c>
      <c r="D11" s="7">
        <f t="shared" si="1"/>
        <v>-7.757647058823534</v>
      </c>
      <c r="E11" s="7">
        <v>-10.455294117647059</v>
      </c>
      <c r="F11" s="7">
        <v>-8.597941176470588</v>
      </c>
      <c r="G11" s="7">
        <f t="shared" si="2"/>
        <v>-8.5263204363963556</v>
      </c>
      <c r="H11" s="7">
        <f t="shared" si="3"/>
        <v>-6.9417124058036208</v>
      </c>
      <c r="I11" s="7">
        <f t="shared" si="4"/>
        <v>-7.7485957710043856</v>
      </c>
      <c r="J11" s="7">
        <v>8.9789999999999992</v>
      </c>
      <c r="K11" s="7">
        <v>15.609</v>
      </c>
      <c r="L11" s="7">
        <v>12.233000000000001</v>
      </c>
    </row>
    <row r="12" spans="1:12">
      <c r="A12" t="s">
        <v>64</v>
      </c>
      <c r="B12">
        <v>-10.059999999999999</v>
      </c>
      <c r="C12">
        <v>-9.3800000000000008</v>
      </c>
      <c r="D12" s="7">
        <f t="shared" si="1"/>
        <v>-9.3476470588235347</v>
      </c>
      <c r="E12" s="7">
        <v>-10.235294117647058</v>
      </c>
      <c r="F12" s="7">
        <v>-12.047941176470587</v>
      </c>
      <c r="G12" s="7">
        <f t="shared" si="2"/>
        <v>-11.36188448993364</v>
      </c>
      <c r="H12" s="7">
        <f t="shared" si="3"/>
        <v>-9.5062439545607909</v>
      </c>
      <c r="I12" s="7">
        <f t="shared" si="4"/>
        <v>-10.300699021482398</v>
      </c>
      <c r="J12" s="7">
        <v>-2.8849999999999998</v>
      </c>
      <c r="K12" s="7">
        <v>4.8789999999999996</v>
      </c>
      <c r="L12" s="7">
        <v>1.5549999999999999</v>
      </c>
    </row>
    <row r="13" spans="1:12">
      <c r="A13" t="s">
        <v>65</v>
      </c>
      <c r="B13">
        <v>-10.09</v>
      </c>
      <c r="C13">
        <v>-9.5</v>
      </c>
      <c r="D13" s="7">
        <f t="shared" si="1"/>
        <v>-9.467647058823534</v>
      </c>
      <c r="E13" s="7">
        <v>-9.6752941176470575</v>
      </c>
      <c r="F13" s="7">
        <v>-10.517941176470588</v>
      </c>
      <c r="G13" s="7">
        <f t="shared" si="2"/>
        <v>-10.785402654369587</v>
      </c>
      <c r="H13" s="7">
        <f t="shared" si="3"/>
        <v>-9.2048577212911926</v>
      </c>
      <c r="I13" s="7">
        <f t="shared" si="4"/>
        <v>-10.088461927792149</v>
      </c>
      <c r="J13" s="7">
        <v>-0.47299999999999998</v>
      </c>
      <c r="K13" s="7">
        <v>6.14</v>
      </c>
      <c r="L13" s="7">
        <v>2.4430000000000001</v>
      </c>
    </row>
    <row r="14" spans="1:12">
      <c r="A14" t="s">
        <v>66</v>
      </c>
      <c r="B14">
        <v>-10.559999999999999</v>
      </c>
      <c r="C14">
        <v>-9.73</v>
      </c>
      <c r="D14" s="7">
        <f t="shared" si="1"/>
        <v>-9.6976470588235344</v>
      </c>
      <c r="E14" s="7">
        <v>-10.265294117647059</v>
      </c>
      <c r="F14" s="7">
        <v>-8.8379411764705882</v>
      </c>
      <c r="G14" s="7">
        <f t="shared" si="2"/>
        <v>-10.256482960296928</v>
      </c>
      <c r="H14" s="7">
        <f t="shared" si="3"/>
        <v>-10.112601507142053</v>
      </c>
      <c r="I14" s="7">
        <f t="shared" si="4"/>
        <v>-10.210354853222359</v>
      </c>
      <c r="J14" s="7">
        <v>1.74</v>
      </c>
      <c r="K14" s="7">
        <v>2.3420000000000001</v>
      </c>
      <c r="L14" s="7">
        <v>1.9330000000000001</v>
      </c>
    </row>
    <row r="15" spans="1:12">
      <c r="A15" t="s">
        <v>67</v>
      </c>
      <c r="B15">
        <v>-12.27</v>
      </c>
      <c r="C15">
        <v>-12.53</v>
      </c>
      <c r="D15" s="7">
        <f t="shared" si="1"/>
        <v>-12.497647058823533</v>
      </c>
      <c r="E15" s="7">
        <v>-11.865294117647059</v>
      </c>
      <c r="F15" s="7">
        <v>-11.537941176470587</v>
      </c>
      <c r="G15" s="7">
        <f t="shared" si="2"/>
        <v>-11.908012597008209</v>
      </c>
      <c r="H15" s="7">
        <f t="shared" si="3"/>
        <v>-12.328184681138229</v>
      </c>
      <c r="I15" s="7">
        <f t="shared" si="4"/>
        <v>-12.179045101788326</v>
      </c>
      <c r="J15" s="7">
        <v>-5.17</v>
      </c>
      <c r="K15" s="7">
        <v>-6.9279999999999999</v>
      </c>
      <c r="L15" s="7">
        <v>-6.3040000000000003</v>
      </c>
    </row>
    <row r="16" spans="1:12">
      <c r="A16" t="s">
        <v>68</v>
      </c>
      <c r="B16">
        <v>-10.969999999999999</v>
      </c>
      <c r="C16">
        <v>-12.76</v>
      </c>
      <c r="D16" s="7">
        <f t="shared" si="1"/>
        <v>-12.727647058823534</v>
      </c>
      <c r="E16" s="7">
        <v>-12.965294117647058</v>
      </c>
      <c r="F16" s="7">
        <v>-11.777941176470588</v>
      </c>
      <c r="G16" s="7">
        <f t="shared" si="2"/>
        <v>-11.961071870430771</v>
      </c>
      <c r="H16" s="7">
        <f t="shared" si="3"/>
        <v>-11.04328984366213</v>
      </c>
      <c r="I16" s="7">
        <f t="shared" si="4"/>
        <v>-11.581052749971882</v>
      </c>
      <c r="J16" s="7">
        <v>-5.3920000000000003</v>
      </c>
      <c r="K16" s="7">
        <v>-1.552</v>
      </c>
      <c r="L16" s="7">
        <v>-3.802</v>
      </c>
    </row>
    <row r="17" spans="1:12">
      <c r="A17" t="s">
        <v>69</v>
      </c>
      <c r="B17">
        <v>-11.86</v>
      </c>
      <c r="C17">
        <v>-11.63</v>
      </c>
      <c r="D17" s="7">
        <f t="shared" si="1"/>
        <v>-11.597647058823535</v>
      </c>
      <c r="E17" s="7">
        <v>-11.005294117647058</v>
      </c>
      <c r="F17" s="7">
        <v>-11.187941176470588</v>
      </c>
      <c r="G17" s="7">
        <f t="shared" si="2"/>
        <v>-11.97063209987628</v>
      </c>
      <c r="H17" s="7">
        <f t="shared" si="3"/>
        <v>-12.619293667753908</v>
      </c>
      <c r="I17" s="7">
        <f t="shared" si="4"/>
        <v>-12.356148352266336</v>
      </c>
      <c r="J17" s="7">
        <v>-5.4320000000000004</v>
      </c>
      <c r="K17" s="7">
        <v>-8.1460000000000008</v>
      </c>
      <c r="L17" s="7">
        <v>-7.0449999999999999</v>
      </c>
    </row>
    <row r="18" spans="1:12">
      <c r="A18" t="s">
        <v>70</v>
      </c>
      <c r="B18">
        <v>-10.5</v>
      </c>
      <c r="C18">
        <v>-11.15</v>
      </c>
      <c r="D18" s="7">
        <f t="shared" si="1"/>
        <v>-11.117647058823534</v>
      </c>
      <c r="E18" s="7">
        <v>-9.4752941176470582</v>
      </c>
      <c r="F18" s="7">
        <v>-9.9179411764705883</v>
      </c>
      <c r="G18" s="7">
        <f t="shared" si="2"/>
        <v>-9.8599724440445389</v>
      </c>
      <c r="H18" s="7">
        <f t="shared" si="3"/>
        <v>-11.147496344618153</v>
      </c>
      <c r="I18" s="7">
        <f t="shared" si="4"/>
        <v>-10.472783151501519</v>
      </c>
      <c r="J18" s="7">
        <v>3.399</v>
      </c>
      <c r="K18" s="7">
        <v>-1.988</v>
      </c>
      <c r="L18" s="7">
        <v>0.83499999999999996</v>
      </c>
    </row>
    <row r="19" spans="1:12">
      <c r="A19" t="s">
        <v>71</v>
      </c>
      <c r="B19">
        <v>-11.209999999999999</v>
      </c>
      <c r="C19">
        <v>-11.9</v>
      </c>
      <c r="D19" s="7">
        <f t="shared" si="1"/>
        <v>-11.867647058823534</v>
      </c>
      <c r="E19" s="7">
        <v>-10.105294117647059</v>
      </c>
      <c r="F19" s="7">
        <v>-10.857941176470588</v>
      </c>
      <c r="G19" s="7">
        <f t="shared" si="2"/>
        <v>-11.431674164885839</v>
      </c>
      <c r="H19" s="7">
        <f t="shared" si="3"/>
        <v>-12.058108199302666</v>
      </c>
      <c r="I19" s="7">
        <f t="shared" si="4"/>
        <v>-11.729475312113372</v>
      </c>
      <c r="J19" s="7">
        <v>-3.177</v>
      </c>
      <c r="K19" s="7">
        <v>-5.798</v>
      </c>
      <c r="L19" s="7">
        <v>-4.423</v>
      </c>
    </row>
    <row r="20" spans="1:12">
      <c r="A20" t="s">
        <v>72</v>
      </c>
      <c r="B20">
        <v>-12.27</v>
      </c>
      <c r="C20">
        <v>-13.86</v>
      </c>
      <c r="D20" s="7">
        <f t="shared" si="1"/>
        <v>-13.827647058823533</v>
      </c>
      <c r="E20" s="7">
        <v>-12.615294117647057</v>
      </c>
      <c r="F20" s="7">
        <v>-12.957941176470587</v>
      </c>
      <c r="G20" s="7">
        <f t="shared" si="2"/>
        <v>-11.792811832189855</v>
      </c>
      <c r="H20" s="7">
        <f t="shared" si="3"/>
        <v>-14.459398830277809</v>
      </c>
      <c r="I20" s="7">
        <f t="shared" si="4"/>
        <v>-13.492142616128669</v>
      </c>
      <c r="J20" s="7">
        <v>-4.6879999999999997</v>
      </c>
      <c r="K20" s="7">
        <v>-15.845000000000001</v>
      </c>
      <c r="L20" s="7">
        <v>-11.798</v>
      </c>
    </row>
    <row r="21" spans="1:12">
      <c r="A21" t="s">
        <v>73</v>
      </c>
      <c r="B21">
        <v>-10.799999999999999</v>
      </c>
      <c r="C21">
        <v>-11.7</v>
      </c>
      <c r="D21" s="7">
        <f t="shared" si="1"/>
        <v>-11.667647058823533</v>
      </c>
      <c r="E21" s="7">
        <v>-12.105294117647059</v>
      </c>
      <c r="F21" s="7">
        <v>-9.0279411764705877</v>
      </c>
      <c r="G21" s="7">
        <f t="shared" si="2"/>
        <v>-10.728519289168823</v>
      </c>
      <c r="H21" s="7">
        <f t="shared" si="3"/>
        <v>-12.837027893375323</v>
      </c>
      <c r="I21" s="7">
        <f t="shared" si="4"/>
        <v>-11.836071870430771</v>
      </c>
      <c r="J21" s="7">
        <v>-0.23499999999999999</v>
      </c>
      <c r="K21" s="7">
        <v>-9.0570000000000004</v>
      </c>
      <c r="L21" s="7">
        <v>-4.8689999999999998</v>
      </c>
    </row>
    <row r="22" spans="1:12">
      <c r="A22" t="s">
        <v>74</v>
      </c>
      <c r="B22">
        <v>-11.12</v>
      </c>
      <c r="C22">
        <v>-11.15</v>
      </c>
      <c r="D22" s="7">
        <f t="shared" si="1"/>
        <v>-11.117647058823534</v>
      </c>
      <c r="E22" s="7">
        <v>-10.365294117647059</v>
      </c>
      <c r="F22" s="7">
        <v>-9.0579411764705871</v>
      </c>
      <c r="G22" s="7">
        <f t="shared" si="2"/>
        <v>-10.565995388595208</v>
      </c>
      <c r="H22" s="7">
        <f t="shared" si="3"/>
        <v>-11.619771679226183</v>
      </c>
      <c r="I22" s="7">
        <f t="shared" si="4"/>
        <v>-11.12933190867169</v>
      </c>
      <c r="J22" s="7">
        <v>0.44500000000000001</v>
      </c>
      <c r="K22" s="7">
        <v>-3.964</v>
      </c>
      <c r="L22" s="7">
        <v>-1.9119999999999999</v>
      </c>
    </row>
    <row r="23" spans="1:12">
      <c r="A23" t="s">
        <v>75</v>
      </c>
      <c r="B23">
        <v>-11.86</v>
      </c>
      <c r="C23">
        <v>-12.76</v>
      </c>
      <c r="D23" s="7">
        <f t="shared" si="1"/>
        <v>-12.727647058823534</v>
      </c>
      <c r="E23" s="7">
        <v>-10.345294117647057</v>
      </c>
      <c r="F23" s="7">
        <v>-9.977941176470587</v>
      </c>
      <c r="G23" s="7">
        <f t="shared" si="2"/>
        <v>-11.524886401979529</v>
      </c>
      <c r="H23" s="7">
        <f t="shared" si="3"/>
        <v>-11.92546001574626</v>
      </c>
      <c r="I23" s="7">
        <f t="shared" si="4"/>
        <v>-11.729953323585647</v>
      </c>
      <c r="J23" s="7">
        <v>-3.5670000000000002</v>
      </c>
      <c r="K23" s="7">
        <v>-5.2430000000000003</v>
      </c>
      <c r="L23" s="7">
        <v>-4.4249999999999998</v>
      </c>
    </row>
    <row r="24" spans="1:12">
      <c r="A24" t="s">
        <v>76</v>
      </c>
      <c r="B24">
        <v>-12.27</v>
      </c>
      <c r="C24">
        <v>-14.66</v>
      </c>
      <c r="D24" s="7">
        <f t="shared" si="1"/>
        <v>-14.627647058823534</v>
      </c>
      <c r="E24" s="7">
        <v>-13.055294117647058</v>
      </c>
      <c r="F24" s="7">
        <v>-12.747941176470587</v>
      </c>
      <c r="G24" s="7">
        <f t="shared" si="2"/>
        <v>-11.244532673490045</v>
      </c>
      <c r="H24" s="7">
        <f t="shared" si="3"/>
        <v>-15.807869193566527</v>
      </c>
      <c r="I24" s="7">
        <f t="shared" si="4"/>
        <v>-14.098022157237656</v>
      </c>
      <c r="J24" s="7">
        <v>-2.3940000000000001</v>
      </c>
      <c r="K24" s="7">
        <v>-21.486999999999998</v>
      </c>
      <c r="L24" s="7">
        <v>-14.333</v>
      </c>
    </row>
    <row r="25" spans="1:12">
      <c r="A25" t="s">
        <v>77</v>
      </c>
      <c r="B25">
        <v>-8.98</v>
      </c>
      <c r="C25">
        <v>-9.1999999999999993</v>
      </c>
      <c r="D25" s="7">
        <f t="shared" si="1"/>
        <v>-9.1676470588235333</v>
      </c>
      <c r="E25" s="7">
        <v>-8.5252941176470589</v>
      </c>
      <c r="F25" s="7">
        <v>-10.127941176470587</v>
      </c>
      <c r="G25" s="7">
        <f t="shared" si="2"/>
        <v>-8.5805747384996067</v>
      </c>
      <c r="H25" s="7">
        <f t="shared" si="3"/>
        <v>-9.2376015071420525</v>
      </c>
      <c r="I25" s="7">
        <f t="shared" si="4"/>
        <v>-8.9701540884040032</v>
      </c>
      <c r="J25" s="7">
        <v>8.7520000000000007</v>
      </c>
      <c r="K25" s="7">
        <v>6.0030000000000001</v>
      </c>
      <c r="L25" s="7">
        <v>7.1219999999999999</v>
      </c>
    </row>
    <row r="26" spans="1:12">
      <c r="A26" t="s">
        <v>78</v>
      </c>
      <c r="B26">
        <v>-10.24</v>
      </c>
      <c r="C26">
        <v>-9.9</v>
      </c>
      <c r="D26" s="7">
        <f t="shared" si="1"/>
        <v>-9.8676470588235343</v>
      </c>
      <c r="E26" s="7">
        <v>-9.0652941176470581</v>
      </c>
      <c r="F26" s="7">
        <v>-12.247941176470587</v>
      </c>
      <c r="G26" s="7">
        <f t="shared" si="2"/>
        <v>-9.7576779889776173</v>
      </c>
      <c r="H26" s="7">
        <f t="shared" si="3"/>
        <v>-10.601129231807445</v>
      </c>
      <c r="I26" s="7">
        <f t="shared" si="4"/>
        <v>-10.196253514790238</v>
      </c>
      <c r="J26" s="7">
        <v>3.827</v>
      </c>
      <c r="K26" s="7">
        <v>0.29799999999999999</v>
      </c>
      <c r="L26" s="7">
        <v>1.992</v>
      </c>
    </row>
    <row r="27" spans="1:12">
      <c r="A27" t="s">
        <v>79</v>
      </c>
      <c r="B27">
        <v>-9.7799999999999994</v>
      </c>
      <c r="C27">
        <v>-10.93</v>
      </c>
      <c r="D27" s="7">
        <f t="shared" si="1"/>
        <v>-10.897647058823534</v>
      </c>
      <c r="E27" s="7">
        <v>-10.605294117647059</v>
      </c>
      <c r="F27" s="7">
        <v>-10.857941176470588</v>
      </c>
      <c r="G27" s="7">
        <f t="shared" si="2"/>
        <v>-10.060498256664042</v>
      </c>
      <c r="H27" s="7">
        <f t="shared" si="3"/>
        <v>-10.178328084579912</v>
      </c>
      <c r="I27" s="7">
        <f t="shared" si="4"/>
        <v>-10.101846249015859</v>
      </c>
      <c r="J27" s="7">
        <v>2.56</v>
      </c>
      <c r="K27" s="7">
        <v>2.0670000000000002</v>
      </c>
      <c r="L27" s="7">
        <v>2.387</v>
      </c>
    </row>
    <row r="28" spans="1:12">
      <c r="A28" t="s">
        <v>80</v>
      </c>
      <c r="B28">
        <v>-10.36</v>
      </c>
      <c r="C28">
        <v>-10.91</v>
      </c>
      <c r="D28" s="7">
        <f t="shared" si="1"/>
        <v>-10.877647058823534</v>
      </c>
      <c r="E28" s="7">
        <v>-11.375294117647059</v>
      </c>
      <c r="F28" s="7">
        <v>-10.677941176470588</v>
      </c>
      <c r="G28" s="7">
        <f t="shared" si="2"/>
        <v>-10.783968619952761</v>
      </c>
      <c r="H28" s="7">
        <f t="shared" si="3"/>
        <v>-9.1933854459565847</v>
      </c>
      <c r="I28" s="7">
        <f t="shared" si="4"/>
        <v>-9.549025981329434</v>
      </c>
      <c r="J28" s="7">
        <v>-0.46700000000000003</v>
      </c>
      <c r="K28" s="7">
        <v>6.1879999999999997</v>
      </c>
      <c r="L28" s="7">
        <v>4.7</v>
      </c>
    </row>
    <row r="29" spans="1:12">
      <c r="A29" t="s">
        <v>81</v>
      </c>
      <c r="B29">
        <v>-10.89</v>
      </c>
      <c r="C29">
        <v>-10.88</v>
      </c>
      <c r="D29" s="7">
        <f t="shared" si="1"/>
        <v>-10.847647058823535</v>
      </c>
      <c r="E29" s="7">
        <v>-9.855294117647059</v>
      </c>
      <c r="F29" s="7">
        <v>-9.7379411764705868</v>
      </c>
      <c r="G29" s="7">
        <f t="shared" si="2"/>
        <v>-11.027276459340905</v>
      </c>
      <c r="H29" s="7">
        <f t="shared" si="3"/>
        <v>-10.214178945000562</v>
      </c>
      <c r="I29" s="7">
        <f t="shared" si="4"/>
        <v>-10.597783151501519</v>
      </c>
      <c r="J29" s="7">
        <v>-1.4850000000000001</v>
      </c>
      <c r="K29" s="7">
        <v>1.917</v>
      </c>
      <c r="L29" s="7">
        <v>0.312</v>
      </c>
    </row>
    <row r="30" spans="1:12">
      <c r="A30" t="s">
        <v>82</v>
      </c>
      <c r="B30">
        <v>-9.93</v>
      </c>
      <c r="C30">
        <v>-8.7799999999999994</v>
      </c>
      <c r="D30" s="7">
        <f t="shared" si="1"/>
        <v>-8.7476470588235333</v>
      </c>
      <c r="E30" s="7">
        <v>-9.6952941176470588</v>
      </c>
      <c r="F30" s="7">
        <v>-12.647941176470589</v>
      </c>
      <c r="G30" s="7">
        <f t="shared" si="2"/>
        <v>-9.7187200539871768</v>
      </c>
      <c r="H30" s="7">
        <f t="shared" si="3"/>
        <v>-10.326511640985265</v>
      </c>
      <c r="I30" s="7">
        <f t="shared" si="4"/>
        <v>-10.024408390507254</v>
      </c>
      <c r="J30" s="7">
        <v>3.99</v>
      </c>
      <c r="K30" s="7">
        <v>1.4470000000000001</v>
      </c>
      <c r="L30" s="7">
        <v>2.7109999999999999</v>
      </c>
    </row>
    <row r="31" spans="1:12">
      <c r="A31" t="s">
        <v>83</v>
      </c>
      <c r="B31">
        <v>-10.68</v>
      </c>
      <c r="C31">
        <v>-6.95</v>
      </c>
      <c r="D31" s="7">
        <f t="shared" si="1"/>
        <v>-6.9176470588235341</v>
      </c>
      <c r="E31" s="7">
        <v>-12.105294117647059</v>
      </c>
      <c r="F31" s="7">
        <v>-11.377941176470587</v>
      </c>
      <c r="G31" s="7">
        <f t="shared" si="2"/>
        <v>-11.497161736587561</v>
      </c>
      <c r="H31" s="7">
        <f t="shared" si="3"/>
        <v>-10.955335732763468</v>
      </c>
      <c r="I31" s="7">
        <f t="shared" si="4"/>
        <v>-10.643194241367675</v>
      </c>
      <c r="J31" s="7">
        <v>-3.4510000000000001</v>
      </c>
      <c r="K31" s="7">
        <v>-1.1839999999999999</v>
      </c>
      <c r="L31" s="7">
        <v>0.122</v>
      </c>
    </row>
    <row r="32" spans="1:12">
      <c r="A32" t="s">
        <v>84</v>
      </c>
      <c r="B32">
        <v>-11.43</v>
      </c>
      <c r="C32">
        <v>-10.78</v>
      </c>
      <c r="D32" s="7">
        <f t="shared" si="1"/>
        <v>-10.747647058823533</v>
      </c>
      <c r="E32" s="7">
        <v>-10.585294117647058</v>
      </c>
      <c r="F32" s="7">
        <v>-12.857941176470588</v>
      </c>
      <c r="G32" s="7">
        <f t="shared" si="2"/>
        <v>-10.278710493757732</v>
      </c>
      <c r="H32" s="7">
        <f t="shared" si="3"/>
        <v>-9.9603548532223591</v>
      </c>
      <c r="I32" s="7">
        <f t="shared" si="4"/>
        <v>-10.402993476549319</v>
      </c>
      <c r="J32" s="7">
        <v>1.647</v>
      </c>
      <c r="K32" s="7">
        <v>2.9790000000000001</v>
      </c>
      <c r="L32" s="7">
        <v>1.127</v>
      </c>
    </row>
    <row r="33" spans="1:12">
      <c r="A33" t="s">
        <v>85</v>
      </c>
      <c r="B33">
        <v>-9.5</v>
      </c>
      <c r="C33">
        <v>-10.17</v>
      </c>
      <c r="D33" s="7">
        <f t="shared" si="1"/>
        <v>-10.137647058823534</v>
      </c>
      <c r="E33" s="7">
        <v>-9.9652941176470584</v>
      </c>
      <c r="F33" s="7">
        <v>-8.9879411764705868</v>
      </c>
      <c r="G33" s="7">
        <f t="shared" si="2"/>
        <v>-10.428328084579912</v>
      </c>
      <c r="H33" s="7">
        <f t="shared" si="3"/>
        <v>-8.772496344618153</v>
      </c>
      <c r="I33" s="7">
        <f t="shared" si="4"/>
        <v>-9.531100551119108</v>
      </c>
      <c r="J33" s="7">
        <v>1.0209999999999999</v>
      </c>
      <c r="K33" s="7">
        <v>7.9489999999999998</v>
      </c>
      <c r="L33" s="7">
        <v>4.7750000000000004</v>
      </c>
    </row>
    <row r="34" spans="1:12">
      <c r="A34" t="s">
        <v>86</v>
      </c>
      <c r="B34">
        <v>-10.83</v>
      </c>
      <c r="C34">
        <v>-10.59</v>
      </c>
      <c r="D34" s="7">
        <f t="shared" si="1"/>
        <v>-10.557647058823534</v>
      </c>
      <c r="E34" s="7">
        <v>-11.315294117647058</v>
      </c>
      <c r="F34" s="7">
        <v>-14.667941176470588</v>
      </c>
      <c r="G34" s="7">
        <f t="shared" si="2"/>
        <v>-9.9780412776965459</v>
      </c>
      <c r="H34" s="7">
        <f t="shared" si="3"/>
        <v>-10.84658812282083</v>
      </c>
      <c r="I34" s="7">
        <f t="shared" si="4"/>
        <v>-10.464656956472837</v>
      </c>
      <c r="J34" s="7">
        <v>2.9049999999999998</v>
      </c>
      <c r="K34" s="7">
        <v>-0.72899999999999998</v>
      </c>
      <c r="L34" s="7">
        <v>0.86899999999999999</v>
      </c>
    </row>
    <row r="35" spans="1:12">
      <c r="A35" t="s">
        <v>87</v>
      </c>
      <c r="B35">
        <v>-11.84</v>
      </c>
      <c r="C35">
        <v>-11.14</v>
      </c>
      <c r="D35" s="7">
        <f t="shared" si="1"/>
        <v>-11.107647058823535</v>
      </c>
      <c r="E35" s="7">
        <v>-13.905294117647058</v>
      </c>
      <c r="F35" s="7">
        <v>-12.107941176470588</v>
      </c>
      <c r="G35" s="7">
        <f t="shared" si="2"/>
        <v>-11.722066134293105</v>
      </c>
      <c r="H35" s="7">
        <f t="shared" si="3"/>
        <v>-11.163031717467101</v>
      </c>
      <c r="I35" s="7">
        <f t="shared" si="4"/>
        <v>-11.105192329321786</v>
      </c>
      <c r="J35" s="7">
        <v>-4.3920000000000003</v>
      </c>
      <c r="K35" s="7">
        <v>-2.0529999999999999</v>
      </c>
      <c r="L35" s="7">
        <v>-1.8109999999999999</v>
      </c>
    </row>
    <row r="36" spans="1:12">
      <c r="A36" t="s">
        <v>47</v>
      </c>
      <c r="B36" s="7">
        <f>SUM(B2:B35)</f>
        <v>-362.86</v>
      </c>
      <c r="C36" s="7">
        <f>SUM(C2:C35)</f>
        <v>-363.95999999999987</v>
      </c>
      <c r="D36" s="7">
        <f>SUM(D2:D35)</f>
        <v>-362.86000000000013</v>
      </c>
      <c r="E36" s="7">
        <f>SUM(E2:E35)</f>
        <v>-362.85999999999996</v>
      </c>
      <c r="F36" s="7">
        <f>SUM(F2:F35)</f>
        <v>-362.86</v>
      </c>
      <c r="G36" s="7">
        <f t="shared" ref="G36:L36" si="5">SUM(G2:G35)</f>
        <v>-362.8611950286807</v>
      </c>
      <c r="H36" s="7">
        <f t="shared" si="5"/>
        <v>-362.86023900573616</v>
      </c>
      <c r="I36" s="7">
        <f t="shared" si="5"/>
        <v>-362.8604780114722</v>
      </c>
      <c r="J36" s="7">
        <f t="shared" si="5"/>
        <v>-5.0000000000007816E-3</v>
      </c>
      <c r="K36" s="7">
        <f t="shared" si="5"/>
        <v>-1.0000000000021103E-3</v>
      </c>
      <c r="L36" s="7">
        <f t="shared" si="5"/>
        <v>-1.9999999999924523E-3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258A-10AD-444B-90B3-8445B4A002EF}">
  <dimension ref="A1:L25"/>
  <sheetViews>
    <sheetView workbookViewId="0">
      <selection activeCell="D1" sqref="D1"/>
    </sheetView>
  </sheetViews>
  <sheetFormatPr defaultRowHeight="15"/>
  <cols>
    <col min="1" max="1" width="8.570312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42578125" bestFit="1" customWidth="1"/>
    <col min="7" max="12" width="9.28515625" bestFit="1" customWidth="1"/>
  </cols>
  <sheetData>
    <row r="1" spans="1:12">
      <c r="A1" s="7" t="s">
        <v>0</v>
      </c>
      <c r="B1" s="7" t="s">
        <v>1</v>
      </c>
      <c r="C1" s="7" t="s">
        <v>2</v>
      </c>
      <c r="D1" s="3" t="s">
        <v>3</v>
      </c>
      <c r="E1" s="7" t="s">
        <v>4</v>
      </c>
      <c r="F1" s="7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 s="7">
        <v>20667</v>
      </c>
      <c r="B2" s="7">
        <v>-11.42</v>
      </c>
      <c r="C2" s="7">
        <v>-8.7899999999999991</v>
      </c>
      <c r="D2" s="7">
        <f>C2-(C$25-B$25)/23</f>
        <v>-9.6413043478260843</v>
      </c>
      <c r="E2" s="7">
        <v>-10.626086956521739</v>
      </c>
      <c r="F2" s="7">
        <v>-10.86086956521739</v>
      </c>
      <c r="G2" s="7">
        <f>J2/4.184+$B$25/23</f>
        <v>-10.649233518995759</v>
      </c>
      <c r="H2" s="7">
        <f t="shared" ref="H2:I17" si="0">K2/4.184+$B$25/23</f>
        <v>-10.275667553412584</v>
      </c>
      <c r="I2" s="7">
        <f t="shared" si="0"/>
        <v>-9.9178759664144955</v>
      </c>
      <c r="J2" s="7">
        <v>-6.8440000000000003</v>
      </c>
      <c r="K2" s="7">
        <v>-5.2809999999999997</v>
      </c>
      <c r="L2" s="7">
        <v>-3.7839999999999998</v>
      </c>
    </row>
    <row r="3" spans="1:12">
      <c r="A3" s="7">
        <v>20669</v>
      </c>
      <c r="B3" s="7">
        <v>-8.59</v>
      </c>
      <c r="C3" s="7">
        <v>-7.77</v>
      </c>
      <c r="D3" s="7">
        <f t="shared" ref="D3:D24" si="1">C3-(C$25-B$25)/23</f>
        <v>-8.6213043478260847</v>
      </c>
      <c r="E3" s="7">
        <v>-8.426086956521738</v>
      </c>
      <c r="F3" s="7">
        <v>-8.4208695652173908</v>
      </c>
      <c r="G3" s="7">
        <f t="shared" ref="G3:G24" si="2">J3/4.184+$B$25/23</f>
        <v>-9.9558778784603863</v>
      </c>
      <c r="H3" s="7">
        <f t="shared" si="0"/>
        <v>-9.2111360046554136</v>
      </c>
      <c r="I3" s="7">
        <f t="shared" si="0"/>
        <v>-9.8650556987280726</v>
      </c>
      <c r="J3" s="7">
        <v>-3.9430000000000001</v>
      </c>
      <c r="K3" s="7">
        <v>-0.82699999999999996</v>
      </c>
      <c r="L3" s="7">
        <v>-3.5630000000000002</v>
      </c>
    </row>
    <row r="4" spans="1:12">
      <c r="A4" s="7">
        <v>20670</v>
      </c>
      <c r="B4" s="7">
        <v>-9.08</v>
      </c>
      <c r="C4" s="7">
        <v>-8.75</v>
      </c>
      <c r="D4" s="7">
        <f t="shared" si="1"/>
        <v>-9.6013043478260851</v>
      </c>
      <c r="E4" s="7">
        <v>-9.9460869565217394</v>
      </c>
      <c r="F4" s="7">
        <v>-9.8108695652173914</v>
      </c>
      <c r="G4" s="7">
        <f t="shared" si="2"/>
        <v>-8.2737555075234823</v>
      </c>
      <c r="H4" s="7">
        <f t="shared" si="0"/>
        <v>-9.0918721423227176</v>
      </c>
      <c r="I4" s="7">
        <f t="shared" si="0"/>
        <v>-8.5861360046554136</v>
      </c>
      <c r="J4" s="7">
        <v>3.0950000000000002</v>
      </c>
      <c r="K4" s="7">
        <v>-0.32800000000000001</v>
      </c>
      <c r="L4" s="7">
        <v>1.788</v>
      </c>
    </row>
    <row r="5" spans="1:12">
      <c r="A5" s="7">
        <v>23330</v>
      </c>
      <c r="B5" s="7">
        <v>-10.119999999999999</v>
      </c>
      <c r="C5" s="7">
        <v>-10.53</v>
      </c>
      <c r="D5" s="7">
        <f t="shared" si="1"/>
        <v>-11.381304347826084</v>
      </c>
      <c r="E5" s="7">
        <v>-10.966086956521739</v>
      </c>
      <c r="F5" s="7">
        <v>-11.46086956521739</v>
      </c>
      <c r="G5" s="7">
        <f t="shared" si="2"/>
        <v>-8.4570729071410735</v>
      </c>
      <c r="H5" s="7">
        <f t="shared" si="0"/>
        <v>-10.306260287638207</v>
      </c>
      <c r="I5" s="7">
        <f t="shared" si="0"/>
        <v>-9.159032754177403</v>
      </c>
      <c r="J5" s="7">
        <v>2.3279999999999998</v>
      </c>
      <c r="K5" s="7">
        <v>-5.4089999999999998</v>
      </c>
      <c r="L5" s="7">
        <v>-0.60899999999999999</v>
      </c>
    </row>
    <row r="6" spans="1:12">
      <c r="A6" s="7">
        <v>23466</v>
      </c>
      <c r="B6" s="7">
        <v>-7.84</v>
      </c>
      <c r="C6" s="7">
        <v>-6.96</v>
      </c>
      <c r="D6" s="7">
        <f t="shared" si="1"/>
        <v>-7.8113043478260851</v>
      </c>
      <c r="E6" s="7">
        <v>-7.0560869565217388</v>
      </c>
      <c r="F6" s="7">
        <v>-7.410869565217391</v>
      </c>
      <c r="G6" s="7">
        <f t="shared" si="2"/>
        <v>-7.8722258708122022</v>
      </c>
      <c r="H6" s="7">
        <f t="shared" si="0"/>
        <v>-8.2226082799900215</v>
      </c>
      <c r="I6" s="7">
        <f t="shared" si="0"/>
        <v>-8.0866140161276903</v>
      </c>
      <c r="J6" s="7">
        <v>4.7750000000000004</v>
      </c>
      <c r="K6" s="7">
        <v>3.3090000000000002</v>
      </c>
      <c r="L6" s="7">
        <v>3.8780000000000001</v>
      </c>
    </row>
    <row r="7" spans="1:12">
      <c r="A7" s="7">
        <v>23467</v>
      </c>
      <c r="B7" s="7">
        <v>-7.33</v>
      </c>
      <c r="C7" s="7">
        <v>-6.68</v>
      </c>
      <c r="D7" s="7">
        <f t="shared" si="1"/>
        <v>-7.5313043478260848</v>
      </c>
      <c r="E7" s="7">
        <v>-6.6660869565217382</v>
      </c>
      <c r="F7" s="7">
        <v>-7.5908695652173908</v>
      </c>
      <c r="G7" s="7">
        <f t="shared" si="2"/>
        <v>-7.4568339014049361</v>
      </c>
      <c r="H7" s="7">
        <f t="shared" si="0"/>
        <v>-8.0048740543686066</v>
      </c>
      <c r="I7" s="7">
        <f t="shared" si="0"/>
        <v>-8.1265279740626806</v>
      </c>
      <c r="J7" s="7">
        <v>6.5129999999999999</v>
      </c>
      <c r="K7" s="7">
        <v>4.22</v>
      </c>
      <c r="L7" s="7">
        <v>3.7109999999999999</v>
      </c>
    </row>
    <row r="8" spans="1:12">
      <c r="A8" s="7">
        <v>23468</v>
      </c>
      <c r="B8" s="7">
        <v>-7.74</v>
      </c>
      <c r="C8" s="7">
        <v>-6.49</v>
      </c>
      <c r="D8" s="7">
        <f t="shared" si="1"/>
        <v>-7.3413043478260853</v>
      </c>
      <c r="E8" s="7">
        <v>-7.1060869565217386</v>
      </c>
      <c r="F8" s="7">
        <v>-7.3108695652173914</v>
      </c>
      <c r="G8" s="7">
        <f t="shared" si="2"/>
        <v>-8.6979906891678418</v>
      </c>
      <c r="H8" s="7">
        <f t="shared" si="0"/>
        <v>-7.8442621996840947</v>
      </c>
      <c r="I8" s="7">
        <f t="shared" si="0"/>
        <v>-8.4260021614431775</v>
      </c>
      <c r="J8" s="7">
        <v>1.32</v>
      </c>
      <c r="K8" s="7">
        <v>4.8920000000000003</v>
      </c>
      <c r="L8" s="7">
        <v>2.4580000000000002</v>
      </c>
    </row>
    <row r="9" spans="1:12">
      <c r="A9" s="7">
        <v>23469</v>
      </c>
      <c r="B9" s="7">
        <v>-7.71</v>
      </c>
      <c r="C9" s="7">
        <v>-7.9</v>
      </c>
      <c r="D9" s="7">
        <f t="shared" si="1"/>
        <v>-8.7513043478260855</v>
      </c>
      <c r="E9" s="7">
        <v>-7.216086956521738</v>
      </c>
      <c r="F9" s="7">
        <v>-5.79086956521739</v>
      </c>
      <c r="G9" s="7">
        <f t="shared" si="2"/>
        <v>-8.7857057943303669</v>
      </c>
      <c r="H9" s="7">
        <f t="shared" si="0"/>
        <v>-8.9957918363953766</v>
      </c>
      <c r="I9" s="7">
        <f t="shared" si="0"/>
        <v>-9.0844629645024497</v>
      </c>
      <c r="J9" s="7">
        <v>0.95299999999999996</v>
      </c>
      <c r="K9" s="7">
        <v>7.3999999999999996E-2</v>
      </c>
      <c r="L9" s="7">
        <v>-0.29699999999999999</v>
      </c>
    </row>
    <row r="10" spans="1:12">
      <c r="A10" s="7">
        <v>23470</v>
      </c>
      <c r="B10" s="7">
        <v>-7.71</v>
      </c>
      <c r="C10" s="7">
        <v>-6.76</v>
      </c>
      <c r="D10" s="7">
        <f t="shared" si="1"/>
        <v>-7.6113043478260849</v>
      </c>
      <c r="E10" s="7">
        <v>-8.0560869565217388</v>
      </c>
      <c r="F10" s="7">
        <v>-7.7608695652173907</v>
      </c>
      <c r="G10" s="7">
        <f t="shared" si="2"/>
        <v>-8.1595107656496779</v>
      </c>
      <c r="H10" s="7">
        <f t="shared" si="0"/>
        <v>-7.9912507274087599</v>
      </c>
      <c r="I10" s="7">
        <f t="shared" si="0"/>
        <v>-8.2696924100091422</v>
      </c>
      <c r="J10" s="7">
        <v>3.573</v>
      </c>
      <c r="K10" s="7">
        <v>4.2770000000000001</v>
      </c>
      <c r="L10" s="7">
        <v>3.1120000000000001</v>
      </c>
    </row>
    <row r="11" spans="1:12">
      <c r="A11" s="7">
        <v>23471</v>
      </c>
      <c r="B11" s="7">
        <v>-7.74</v>
      </c>
      <c r="C11" s="7">
        <v>-6.64</v>
      </c>
      <c r="D11" s="7">
        <f t="shared" si="1"/>
        <v>-7.4913043478260848</v>
      </c>
      <c r="E11" s="7">
        <v>-7.9860869565217385</v>
      </c>
      <c r="F11" s="7">
        <v>-7.3808695652173908</v>
      </c>
      <c r="G11" s="7">
        <f t="shared" si="2"/>
        <v>-8.7013367694737696</v>
      </c>
      <c r="H11" s="7">
        <f t="shared" si="0"/>
        <v>-7.9728472857261599</v>
      </c>
      <c r="I11" s="7">
        <f t="shared" si="0"/>
        <v>-8.5593673622079951</v>
      </c>
      <c r="J11" s="7">
        <v>1.306</v>
      </c>
      <c r="K11" s="7">
        <v>4.3540000000000001</v>
      </c>
      <c r="L11" s="7">
        <v>1.9</v>
      </c>
    </row>
    <row r="12" spans="1:12">
      <c r="A12" s="7">
        <v>23472</v>
      </c>
      <c r="B12" s="7">
        <v>-8.629999999999999</v>
      </c>
      <c r="C12" s="7">
        <v>-9.92</v>
      </c>
      <c r="D12" s="7">
        <f t="shared" si="1"/>
        <v>-10.771304347826085</v>
      </c>
      <c r="E12" s="7">
        <v>-8.6060869565217395</v>
      </c>
      <c r="F12" s="7">
        <v>-8.21086956521739</v>
      </c>
      <c r="G12" s="7">
        <f t="shared" si="2"/>
        <v>-9.6406293124948022</v>
      </c>
      <c r="H12" s="7">
        <f t="shared" si="0"/>
        <v>-9.2854667885942295</v>
      </c>
      <c r="I12" s="7">
        <f t="shared" si="0"/>
        <v>-10.176241167179315</v>
      </c>
      <c r="J12" s="7">
        <v>-2.6240000000000001</v>
      </c>
      <c r="K12" s="7">
        <v>-1.1379999999999999</v>
      </c>
      <c r="L12" s="7">
        <v>-4.8650000000000002</v>
      </c>
    </row>
    <row r="13" spans="1:12">
      <c r="A13" s="7">
        <v>23473</v>
      </c>
      <c r="B13" s="7">
        <v>-8.379999999999999</v>
      </c>
      <c r="C13" s="7">
        <v>-7.88</v>
      </c>
      <c r="D13" s="7">
        <f t="shared" si="1"/>
        <v>-8.7313043478260841</v>
      </c>
      <c r="E13" s="7">
        <v>-8.1060869565217395</v>
      </c>
      <c r="F13" s="7">
        <v>-9.2308695652173913</v>
      </c>
      <c r="G13" s="7">
        <f t="shared" si="2"/>
        <v>-9.3712698478676515</v>
      </c>
      <c r="H13" s="7">
        <f t="shared" si="0"/>
        <v>-8.7880958516917431</v>
      </c>
      <c r="I13" s="7">
        <f t="shared" si="0"/>
        <v>-9.3418721423227176</v>
      </c>
      <c r="J13" s="7">
        <v>-1.4970000000000001</v>
      </c>
      <c r="K13" s="7">
        <v>0.94299999999999995</v>
      </c>
      <c r="L13" s="7">
        <v>-1.3740000000000001</v>
      </c>
    </row>
    <row r="14" spans="1:12">
      <c r="A14" s="7">
        <v>23474</v>
      </c>
      <c r="B14" s="7">
        <v>-9.1</v>
      </c>
      <c r="C14" s="7">
        <v>-9.09</v>
      </c>
      <c r="D14" s="7">
        <f t="shared" si="1"/>
        <v>-9.941304347826085</v>
      </c>
      <c r="E14" s="7">
        <v>-9.0460869565217372</v>
      </c>
      <c r="F14" s="7">
        <v>-10.350869565217391</v>
      </c>
      <c r="G14" s="7">
        <f t="shared" si="2"/>
        <v>-9.6368052207165995</v>
      </c>
      <c r="H14" s="7">
        <f t="shared" si="0"/>
        <v>-10.17982625322138</v>
      </c>
      <c r="I14" s="7">
        <f t="shared" si="0"/>
        <v>-10.188191453986198</v>
      </c>
      <c r="J14" s="7">
        <v>-2.6080000000000001</v>
      </c>
      <c r="K14" s="7">
        <v>-4.88</v>
      </c>
      <c r="L14" s="7">
        <v>-4.915</v>
      </c>
    </row>
    <row r="15" spans="1:12">
      <c r="A15" s="7">
        <v>23475</v>
      </c>
      <c r="B15" s="7">
        <v>-8.7100000000000009</v>
      </c>
      <c r="C15" s="7">
        <v>-8.2899999999999991</v>
      </c>
      <c r="D15" s="7">
        <f t="shared" si="1"/>
        <v>-9.1413043478260843</v>
      </c>
      <c r="E15" s="7">
        <v>-8.9760869565217387</v>
      </c>
      <c r="F15" s="7">
        <v>-9.3208695652173912</v>
      </c>
      <c r="G15" s="7">
        <f t="shared" si="2"/>
        <v>-8.5942621996840955</v>
      </c>
      <c r="H15" s="7">
        <f t="shared" si="0"/>
        <v>-9.7128090448083775</v>
      </c>
      <c r="I15" s="7">
        <f t="shared" si="0"/>
        <v>-9.1554476681353378</v>
      </c>
      <c r="J15" s="7">
        <v>1.754</v>
      </c>
      <c r="K15" s="7">
        <v>-2.9260000000000002</v>
      </c>
      <c r="L15" s="7">
        <v>-0.59399999999999997</v>
      </c>
    </row>
    <row r="16" spans="1:12">
      <c r="A16" s="7">
        <v>23476</v>
      </c>
      <c r="B16" s="7">
        <v>-9.4</v>
      </c>
      <c r="C16" s="7">
        <v>-9.0299999999999994</v>
      </c>
      <c r="D16" s="7">
        <f t="shared" si="1"/>
        <v>-9.8813043478260845</v>
      </c>
      <c r="E16" s="7">
        <v>-9.3160869565217386</v>
      </c>
      <c r="F16" s="7">
        <v>-9.9508695652173902</v>
      </c>
      <c r="G16" s="7">
        <f t="shared" si="2"/>
        <v>-9.6348931748274982</v>
      </c>
      <c r="H16" s="7">
        <f t="shared" si="0"/>
        <v>-9.8485643029345731</v>
      </c>
      <c r="I16" s="7">
        <f t="shared" si="0"/>
        <v>-9.9726082799900215</v>
      </c>
      <c r="J16" s="7">
        <v>-2.6</v>
      </c>
      <c r="K16" s="7">
        <v>-3.4940000000000002</v>
      </c>
      <c r="L16" s="7">
        <v>-4.0129999999999999</v>
      </c>
    </row>
    <row r="17" spans="1:12">
      <c r="A17" s="7">
        <v>23477</v>
      </c>
      <c r="B17" s="7">
        <v>-8.85</v>
      </c>
      <c r="C17" s="7">
        <v>-8.44</v>
      </c>
      <c r="D17" s="7">
        <f t="shared" si="1"/>
        <v>-9.2913043478260846</v>
      </c>
      <c r="E17" s="7">
        <v>-9.0860869565217381</v>
      </c>
      <c r="F17" s="7">
        <v>-9.2508695652173909</v>
      </c>
      <c r="G17" s="7">
        <f t="shared" si="2"/>
        <v>-8.4243291212902136</v>
      </c>
      <c r="H17" s="7">
        <f t="shared" si="0"/>
        <v>-8.5478950868733872</v>
      </c>
      <c r="I17" s="7">
        <f t="shared" si="0"/>
        <v>-8.3760499625904039</v>
      </c>
      <c r="J17" s="7">
        <v>2.4649999999999999</v>
      </c>
      <c r="K17" s="7">
        <v>1.948</v>
      </c>
      <c r="L17" s="7">
        <v>2.6669999999999998</v>
      </c>
    </row>
    <row r="18" spans="1:12">
      <c r="A18" s="7">
        <v>23479</v>
      </c>
      <c r="B18" s="7">
        <v>-9.14</v>
      </c>
      <c r="C18" s="7">
        <v>-7.69</v>
      </c>
      <c r="D18" s="7">
        <f t="shared" si="1"/>
        <v>-8.5413043478260846</v>
      </c>
      <c r="E18" s="7">
        <v>-9.3560869565217395</v>
      </c>
      <c r="F18" s="7">
        <v>-9.3008695652173898</v>
      </c>
      <c r="G18" s="7">
        <f t="shared" si="2"/>
        <v>-9.0988033086707105</v>
      </c>
      <c r="H18" s="7">
        <f t="shared" ref="H18:H24" si="3">K18/4.184+$B$25/23</f>
        <v>-9.132503117466122</v>
      </c>
      <c r="I18" s="7">
        <f t="shared" ref="I18:I24" si="4">L18/4.184+$B$25/23</f>
        <v>-8.7618052207165995</v>
      </c>
      <c r="J18" s="7">
        <v>-0.35699999999999998</v>
      </c>
      <c r="K18" s="7">
        <v>-0.498</v>
      </c>
      <c r="L18" s="7">
        <v>1.0529999999999999</v>
      </c>
    </row>
    <row r="19" spans="1:12">
      <c r="A19" s="7">
        <v>23480</v>
      </c>
      <c r="B19" s="7">
        <v>-8.7199999999999989</v>
      </c>
      <c r="C19" s="7">
        <v>-7.72</v>
      </c>
      <c r="D19" s="7">
        <f t="shared" si="1"/>
        <v>-8.571304347826084</v>
      </c>
      <c r="E19" s="7">
        <v>-9.3960869565217386</v>
      </c>
      <c r="F19" s="7">
        <v>-9.3408695652173908</v>
      </c>
      <c r="G19" s="7">
        <f t="shared" si="2"/>
        <v>-8.1521015878294101</v>
      </c>
      <c r="H19" s="7">
        <f t="shared" si="3"/>
        <v>-9.3024361958600039</v>
      </c>
      <c r="I19" s="7">
        <f t="shared" si="4"/>
        <v>-8.5624744367777854</v>
      </c>
      <c r="J19" s="7">
        <v>3.6040000000000001</v>
      </c>
      <c r="K19" s="7">
        <v>-1.2090000000000001</v>
      </c>
      <c r="L19" s="7">
        <v>1.887</v>
      </c>
    </row>
    <row r="20" spans="1:12">
      <c r="A20" s="7">
        <v>23482</v>
      </c>
      <c r="B20" s="7">
        <v>-10</v>
      </c>
      <c r="C20" s="7">
        <v>-8.0399999999999991</v>
      </c>
      <c r="D20" s="7">
        <f t="shared" si="1"/>
        <v>-8.8913043478260843</v>
      </c>
      <c r="E20" s="7">
        <v>-9.796086956521739</v>
      </c>
      <c r="F20" s="7">
        <v>-9.830869565217391</v>
      </c>
      <c r="G20" s="7">
        <f t="shared" si="2"/>
        <v>-8.5995203258791229</v>
      </c>
      <c r="H20" s="7">
        <f t="shared" si="3"/>
        <v>-9.9926847618255863</v>
      </c>
      <c r="I20" s="7">
        <f t="shared" si="4"/>
        <v>-9.5137172666057008</v>
      </c>
      <c r="J20" s="7">
        <v>1.732</v>
      </c>
      <c r="K20" s="7">
        <v>-4.0970000000000004</v>
      </c>
      <c r="L20" s="7">
        <v>-2.093</v>
      </c>
    </row>
    <row r="21" spans="1:12">
      <c r="A21" s="7">
        <v>23483</v>
      </c>
      <c r="B21" s="7">
        <v>-9.8699999999999992</v>
      </c>
      <c r="C21" s="7">
        <v>-8.15</v>
      </c>
      <c r="D21" s="7">
        <f t="shared" si="1"/>
        <v>-9.0013043478260855</v>
      </c>
      <c r="E21" s="7">
        <v>-10.826086956521738</v>
      </c>
      <c r="F21" s="7">
        <v>-9.7508695652173909</v>
      </c>
      <c r="G21" s="7">
        <f t="shared" si="2"/>
        <v>-9.018497381328455</v>
      </c>
      <c r="H21" s="7">
        <f t="shared" si="3"/>
        <v>-9.9178759664144955</v>
      </c>
      <c r="I21" s="7">
        <f t="shared" si="4"/>
        <v>-9.2804476681353378</v>
      </c>
      <c r="J21" s="7">
        <v>-2.1000000000000001E-2</v>
      </c>
      <c r="K21" s="7">
        <v>-3.7839999999999998</v>
      </c>
      <c r="L21" s="7">
        <v>-1.117</v>
      </c>
    </row>
    <row r="22" spans="1:12">
      <c r="A22" s="7">
        <v>23484</v>
      </c>
      <c r="B22" s="7">
        <v>-7.75</v>
      </c>
      <c r="C22" s="7">
        <v>-7.46</v>
      </c>
      <c r="D22" s="7">
        <f t="shared" si="1"/>
        <v>-8.3113043478260842</v>
      </c>
      <c r="E22" s="7">
        <v>-10.026086956521738</v>
      </c>
      <c r="F22" s="7">
        <v>-9.6408695652173915</v>
      </c>
      <c r="G22" s="7">
        <f t="shared" si="2"/>
        <v>-8.866967744617174</v>
      </c>
      <c r="H22" s="7">
        <f t="shared" si="3"/>
        <v>-7.438908471194611</v>
      </c>
      <c r="I22" s="7">
        <f t="shared" si="4"/>
        <v>-7.9128568459556057</v>
      </c>
      <c r="J22" s="7">
        <v>0.61299999999999999</v>
      </c>
      <c r="K22" s="7">
        <v>6.5880000000000001</v>
      </c>
      <c r="L22" s="7">
        <v>4.6050000000000004</v>
      </c>
    </row>
    <row r="23" spans="1:12">
      <c r="A23" s="7">
        <v>23485</v>
      </c>
      <c r="B23" s="7">
        <v>-11.01</v>
      </c>
      <c r="C23" s="7">
        <v>-9.35</v>
      </c>
      <c r="D23" s="7">
        <f t="shared" si="1"/>
        <v>-10.201304347826085</v>
      </c>
      <c r="E23" s="7">
        <v>-9.7360869565217385</v>
      </c>
      <c r="F23" s="7">
        <v>-8.4208695652173908</v>
      </c>
      <c r="G23" s="7">
        <f t="shared" si="2"/>
        <v>-10.208745947294037</v>
      </c>
      <c r="H23" s="7">
        <f t="shared" si="3"/>
        <v>-8.207311912877211</v>
      </c>
      <c r="I23" s="7">
        <f t="shared" si="4"/>
        <v>-8.7474648765483405</v>
      </c>
      <c r="J23" s="7">
        <v>-5.0010000000000003</v>
      </c>
      <c r="K23" s="7">
        <v>3.3730000000000002</v>
      </c>
      <c r="L23" s="7">
        <v>1.113</v>
      </c>
    </row>
    <row r="24" spans="1:12">
      <c r="A24" s="7">
        <v>23486</v>
      </c>
      <c r="B24" s="7">
        <v>-12.47</v>
      </c>
      <c r="C24" s="7">
        <v>-9.4</v>
      </c>
      <c r="D24" s="7">
        <f t="shared" si="1"/>
        <v>-10.251304347826085</v>
      </c>
      <c r="E24" s="7">
        <v>-10.986086956521739</v>
      </c>
      <c r="F24" s="7">
        <v>-10.910869565217391</v>
      </c>
      <c r="G24" s="7">
        <f t="shared" si="2"/>
        <v>-11.053870230276829</v>
      </c>
      <c r="H24" s="7">
        <f t="shared" si="3"/>
        <v>-9.0388128689001555</v>
      </c>
      <c r="I24" s="7">
        <f t="shared" si="4"/>
        <v>-9.2405337102003475</v>
      </c>
      <c r="J24" s="7">
        <v>-8.5370000000000008</v>
      </c>
      <c r="K24" s="7">
        <v>-0.106</v>
      </c>
      <c r="L24" s="7">
        <v>-0.95</v>
      </c>
    </row>
    <row r="25" spans="1:12">
      <c r="A25" s="7" t="s">
        <v>47</v>
      </c>
      <c r="B25" s="7">
        <f>SUM(B2:B24)</f>
        <v>-207.30999999999995</v>
      </c>
      <c r="C25" s="7">
        <f>SUM(C2:C24)</f>
        <v>-187.73</v>
      </c>
      <c r="D25" s="7">
        <f>SUM(D2:D24)</f>
        <v>-207.30999999999995</v>
      </c>
      <c r="E25" s="7">
        <f>SUM(E2:E24)</f>
        <v>-207.31</v>
      </c>
      <c r="F25" s="7">
        <f>SUM(F2:F24)</f>
        <v>-207.31</v>
      </c>
      <c r="G25" s="7">
        <f t="shared" ref="G25:L25" si="5">SUM(G2:G24)</f>
        <v>-207.31023900573607</v>
      </c>
      <c r="H25" s="7">
        <f t="shared" si="5"/>
        <v>-207.3097609942638</v>
      </c>
      <c r="I25" s="7">
        <f t="shared" si="5"/>
        <v>-207.31047801147227</v>
      </c>
      <c r="J25" s="7">
        <f t="shared" si="5"/>
        <v>-1.0000000000029985E-3</v>
      </c>
      <c r="K25" s="7">
        <f t="shared" si="5"/>
        <v>1.0000000000010972E-3</v>
      </c>
      <c r="L25" s="7">
        <f t="shared" si="5"/>
        <v>-1.9999999999991136E-3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601-433A-4CD2-9362-FB23AE202631}">
  <dimension ref="A1:L13"/>
  <sheetViews>
    <sheetView tabSelected="1" workbookViewId="0">
      <selection activeCell="D1" sqref="D1"/>
    </sheetView>
  </sheetViews>
  <sheetFormatPr defaultRowHeight="1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>
      <c r="A1" s="4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2" t="s">
        <v>88</v>
      </c>
      <c r="B2" s="8">
        <v>-7.48</v>
      </c>
      <c r="C2" s="9">
        <v>-8.06</v>
      </c>
      <c r="D2" s="7">
        <f>C2-(C$13-B$13)/11</f>
        <v>-8.0281818181818174</v>
      </c>
      <c r="E2" s="10">
        <v>-7.3763636363636369</v>
      </c>
      <c r="F2" s="8">
        <v>-7.5154545454545456</v>
      </c>
      <c r="G2" s="7">
        <f>J2/4.184+$B$13/11</f>
        <v>-8.5514218668520758</v>
      </c>
      <c r="H2" s="7">
        <f t="shared" ref="H2:I12" si="0">K2/4.184+$B$13/11</f>
        <v>-7.9082574309056133</v>
      </c>
      <c r="I2" s="7">
        <f t="shared" si="0"/>
        <v>-8.2937736832956706</v>
      </c>
      <c r="J2" s="7">
        <v>-0.89600000000000002</v>
      </c>
      <c r="K2" s="7">
        <v>1.7949999999999999</v>
      </c>
      <c r="L2" s="7">
        <v>0.182</v>
      </c>
    </row>
    <row r="3" spans="1:12">
      <c r="A3" s="12" t="s">
        <v>89</v>
      </c>
      <c r="B3" s="8">
        <v>-8.4600000000000009</v>
      </c>
      <c r="C3" s="9">
        <v>-8.16</v>
      </c>
      <c r="D3" s="7">
        <f t="shared" ref="D3:D12" si="1">C3-(C$13-B$13)/11</f>
        <v>-8.1281818181818171</v>
      </c>
      <c r="E3" s="10">
        <v>-8.3663636363636371</v>
      </c>
      <c r="F3" s="8">
        <v>-8.9454545454545453</v>
      </c>
      <c r="G3" s="7">
        <f t="shared" ref="G3:G12" si="2">J3/4.184+$B$13/11</f>
        <v>-9.2003224404658432</v>
      </c>
      <c r="H3" s="7">
        <f t="shared" si="0"/>
        <v>-8.52847731618286</v>
      </c>
      <c r="I3" s="7">
        <f t="shared" si="0"/>
        <v>-8.8886589605423243</v>
      </c>
      <c r="J3" s="7">
        <v>-3.6110000000000002</v>
      </c>
      <c r="K3" s="7">
        <v>-0.8</v>
      </c>
      <c r="L3" s="7">
        <v>-2.3069999999999999</v>
      </c>
    </row>
    <row r="4" spans="1:12">
      <c r="A4" s="12" t="s">
        <v>90</v>
      </c>
      <c r="B4" s="8">
        <v>-8.56</v>
      </c>
      <c r="C4" s="9">
        <v>-8.56</v>
      </c>
      <c r="D4" s="7">
        <f t="shared" si="1"/>
        <v>-8.5281818181818174</v>
      </c>
      <c r="E4" s="10">
        <v>-9.0563636363636366</v>
      </c>
      <c r="F4" s="8">
        <v>-8.9054545454545462</v>
      </c>
      <c r="G4" s="7">
        <f t="shared" si="2"/>
        <v>-9.2459725360681375</v>
      </c>
      <c r="H4" s="7">
        <f t="shared" si="0"/>
        <v>-8.4649017903702397</v>
      </c>
      <c r="I4" s="7">
        <f t="shared" si="0"/>
        <v>-8.8986972014601058</v>
      </c>
      <c r="J4" s="7">
        <v>-3.802</v>
      </c>
      <c r="K4" s="7">
        <v>-0.53400000000000003</v>
      </c>
      <c r="L4" s="7">
        <v>-2.3490000000000002</v>
      </c>
    </row>
    <row r="5" spans="1:12">
      <c r="A5" s="12" t="s">
        <v>91</v>
      </c>
      <c r="B5" s="8">
        <v>-8.25</v>
      </c>
      <c r="C5" s="9">
        <v>-8.26</v>
      </c>
      <c r="D5" s="7">
        <f t="shared" si="1"/>
        <v>-8.2281818181818167</v>
      </c>
      <c r="E5" s="10">
        <v>-9.5263636363636373</v>
      </c>
      <c r="F5" s="8">
        <v>-8.5654545454545463</v>
      </c>
      <c r="G5" s="7">
        <f t="shared" si="2"/>
        <v>-8.6247966278463402</v>
      </c>
      <c r="H5" s="7">
        <f t="shared" si="0"/>
        <v>-8.8790987310968177</v>
      </c>
      <c r="I5" s="7">
        <f t="shared" si="0"/>
        <v>-8.8109820962975824</v>
      </c>
      <c r="J5" s="7">
        <v>-1.2030000000000001</v>
      </c>
      <c r="K5" s="7">
        <v>-2.2669999999999999</v>
      </c>
      <c r="L5" s="7">
        <v>-1.982</v>
      </c>
    </row>
    <row r="6" spans="1:12">
      <c r="A6" s="12" t="s">
        <v>92</v>
      </c>
      <c r="B6" s="8">
        <v>-8.32</v>
      </c>
      <c r="C6" s="9">
        <v>-8.3600000000000012</v>
      </c>
      <c r="D6" s="7">
        <f t="shared" si="1"/>
        <v>-8.3281818181818181</v>
      </c>
      <c r="E6" s="10">
        <v>-8.3563636363636373</v>
      </c>
      <c r="F6" s="8">
        <v>-8.5554545454545465</v>
      </c>
      <c r="G6" s="7">
        <f t="shared" si="2"/>
        <v>-8.9053893620719613</v>
      </c>
      <c r="H6" s="7">
        <f t="shared" si="0"/>
        <v>-9.0583530332000688</v>
      </c>
      <c r="I6" s="7">
        <f t="shared" si="0"/>
        <v>-8.9938214844428988</v>
      </c>
      <c r="J6" s="7">
        <v>-2.3769999999999998</v>
      </c>
      <c r="K6" s="7">
        <v>-3.0169999999999999</v>
      </c>
      <c r="L6" s="7">
        <v>-2.7469999999999999</v>
      </c>
    </row>
    <row r="7" spans="1:12">
      <c r="A7" s="12" t="s">
        <v>93</v>
      </c>
      <c r="B7" s="8">
        <v>-7.86</v>
      </c>
      <c r="C7" s="9">
        <v>-8.16</v>
      </c>
      <c r="D7" s="7">
        <f t="shared" si="1"/>
        <v>-8.1281818181818171</v>
      </c>
      <c r="E7" s="10">
        <v>-7.4263636363636367</v>
      </c>
      <c r="F7" s="8">
        <v>-8.3854545454545466</v>
      </c>
      <c r="G7" s="7">
        <f t="shared" si="2"/>
        <v>-7.1032861115939498</v>
      </c>
      <c r="H7" s="7">
        <f t="shared" si="0"/>
        <v>-9.5260872588214838</v>
      </c>
      <c r="I7" s="7">
        <f t="shared" si="0"/>
        <v>-8.3241274117851543</v>
      </c>
      <c r="J7" s="7">
        <v>5.1630000000000003</v>
      </c>
      <c r="K7" s="7">
        <v>-4.9740000000000002</v>
      </c>
      <c r="L7" s="7">
        <v>5.5E-2</v>
      </c>
    </row>
    <row r="8" spans="1:12">
      <c r="A8" s="12">
        <v>5</v>
      </c>
      <c r="B8" s="8">
        <v>-7.58</v>
      </c>
      <c r="C8" s="9">
        <v>-7.66</v>
      </c>
      <c r="D8" s="7">
        <f t="shared" si="1"/>
        <v>-7.628181818181818</v>
      </c>
      <c r="E8" s="10">
        <v>-6.8963636363636365</v>
      </c>
      <c r="F8" s="8">
        <v>-6.3154545454545463</v>
      </c>
      <c r="G8" s="7">
        <f t="shared" si="2"/>
        <v>-7.772741178515556</v>
      </c>
      <c r="H8" s="7">
        <f t="shared" si="0"/>
        <v>-7.3305805666608714</v>
      </c>
      <c r="I8" s="7">
        <f t="shared" si="0"/>
        <v>-7.637941943333912</v>
      </c>
      <c r="J8" s="7">
        <v>2.3620000000000001</v>
      </c>
      <c r="K8" s="7">
        <v>4.2119999999999997</v>
      </c>
      <c r="L8" s="7">
        <v>2.9260000000000002</v>
      </c>
    </row>
    <row r="9" spans="1:12">
      <c r="A9" s="12" t="s">
        <v>94</v>
      </c>
      <c r="B9" s="8">
        <v>-9.18</v>
      </c>
      <c r="C9" s="9">
        <v>-8.8600000000000012</v>
      </c>
      <c r="D9" s="7">
        <f t="shared" si="1"/>
        <v>-8.8281818181818181</v>
      </c>
      <c r="E9" s="10">
        <v>-8.6263636363636369</v>
      </c>
      <c r="F9" s="8">
        <v>-9.1354545454545466</v>
      </c>
      <c r="G9" s="7">
        <f t="shared" si="2"/>
        <v>-8.326278463410393</v>
      </c>
      <c r="H9" s="7">
        <f t="shared" si="0"/>
        <v>-8.800943855379801</v>
      </c>
      <c r="I9" s="7">
        <f t="shared" si="0"/>
        <v>-8.4964505475404124</v>
      </c>
      <c r="J9" s="7">
        <v>4.5999999999999999E-2</v>
      </c>
      <c r="K9" s="7">
        <v>-1.94</v>
      </c>
      <c r="L9" s="7">
        <v>-0.66600000000000004</v>
      </c>
    </row>
    <row r="10" spans="1:12">
      <c r="A10" s="12" t="s">
        <v>95</v>
      </c>
      <c r="B10" s="8">
        <v>-8.89</v>
      </c>
      <c r="C10" s="9">
        <v>-8.76</v>
      </c>
      <c r="D10" s="7">
        <f t="shared" si="1"/>
        <v>-8.7281818181818167</v>
      </c>
      <c r="E10" s="10">
        <v>-9.0063636363636377</v>
      </c>
      <c r="F10" s="8">
        <v>-8.2254545454545465</v>
      </c>
      <c r="G10" s="7">
        <f t="shared" si="2"/>
        <v>-7.4883243525117322</v>
      </c>
      <c r="H10" s="7">
        <f t="shared" si="0"/>
        <v>-8.7619859203893604</v>
      </c>
      <c r="I10" s="7">
        <f t="shared" si="0"/>
        <v>-8.0614601077698573</v>
      </c>
      <c r="J10" s="7">
        <v>3.552</v>
      </c>
      <c r="K10" s="7">
        <v>-1.7769999999999999</v>
      </c>
      <c r="L10" s="7">
        <v>1.1539999999999999</v>
      </c>
    </row>
    <row r="11" spans="1:12">
      <c r="A11" s="12" t="s">
        <v>96</v>
      </c>
      <c r="B11" s="8">
        <v>-8.91</v>
      </c>
      <c r="C11" s="9">
        <v>-8.76</v>
      </c>
      <c r="D11" s="7">
        <f t="shared" si="1"/>
        <v>-8.7281818181818167</v>
      </c>
      <c r="E11" s="10">
        <v>-8.4763636363636365</v>
      </c>
      <c r="F11" s="8">
        <v>-8.875454545454545</v>
      </c>
      <c r="G11" s="7">
        <f t="shared" si="2"/>
        <v>-8.7447775073874485</v>
      </c>
      <c r="H11" s="7">
        <f t="shared" si="0"/>
        <v>-6.0031427081522679</v>
      </c>
      <c r="I11" s="7">
        <f t="shared" si="0"/>
        <v>-7.2454945245958617</v>
      </c>
      <c r="J11" s="7">
        <v>-1.7050000000000001</v>
      </c>
      <c r="K11" s="7">
        <v>9.766</v>
      </c>
      <c r="L11" s="7">
        <v>4.5679999999999996</v>
      </c>
    </row>
    <row r="12" spans="1:12">
      <c r="A12" s="12" t="s">
        <v>97</v>
      </c>
      <c r="B12" s="8">
        <v>-8.2200000000000006</v>
      </c>
      <c r="C12" s="9">
        <v>-8.4600000000000009</v>
      </c>
      <c r="D12" s="7">
        <f t="shared" si="1"/>
        <v>-8.4281818181818178</v>
      </c>
      <c r="E12" s="10">
        <v>-8.5963636363636375</v>
      </c>
      <c r="F12" s="8">
        <v>-8.2854545454545452</v>
      </c>
      <c r="G12" s="7">
        <f t="shared" si="2"/>
        <v>-7.7466895532765498</v>
      </c>
      <c r="H12" s="7">
        <f t="shared" si="0"/>
        <v>-8.4479323831044653</v>
      </c>
      <c r="I12" s="7">
        <f t="shared" si="0"/>
        <v>-8.0583530332000688</v>
      </c>
      <c r="J12" s="7">
        <v>2.4710000000000001</v>
      </c>
      <c r="K12" s="7">
        <v>-0.46300000000000002</v>
      </c>
      <c r="L12" s="7">
        <v>1.167</v>
      </c>
    </row>
    <row r="13" spans="1:12">
      <c r="A13" s="12" t="s">
        <v>47</v>
      </c>
      <c r="B13" s="11">
        <f>SUM(B2:B12)</f>
        <v>-91.71</v>
      </c>
      <c r="C13" s="11">
        <f t="shared" ref="C13:L13" si="3">SUM(C2:C12)</f>
        <v>-92.06</v>
      </c>
      <c r="D13" s="11">
        <f t="shared" si="3"/>
        <v>-91.709999999999965</v>
      </c>
      <c r="E13" s="11">
        <f t="shared" si="3"/>
        <v>-91.710000000000008</v>
      </c>
      <c r="F13" s="11">
        <f t="shared" si="3"/>
        <v>-91.710000000000008</v>
      </c>
      <c r="G13" s="11">
        <f t="shared" si="3"/>
        <v>-91.70999999999998</v>
      </c>
      <c r="H13" s="8">
        <f t="shared" si="3"/>
        <v>-91.70976099426386</v>
      </c>
      <c r="I13" s="8">
        <f t="shared" si="3"/>
        <v>-91.709760994263846</v>
      </c>
      <c r="J13" s="8">
        <f t="shared" si="3"/>
        <v>0</v>
      </c>
      <c r="K13" s="8">
        <f t="shared" si="3"/>
        <v>1.0000000000003895E-3</v>
      </c>
      <c r="L13" s="8">
        <f t="shared" si="3"/>
        <v>9.9999999999966782E-4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738A-DA91-4483-BFF0-DADC8B9C0127}">
  <dimension ref="A1:L18"/>
  <sheetViews>
    <sheetView workbookViewId="0"/>
  </sheetViews>
  <sheetFormatPr defaultRowHeight="1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98</v>
      </c>
      <c r="B2" s="7">
        <v>-9.5399999999999991</v>
      </c>
      <c r="C2" s="7">
        <v>-10.600000000000001</v>
      </c>
      <c r="D2" s="7">
        <f>C2-(C$18-B$18)/16</f>
        <v>-9.6399999999999988</v>
      </c>
      <c r="E2" s="7">
        <v>-9.8212499999999991</v>
      </c>
      <c r="F2" s="7">
        <v>-9.4624999999999986</v>
      </c>
      <c r="G2" s="7">
        <f>J2/4.184+$B$18/16</f>
        <v>-10.164510038240918</v>
      </c>
      <c r="H2" s="7">
        <f t="shared" ref="H2:I17" si="0">K2/4.184+$B$18/16</f>
        <v>-11.291422084130019</v>
      </c>
      <c r="I2" s="7">
        <f t="shared" si="0"/>
        <v>-10.765848470363288</v>
      </c>
      <c r="J2" s="7">
        <v>-1.75</v>
      </c>
      <c r="K2" s="7">
        <v>-6.4649999999999999</v>
      </c>
      <c r="L2" s="7">
        <v>-4.266</v>
      </c>
    </row>
    <row r="3" spans="1:12">
      <c r="A3" t="s">
        <v>99</v>
      </c>
      <c r="B3" s="7">
        <v>-9.7799999999999994</v>
      </c>
      <c r="C3" s="7">
        <v>-11</v>
      </c>
      <c r="D3" s="7">
        <f t="shared" ref="D3:D17" si="1">C3-(C$18-B$18)/16</f>
        <v>-10.039999999999997</v>
      </c>
      <c r="E3" s="7">
        <v>-9.7112499999999997</v>
      </c>
      <c r="F3" s="7">
        <v>-9.6224999999999987</v>
      </c>
      <c r="G3" s="7">
        <f t="shared" ref="G3:G17" si="2">J3/4.184+$B$18/16</f>
        <v>-10.154710803059274</v>
      </c>
      <c r="H3" s="7">
        <f t="shared" si="0"/>
        <v>-10.254615200764817</v>
      </c>
      <c r="I3" s="7">
        <f t="shared" si="0"/>
        <v>-10.455858030592735</v>
      </c>
      <c r="J3" s="7">
        <v>-1.7090000000000001</v>
      </c>
      <c r="K3" s="7">
        <v>-2.1269999999999998</v>
      </c>
      <c r="L3" s="7">
        <v>-2.9689999999999999</v>
      </c>
    </row>
    <row r="4" spans="1:12">
      <c r="A4" t="s">
        <v>100</v>
      </c>
      <c r="B4" s="7">
        <v>-8.26</v>
      </c>
      <c r="C4" s="7">
        <v>-10</v>
      </c>
      <c r="D4" s="7">
        <f t="shared" si="1"/>
        <v>-9.0399999999999974</v>
      </c>
      <c r="E4" s="7">
        <v>-8.1812499999999986</v>
      </c>
      <c r="F4" s="7">
        <v>-8.6224999999999987</v>
      </c>
      <c r="G4" s="7">
        <f t="shared" si="2"/>
        <v>-8.3989746653919699</v>
      </c>
      <c r="H4" s="7">
        <f t="shared" si="0"/>
        <v>-8.2429039196940721</v>
      </c>
      <c r="I4" s="7">
        <f t="shared" si="0"/>
        <v>-8.2892710325047805</v>
      </c>
      <c r="J4" s="7">
        <v>5.6369999999999996</v>
      </c>
      <c r="K4" s="7">
        <v>6.29</v>
      </c>
      <c r="L4" s="7">
        <v>6.0960000000000001</v>
      </c>
    </row>
    <row r="5" spans="1:12">
      <c r="A5" t="s">
        <v>101</v>
      </c>
      <c r="B5" s="7">
        <v>-7.42</v>
      </c>
      <c r="C5" s="7">
        <v>-8.1000000000000014</v>
      </c>
      <c r="D5" s="7">
        <f t="shared" si="1"/>
        <v>-7.1399999999999988</v>
      </c>
      <c r="E5" s="7">
        <v>-7.0112499999999995</v>
      </c>
      <c r="F5" s="7">
        <v>-6.732499999999999</v>
      </c>
      <c r="G5" s="7">
        <f t="shared" si="2"/>
        <v>-6.4149880497131928</v>
      </c>
      <c r="H5" s="7">
        <f t="shared" si="0"/>
        <v>-5.8308580305927338</v>
      </c>
      <c r="I5" s="7">
        <f t="shared" si="0"/>
        <v>-5.9706763862332695</v>
      </c>
      <c r="J5" s="7">
        <v>13.938000000000001</v>
      </c>
      <c r="K5" s="7">
        <v>16.382000000000001</v>
      </c>
      <c r="L5" s="7">
        <v>15.797000000000001</v>
      </c>
    </row>
    <row r="6" spans="1:12">
      <c r="A6" t="s">
        <v>102</v>
      </c>
      <c r="B6" s="7">
        <v>-9.56</v>
      </c>
      <c r="C6" s="7">
        <v>-11.100000000000001</v>
      </c>
      <c r="D6" s="7">
        <f t="shared" si="1"/>
        <v>-10.139999999999999</v>
      </c>
      <c r="E6" s="7">
        <v>-9.6212499999999999</v>
      </c>
      <c r="F6" s="7">
        <v>-9.8724999999999987</v>
      </c>
      <c r="G6" s="7">
        <f t="shared" si="2"/>
        <v>-10.739557839388144</v>
      </c>
      <c r="H6" s="7">
        <f t="shared" si="0"/>
        <v>-10.44797084130019</v>
      </c>
      <c r="I6" s="7">
        <f t="shared" si="0"/>
        <v>-10.844720363288719</v>
      </c>
      <c r="J6" s="7">
        <v>-4.1559999999999997</v>
      </c>
      <c r="K6" s="7">
        <v>-2.9359999999999999</v>
      </c>
      <c r="L6" s="7">
        <v>-4.5960000000000001</v>
      </c>
    </row>
    <row r="7" spans="1:12">
      <c r="A7" t="s">
        <v>103</v>
      </c>
      <c r="B7" s="7">
        <v>-11.31</v>
      </c>
      <c r="C7" s="7">
        <v>-11.3</v>
      </c>
      <c r="D7" s="7">
        <f t="shared" si="1"/>
        <v>-10.339999999999998</v>
      </c>
      <c r="E7" s="7">
        <v>-10.63125</v>
      </c>
      <c r="F7" s="7">
        <v>-10.202499999999999</v>
      </c>
      <c r="G7" s="7">
        <f t="shared" si="2"/>
        <v>-10.747445028680689</v>
      </c>
      <c r="H7" s="7">
        <f t="shared" si="0"/>
        <v>-10.603324569789674</v>
      </c>
      <c r="I7" s="7">
        <f t="shared" si="0"/>
        <v>-10.574882887189293</v>
      </c>
      <c r="J7" s="7">
        <v>-4.1890000000000001</v>
      </c>
      <c r="K7" s="7">
        <v>-3.5859999999999999</v>
      </c>
      <c r="L7" s="7">
        <v>-3.4670000000000001</v>
      </c>
    </row>
    <row r="8" spans="1:12">
      <c r="A8" t="s">
        <v>104</v>
      </c>
      <c r="B8" s="7">
        <v>-9.6999999999999993</v>
      </c>
      <c r="C8" s="7">
        <v>-10.3</v>
      </c>
      <c r="D8" s="7">
        <f t="shared" si="1"/>
        <v>-9.3399999999999981</v>
      </c>
      <c r="E8" s="7">
        <v>-9.2512499999999989</v>
      </c>
      <c r="F8" s="7">
        <v>-9.6524999999999999</v>
      </c>
      <c r="G8" s="7">
        <f t="shared" si="2"/>
        <v>-9.3647968451242836</v>
      </c>
      <c r="H8" s="7">
        <f t="shared" si="0"/>
        <v>-8.3569096558317391</v>
      </c>
      <c r="I8" s="7">
        <f t="shared" si="0"/>
        <v>-8.5251696940726571</v>
      </c>
      <c r="J8" s="7">
        <v>1.5960000000000001</v>
      </c>
      <c r="K8" s="7">
        <v>5.8129999999999997</v>
      </c>
      <c r="L8" s="7">
        <v>5.109</v>
      </c>
    </row>
    <row r="9" spans="1:12">
      <c r="A9" t="s">
        <v>105</v>
      </c>
      <c r="B9" s="7">
        <v>-9</v>
      </c>
      <c r="C9" s="7">
        <v>-10.3</v>
      </c>
      <c r="D9" s="7">
        <f t="shared" si="1"/>
        <v>-9.3399999999999981</v>
      </c>
      <c r="E9" s="7">
        <v>-8.6412499999999994</v>
      </c>
      <c r="F9" s="7">
        <v>-9.7424999999999997</v>
      </c>
      <c r="G9" s="7">
        <f t="shared" si="2"/>
        <v>-8.5366419694072651</v>
      </c>
      <c r="H9" s="7">
        <f t="shared" si="0"/>
        <v>-10.00748326959847</v>
      </c>
      <c r="I9" s="7">
        <f t="shared" si="0"/>
        <v>-9.4161830783938818</v>
      </c>
      <c r="J9" s="7">
        <v>5.0609999999999999</v>
      </c>
      <c r="K9" s="7">
        <v>-1.093</v>
      </c>
      <c r="L9" s="7">
        <v>1.381</v>
      </c>
    </row>
    <row r="10" spans="1:12">
      <c r="A10" t="s">
        <v>106</v>
      </c>
      <c r="B10" s="7">
        <v>-7.75</v>
      </c>
      <c r="C10" s="7">
        <v>-10.200000000000001</v>
      </c>
      <c r="D10" s="7">
        <f t="shared" si="1"/>
        <v>-9.2399999999999984</v>
      </c>
      <c r="E10" s="7">
        <v>-8.8112499999999994</v>
      </c>
      <c r="F10" s="7">
        <v>-9.5724999999999998</v>
      </c>
      <c r="G10" s="7">
        <f t="shared" si="2"/>
        <v>-8.9204851816443593</v>
      </c>
      <c r="H10" s="7">
        <f t="shared" si="0"/>
        <v>-8.6152748565965585</v>
      </c>
      <c r="I10" s="7">
        <f t="shared" si="0"/>
        <v>-8.7498350860420651</v>
      </c>
      <c r="J10" s="7">
        <v>3.4550000000000001</v>
      </c>
      <c r="K10" s="7">
        <v>4.7320000000000002</v>
      </c>
      <c r="L10" s="7">
        <v>4.1689999999999996</v>
      </c>
    </row>
    <row r="11" spans="1:12">
      <c r="A11" t="s">
        <v>107</v>
      </c>
      <c r="B11" s="7">
        <v>-8.98</v>
      </c>
      <c r="C11" s="7">
        <v>-10.4</v>
      </c>
      <c r="D11" s="7">
        <f t="shared" si="1"/>
        <v>-9.4399999999999977</v>
      </c>
      <c r="E11" s="7">
        <v>-9.5112499999999986</v>
      </c>
      <c r="F11" s="7">
        <v>-9.5324999999999989</v>
      </c>
      <c r="G11" s="7">
        <f t="shared" si="2"/>
        <v>-9.9969670172084122</v>
      </c>
      <c r="H11" s="7">
        <f t="shared" si="0"/>
        <v>-10.218764340344169</v>
      </c>
      <c r="I11" s="7">
        <f t="shared" si="0"/>
        <v>-10.214940248565965</v>
      </c>
      <c r="J11" s="7">
        <v>-1.0489999999999999</v>
      </c>
      <c r="K11" s="7">
        <v>-1.9770000000000001</v>
      </c>
      <c r="L11" s="7">
        <v>-1.9610000000000001</v>
      </c>
    </row>
    <row r="12" spans="1:12">
      <c r="A12" t="s">
        <v>108</v>
      </c>
      <c r="B12" s="7">
        <v>-10.53</v>
      </c>
      <c r="C12" s="7">
        <v>-11.700000000000001</v>
      </c>
      <c r="D12" s="7">
        <f t="shared" si="1"/>
        <v>-10.739999999999998</v>
      </c>
      <c r="E12" s="7">
        <v>-10.751249999999999</v>
      </c>
      <c r="F12" s="7">
        <v>-12.802499999999998</v>
      </c>
      <c r="G12" s="7">
        <f t="shared" si="2"/>
        <v>-11.281383843212236</v>
      </c>
      <c r="H12" s="7">
        <f t="shared" si="0"/>
        <v>-12.051699330783938</v>
      </c>
      <c r="I12" s="7">
        <f t="shared" si="0"/>
        <v>-11.926460325047801</v>
      </c>
      <c r="J12" s="7">
        <v>-6.423</v>
      </c>
      <c r="K12" s="7">
        <v>-9.6460000000000008</v>
      </c>
      <c r="L12" s="7">
        <v>-9.1219999999999999</v>
      </c>
    </row>
    <row r="13" spans="1:12">
      <c r="A13" t="s">
        <v>109</v>
      </c>
      <c r="B13" s="7">
        <v>-9.2100000000000009</v>
      </c>
      <c r="C13" s="7">
        <v>-11.600000000000001</v>
      </c>
      <c r="D13" s="7">
        <f t="shared" si="1"/>
        <v>-10.639999999999999</v>
      </c>
      <c r="E13" s="7">
        <v>-10.611249999999998</v>
      </c>
      <c r="F13" s="7">
        <v>-10.2425</v>
      </c>
      <c r="G13" s="7">
        <f t="shared" si="2"/>
        <v>-10.910446940726578</v>
      </c>
      <c r="H13" s="7">
        <f t="shared" si="0"/>
        <v>-9.424309273422562</v>
      </c>
      <c r="I13" s="7">
        <f t="shared" si="0"/>
        <v>-9.9835826959847029</v>
      </c>
      <c r="J13" s="7">
        <v>-4.8710000000000004</v>
      </c>
      <c r="K13" s="7">
        <v>1.347</v>
      </c>
      <c r="L13" s="7">
        <v>-0.99299999999999999</v>
      </c>
    </row>
    <row r="14" spans="1:12">
      <c r="A14" t="s">
        <v>110</v>
      </c>
      <c r="B14" s="7">
        <v>-11.7</v>
      </c>
      <c r="C14" s="7">
        <v>-11.4</v>
      </c>
      <c r="D14" s="7">
        <f t="shared" si="1"/>
        <v>-10.439999999999998</v>
      </c>
      <c r="E14" s="7">
        <v>-11.29125</v>
      </c>
      <c r="F14" s="7">
        <v>-10.342499999999999</v>
      </c>
      <c r="G14" s="7">
        <f t="shared" si="2"/>
        <v>-10.645150573613767</v>
      </c>
      <c r="H14" s="7">
        <f t="shared" si="0"/>
        <v>-10.548831261950287</v>
      </c>
      <c r="I14" s="7">
        <f t="shared" si="0"/>
        <v>-10.497445028680689</v>
      </c>
      <c r="J14" s="7">
        <v>-3.7610000000000001</v>
      </c>
      <c r="K14" s="7">
        <v>-3.3580000000000001</v>
      </c>
      <c r="L14" s="7">
        <v>-3.1429999999999998</v>
      </c>
    </row>
    <row r="15" spans="1:12">
      <c r="A15" t="s">
        <v>111</v>
      </c>
      <c r="B15" s="7">
        <v>-11.28</v>
      </c>
      <c r="C15" s="7">
        <v>-11.3</v>
      </c>
      <c r="D15" s="7">
        <f t="shared" si="1"/>
        <v>-10.339999999999998</v>
      </c>
      <c r="E15" s="7">
        <v>-11.001249999999999</v>
      </c>
      <c r="F15" s="7">
        <v>-10.182499999999999</v>
      </c>
      <c r="G15" s="7">
        <f t="shared" si="2"/>
        <v>-10.027559751434035</v>
      </c>
      <c r="H15" s="7">
        <f t="shared" si="0"/>
        <v>-9.9668522944550659</v>
      </c>
      <c r="I15" s="7">
        <f t="shared" si="0"/>
        <v>-9.9412786806883364</v>
      </c>
      <c r="J15" s="7">
        <v>-1.177</v>
      </c>
      <c r="K15" s="7">
        <v>-0.92300000000000004</v>
      </c>
      <c r="L15" s="7">
        <v>-0.81599999999999995</v>
      </c>
    </row>
    <row r="16" spans="1:12">
      <c r="A16" t="s">
        <v>112</v>
      </c>
      <c r="B16" s="7">
        <v>-10.98</v>
      </c>
      <c r="C16" s="7">
        <v>-10.3</v>
      </c>
      <c r="D16" s="7">
        <f t="shared" si="1"/>
        <v>-9.3399999999999981</v>
      </c>
      <c r="E16" s="7">
        <v>-10.30125</v>
      </c>
      <c r="F16" s="7">
        <v>-8.7724999999999991</v>
      </c>
      <c r="G16" s="7">
        <f t="shared" si="2"/>
        <v>-9.4819096558317391</v>
      </c>
      <c r="H16" s="7">
        <f t="shared" si="0"/>
        <v>-9.2983532504780122</v>
      </c>
      <c r="I16" s="7">
        <f t="shared" si="0"/>
        <v>-9.3652748565965585</v>
      </c>
      <c r="J16" s="7">
        <v>1.1060000000000001</v>
      </c>
      <c r="K16" s="7">
        <v>1.8740000000000001</v>
      </c>
      <c r="L16" s="7">
        <v>1.5940000000000001</v>
      </c>
    </row>
    <row r="17" spans="1:12">
      <c r="A17" t="s">
        <v>113</v>
      </c>
      <c r="B17" s="7">
        <v>-10.94</v>
      </c>
      <c r="C17" s="7">
        <v>-11.700000000000001</v>
      </c>
      <c r="D17" s="7">
        <f t="shared" si="1"/>
        <v>-10.739999999999998</v>
      </c>
      <c r="E17" s="7">
        <v>-10.79125</v>
      </c>
      <c r="F17" s="7">
        <v>-10.5825</v>
      </c>
      <c r="G17" s="7">
        <f t="shared" si="2"/>
        <v>-10.154471797323136</v>
      </c>
      <c r="H17" s="7">
        <f t="shared" si="0"/>
        <v>-10.780427820267686</v>
      </c>
      <c r="I17" s="7">
        <f t="shared" si="0"/>
        <v>-10.418573135755258</v>
      </c>
      <c r="J17" s="7">
        <v>-1.708</v>
      </c>
      <c r="K17" s="7">
        <v>-4.327</v>
      </c>
      <c r="L17" s="7">
        <v>-2.8130000000000002</v>
      </c>
    </row>
    <row r="18" spans="1:12">
      <c r="A18" s="4" t="s">
        <v>47</v>
      </c>
      <c r="B18" s="5">
        <f>SUM(B2:B17)</f>
        <v>-155.94</v>
      </c>
      <c r="C18" s="5">
        <f t="shared" ref="C18:L18" si="3">SUM(C2:C17)</f>
        <v>-171.30000000000004</v>
      </c>
      <c r="D18" s="5">
        <f t="shared" si="3"/>
        <v>-155.94</v>
      </c>
      <c r="E18" s="5">
        <f t="shared" si="3"/>
        <v>-155.94</v>
      </c>
      <c r="F18" s="5">
        <f t="shared" si="3"/>
        <v>-155.94000000000003</v>
      </c>
      <c r="G18" s="5">
        <f t="shared" si="3"/>
        <v>-155.94</v>
      </c>
      <c r="H18" s="5">
        <f t="shared" si="3"/>
        <v>-155.93999999999997</v>
      </c>
      <c r="I18" s="5">
        <f t="shared" si="3"/>
        <v>-155.94</v>
      </c>
      <c r="J18" s="5">
        <f t="shared" si="3"/>
        <v>2.6645352591003757E-15</v>
      </c>
      <c r="K18" s="5">
        <f t="shared" si="3"/>
        <v>0</v>
      </c>
      <c r="L18" s="5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807BFE8B8634E80BA2BE6DEED92D9" ma:contentTypeVersion="10" ma:contentTypeDescription="Create a new document." ma:contentTypeScope="" ma:versionID="5173ca733a749f68a00734b2e27a2395">
  <xsd:schema xmlns:xsd="http://www.w3.org/2001/XMLSchema" xmlns:xs="http://www.w3.org/2001/XMLSchema" xmlns:p="http://schemas.microsoft.com/office/2006/metadata/properties" xmlns:ns2="7415991f-a7b6-42ba-98f3-2831f8b081b4" xmlns:ns3="741c28c5-ef2d-420a-b83d-aaedcdcf72e9" targetNamespace="http://schemas.microsoft.com/office/2006/metadata/properties" ma:root="true" ma:fieldsID="cb129f6f67bf462494e6817a17cab12c" ns2:_="" ns3:_="">
    <xsd:import namespace="7415991f-a7b6-42ba-98f3-2831f8b081b4"/>
    <xsd:import namespace="741c28c5-ef2d-420a-b83d-aaedcdcf7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5991f-a7b6-42ba-98f3-2831f8b08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28c5-ef2d-420a-b83d-aaedcdcf7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307A00-F20B-4629-9186-6BB0A467A502}"/>
</file>

<file path=customXml/itemProps2.xml><?xml version="1.0" encoding="utf-8"?>
<ds:datastoreItem xmlns:ds="http://schemas.openxmlformats.org/officeDocument/2006/customXml" ds:itemID="{EB1ECB23-80DA-4E81-AE1D-BF815E096DD1}"/>
</file>

<file path=customXml/itemProps3.xml><?xml version="1.0" encoding="utf-8"?>
<ds:datastoreItem xmlns:ds="http://schemas.openxmlformats.org/officeDocument/2006/customXml" ds:itemID="{BA034FE1-01CE-40E7-B64C-EFC537A5D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/>
  <cp:revision/>
  <dcterms:created xsi:type="dcterms:W3CDTF">2019-11-13T16:24:55Z</dcterms:created>
  <dcterms:modified xsi:type="dcterms:W3CDTF">2021-12-31T18:00:59Z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0x010100BAD807BFE8B8634E80BA2BE6DEED92D9</vt:lpwstr>
  </property>
</Properties>
</file>