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-\Juan\Uniandes\tesis\android-lang-comparison\results v1\"/>
    </mc:Choice>
  </mc:AlternateContent>
  <xr:revisionPtr revIDLastSave="0" documentId="13_ncr:1_{557D01FB-6F65-4D00-B24B-F242E9F416B2}" xr6:coauthVersionLast="44" xr6:coauthVersionMax="44" xr10:uidLastSave="{00000000-0000-0000-0000-000000000000}"/>
  <bookViews>
    <workbookView xWindow="-9900" yWindow="3312" windowWidth="17280" windowHeight="8964" firstSheet="4" activeTab="6" xr2:uid="{CAFB2B53-A081-43FF-BDE9-A95C87F93C16}"/>
  </bookViews>
  <sheets>
    <sheet name="bintrees" sheetId="2" r:id="rId1"/>
    <sheet name="fannkuch" sheetId="4" r:id="rId2"/>
    <sheet name="fasta" sheetId="5" r:id="rId3"/>
    <sheet name="mandelbrot" sheetId="6" r:id="rId4"/>
    <sheet name="matrix" sheetId="7" r:id="rId5"/>
    <sheet name="NBODY" sheetId="8" r:id="rId6"/>
    <sheet name="spectralnorm" sheetId="9" r:id="rId7"/>
    <sheet name="Hoja1" sheetId="1" r:id="rId8"/>
  </sheets>
  <definedNames>
    <definedName name="DatosExternos_1" localSheetId="0" hidden="1">bintrees!$A$1:$I$234</definedName>
    <definedName name="DatosExternos_1" localSheetId="1" hidden="1">fannkuch!$A$1:$I$502</definedName>
    <definedName name="DatosExternos_1" localSheetId="2" hidden="1">fasta!$A$1:$I$447</definedName>
    <definedName name="DatosExternos_1" localSheetId="3" hidden="1">mandelbrot!$A$1:$I$502</definedName>
    <definedName name="DatosExternos_1" localSheetId="4" hidden="1">matrix!$A$1:$I$536</definedName>
    <definedName name="DatosExternos_1" localSheetId="5" hidden="1">NBODY!$A$1:$I$170</definedName>
    <definedName name="DatosExternos_1" localSheetId="6" hidden="1">spectralnorm!$A$1:$I$502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4" i="2" l="1"/>
  <c r="J233" i="2"/>
  <c r="I233" i="2"/>
  <c r="D503" i="9"/>
  <c r="E503" i="9"/>
  <c r="F503" i="9"/>
  <c r="G503" i="9"/>
  <c r="G505" i="9" s="1"/>
  <c r="H503" i="9"/>
  <c r="I503" i="9"/>
  <c r="J503" i="9"/>
  <c r="K503" i="9"/>
  <c r="K505" i="9" s="1"/>
  <c r="L503" i="9"/>
  <c r="D504" i="9"/>
  <c r="E504" i="9"/>
  <c r="F504" i="9"/>
  <c r="F505" i="9" s="1"/>
  <c r="G504" i="9"/>
  <c r="H504" i="9"/>
  <c r="I504" i="9"/>
  <c r="J504" i="9"/>
  <c r="J505" i="9" s="1"/>
  <c r="K504" i="9"/>
  <c r="L504" i="9"/>
  <c r="L505" i="9" s="1"/>
  <c r="D505" i="9"/>
  <c r="E505" i="9"/>
  <c r="H505" i="9"/>
  <c r="I505" i="9"/>
  <c r="C505" i="9"/>
  <c r="C504" i="9"/>
  <c r="C503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D171" i="8"/>
  <c r="E171" i="8"/>
  <c r="F171" i="8"/>
  <c r="G171" i="8"/>
  <c r="G173" i="8" s="1"/>
  <c r="H171" i="8"/>
  <c r="I171" i="8"/>
  <c r="J171" i="8"/>
  <c r="K171" i="8"/>
  <c r="K173" i="8" s="1"/>
  <c r="L171" i="8"/>
  <c r="D172" i="8"/>
  <c r="E172" i="8"/>
  <c r="F172" i="8"/>
  <c r="F173" i="8" s="1"/>
  <c r="G172" i="8"/>
  <c r="H172" i="8"/>
  <c r="I172" i="8"/>
  <c r="J172" i="8"/>
  <c r="J173" i="8" s="1"/>
  <c r="K172" i="8"/>
  <c r="L172" i="8"/>
  <c r="L173" i="8" s="1"/>
  <c r="D173" i="8"/>
  <c r="E173" i="8"/>
  <c r="H173" i="8"/>
  <c r="I173" i="8"/>
  <c r="C173" i="8"/>
  <c r="C172" i="8"/>
  <c r="C17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D537" i="7"/>
  <c r="E537" i="7"/>
  <c r="F537" i="7"/>
  <c r="G537" i="7"/>
  <c r="G539" i="7" s="1"/>
  <c r="H537" i="7"/>
  <c r="I537" i="7"/>
  <c r="J537" i="7"/>
  <c r="K537" i="7"/>
  <c r="K539" i="7" s="1"/>
  <c r="L537" i="7"/>
  <c r="D538" i="7"/>
  <c r="E538" i="7"/>
  <c r="F538" i="7"/>
  <c r="F539" i="7" s="1"/>
  <c r="G538" i="7"/>
  <c r="H538" i="7"/>
  <c r="I538" i="7"/>
  <c r="J538" i="7"/>
  <c r="J539" i="7" s="1"/>
  <c r="K538" i="7"/>
  <c r="L538" i="7"/>
  <c r="L539" i="7" s="1"/>
  <c r="D539" i="7"/>
  <c r="E539" i="7"/>
  <c r="H539" i="7"/>
  <c r="I539" i="7"/>
  <c r="C539" i="7"/>
  <c r="C538" i="7"/>
  <c r="C537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D503" i="6"/>
  <c r="E503" i="6"/>
  <c r="F503" i="6"/>
  <c r="G503" i="6"/>
  <c r="G505" i="6" s="1"/>
  <c r="H503" i="6"/>
  <c r="I503" i="6"/>
  <c r="J503" i="6"/>
  <c r="K503" i="6"/>
  <c r="K505" i="6" s="1"/>
  <c r="L503" i="6"/>
  <c r="D504" i="6"/>
  <c r="E504" i="6"/>
  <c r="F504" i="6"/>
  <c r="F505" i="6" s="1"/>
  <c r="G504" i="6"/>
  <c r="H504" i="6"/>
  <c r="I504" i="6"/>
  <c r="J504" i="6"/>
  <c r="J505" i="6" s="1"/>
  <c r="K504" i="6"/>
  <c r="L504" i="6"/>
  <c r="L505" i="6" s="1"/>
  <c r="D505" i="6"/>
  <c r="E505" i="6"/>
  <c r="H505" i="6"/>
  <c r="I505" i="6"/>
  <c r="C505" i="6"/>
  <c r="C504" i="6"/>
  <c r="C503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D448" i="5"/>
  <c r="E448" i="5"/>
  <c r="E450" i="5" s="1"/>
  <c r="F448" i="5"/>
  <c r="G448" i="5"/>
  <c r="H448" i="5"/>
  <c r="I448" i="5"/>
  <c r="J448" i="5"/>
  <c r="K448" i="5"/>
  <c r="L448" i="5"/>
  <c r="D449" i="5"/>
  <c r="D450" i="5" s="1"/>
  <c r="E449" i="5"/>
  <c r="F449" i="5"/>
  <c r="F450" i="5" s="1"/>
  <c r="G449" i="5"/>
  <c r="H449" i="5"/>
  <c r="H450" i="5" s="1"/>
  <c r="I449" i="5"/>
  <c r="J449" i="5"/>
  <c r="J450" i="5" s="1"/>
  <c r="K449" i="5"/>
  <c r="L449" i="5"/>
  <c r="L450" i="5" s="1"/>
  <c r="G450" i="5"/>
  <c r="I450" i="5"/>
  <c r="K450" i="5"/>
  <c r="C450" i="5"/>
  <c r="C449" i="5"/>
  <c r="C448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505" i="4"/>
  <c r="K505" i="4"/>
  <c r="L505" i="4"/>
  <c r="L503" i="4"/>
  <c r="J504" i="4"/>
  <c r="K504" i="4"/>
  <c r="L504" i="4"/>
  <c r="J503" i="4"/>
  <c r="K50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D503" i="4"/>
  <c r="E503" i="4"/>
  <c r="F503" i="4"/>
  <c r="G503" i="4"/>
  <c r="H503" i="4"/>
  <c r="I503" i="4"/>
  <c r="D504" i="4"/>
  <c r="E504" i="4"/>
  <c r="F504" i="4"/>
  <c r="F505" i="4" s="1"/>
  <c r="G504" i="4"/>
  <c r="H504" i="4"/>
  <c r="I504" i="4"/>
  <c r="D505" i="4"/>
  <c r="C504" i="4"/>
  <c r="C505" i="4" s="1"/>
  <c r="C503" i="4"/>
  <c r="E505" i="4" l="1"/>
  <c r="I505" i="4"/>
  <c r="G505" i="4"/>
  <c r="H505" i="4"/>
  <c r="C235" i="2"/>
  <c r="D235" i="2"/>
  <c r="F235" i="2"/>
  <c r="G235" i="2"/>
  <c r="H235" i="2"/>
  <c r="I235" i="2"/>
  <c r="J235" i="2"/>
  <c r="K235" i="2"/>
  <c r="L235" i="2"/>
  <c r="E235" i="2"/>
  <c r="L2" i="2"/>
  <c r="L233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K2" i="2"/>
  <c r="K234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D233" i="2"/>
  <c r="E233" i="2"/>
  <c r="F233" i="2"/>
  <c r="G233" i="2"/>
  <c r="H233" i="2"/>
  <c r="D234" i="2"/>
  <c r="E234" i="2"/>
  <c r="F234" i="2"/>
  <c r="G234" i="2"/>
  <c r="H234" i="2"/>
  <c r="I234" i="2"/>
  <c r="C234" i="2"/>
  <c r="C233" i="2"/>
  <c r="L234" i="2" l="1"/>
  <c r="K2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8ED3E-10E4-46E3-8F07-7BDFB4EA8D78}" keepAlive="1" name="Consulta - projjava-binarytrees" description="Conexión a la consulta 'projjava-binarytrees' en el libro." type="5" refreshedVersion="6" background="1" saveData="1">
    <dbPr connection="Provider=Microsoft.Mashup.OleDb.1;Data Source=$Workbook$;Location=projjava-binarytrees;Extended Properties=&quot;&quot;" command="SELECT * FROM [projjava-binarytrees]"/>
  </connection>
  <connection id="2" xr16:uid="{BD22AFAB-A89D-480B-8132-F4A0F7E50F1B}" keepAlive="1" name="Consulta - projjava-fannkuch" description="Conexión a la consulta 'projjava-fannkuch' en el libro." type="5" refreshedVersion="6" background="1" saveData="1">
    <dbPr connection="Provider=Microsoft.Mashup.OleDb.1;Data Source=$Workbook$;Location=projjava-fannkuch;Extended Properties=&quot;&quot;" command="SELECT * FROM [projjava-fannkuch]"/>
  </connection>
  <connection id="3" xr16:uid="{30FF3FB2-877E-4E88-B36F-BD62A831BFBD}" keepAlive="1" name="Consulta - projjava-fasta" description="Conexión a la consulta 'projjava-fasta' en el libro." type="5" refreshedVersion="6" background="1" saveData="1">
    <dbPr connection="Provider=Microsoft.Mashup.OleDb.1;Data Source=$Workbook$;Location=projjava-fasta;Extended Properties=&quot;&quot;" command="SELECT * FROM [projjava-fasta]"/>
  </connection>
  <connection id="4" xr16:uid="{3F27ECF3-2D37-4E99-8483-3A86721CD185}" keepAlive="1" name="Consulta - projjava-mandelbrot" description="Conexión a la consulta 'projjava-mandelbrot' en el libro." type="5" refreshedVersion="6" background="1" saveData="1">
    <dbPr connection="Provider=Microsoft.Mashup.OleDb.1;Data Source=$Workbook$;Location=projjava-mandelbrot;Extended Properties=&quot;&quot;" command="SELECT * FROM [projjava-mandelbrot]"/>
  </connection>
  <connection id="5" xr16:uid="{68678157-A4AD-44AD-9066-A58D335A49EF}" keepAlive="1" name="Consulta - projjava-matrixdeterminant" description="Conexión a la consulta 'projjava-matrixdeterminant' en el libro." type="5" refreshedVersion="6" background="1" saveData="1">
    <dbPr connection="Provider=Microsoft.Mashup.OleDb.1;Data Source=$Workbook$;Location=projjava-matrixdeterminant;Extended Properties=&quot;&quot;" command="SELECT * FROM [projjava-matrixdeterminant]"/>
  </connection>
  <connection id="6" xr16:uid="{85CDCA45-ED0E-43C0-8472-0A26754F41FA}" keepAlive="1" name="Consulta - projjava-nbody" description="Conexión a la consulta 'projjava-nbody' en el libro." type="5" refreshedVersion="6" background="1" saveData="1">
    <dbPr connection="Provider=Microsoft.Mashup.OleDb.1;Data Source=$Workbook$;Location=projjava-nbody;Extended Properties=&quot;&quot;" command="SELECT * FROM [projjava-nbody]"/>
  </connection>
  <connection id="7" xr16:uid="{7B2A5115-C2E8-408B-8217-7333A6743E52}" keepAlive="1" name="Consulta - projjava-spectralnorm" description="Conexión a la consulta 'projjava-spectralnorm' en el libro." type="5" refreshedVersion="6" background="1" saveData="1">
    <dbPr connection="Provider=Microsoft.Mashup.OleDb.1;Data Source=$Workbook$;Location=projjava-spectralnorm;Extended Properties=&quot;&quot;" command="SELECT * FROM [projjava-spectralnorm]"/>
  </connection>
</connections>
</file>

<file path=xl/sharedStrings.xml><?xml version="1.0" encoding="utf-8"?>
<sst xmlns="http://schemas.openxmlformats.org/spreadsheetml/2006/main" count="86" uniqueCount="14">
  <si>
    <t>Column1</t>
  </si>
  <si>
    <t>pid</t>
  </si>
  <si>
    <t>elapsed_times</t>
  </si>
  <si>
    <t>runtime_start</t>
  </si>
  <si>
    <t>runtime_end</t>
  </si>
  <si>
    <t>native_start</t>
  </si>
  <si>
    <t>native_end</t>
  </si>
  <si>
    <t>pss_start</t>
  </si>
  <si>
    <t>pss_end</t>
  </si>
  <si>
    <t>avg</t>
  </si>
  <si>
    <t>std_dev</t>
  </si>
  <si>
    <t>runtime</t>
  </si>
  <si>
    <t>native</t>
  </si>
  <si>
    <t>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</si>
</sst>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E328BB-49FB-4931-BDAB-047880562451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434150E-80E0-436B-BCF9-0537694E8283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D24E52-4453-4AE6-8722-01FC697BE03E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39AE407-3FAC-47DE-8A97-6EAA9911F762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32DBAAD5-6E98-42FA-90AD-4FD23264FDE7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5A67C484-0A98-46AB-ACBC-E8CC63F44AAD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D98152FF-3D7A-487F-B4F1-98BA8B697679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A4542-F61B-49F5-BAAB-62081D331133}" name="projjava_binarytrees" displayName="projjava_binarytrees" ref="A1:L235" tableType="queryTable" totalsRowCount="1">
  <autoFilter ref="A1:L234" xr:uid="{AE8EF650-04F0-41B5-A815-D047F02330D9}"/>
  <tableColumns count="12">
    <tableColumn id="1" xr3:uid="{248B04DA-4868-4B04-B166-169E9E67BB4A}" uniqueName="1" name="Column1" queryTableFieldId="1"/>
    <tableColumn id="2" xr3:uid="{42FF029D-AEDD-4BE9-AB1E-E65EBD6FBD5B}" uniqueName="2" name="pid" queryTableFieldId="2"/>
    <tableColumn id="3" xr3:uid="{91A0A716-88DF-41EC-97F8-57EC04F05EC1}" uniqueName="3" name="elapsed_times" totalsRowFunction="custom" queryTableFieldId="3">
      <totalsRowFormula>C234*100/C233</totalsRowFormula>
    </tableColumn>
    <tableColumn id="4" xr3:uid="{799FA7C0-B54A-49F4-B6AA-5BDB90D24606}" uniqueName="4" name="runtime_start" totalsRowFunction="custom" queryTableFieldId="4">
      <totalsRowFormula>D234*100/D233</totalsRowFormula>
    </tableColumn>
    <tableColumn id="5" xr3:uid="{44E09F78-5AA8-4801-9314-DADE65BCEB68}" uniqueName="5" name="runtime_end" totalsRowFunction="custom" queryTableFieldId="5">
      <totalsRowFormula>E234*100/E233</totalsRowFormula>
    </tableColumn>
    <tableColumn id="6" xr3:uid="{C34186F7-31E7-45FF-B3C7-B31E83DE5A5D}" uniqueName="6" name="native_start" totalsRowFunction="custom" queryTableFieldId="6">
      <totalsRowFormula>F234*100/F233</totalsRowFormula>
    </tableColumn>
    <tableColumn id="7" xr3:uid="{58C97AE1-85AB-42A7-AD66-89AD28C25791}" uniqueName="7" name="native_end" totalsRowFunction="custom" queryTableFieldId="7">
      <totalsRowFormula>G234*100/G233</totalsRowFormula>
    </tableColumn>
    <tableColumn id="8" xr3:uid="{8CF0D6B0-6F89-4794-99FC-7D2BE18DDFF1}" uniqueName="8" name="pss_start" totalsRowFunction="custom" queryTableFieldId="8">
      <totalsRowFormula>H234*100/H233</totalsRowFormula>
    </tableColumn>
    <tableColumn id="9" xr3:uid="{DA480EAC-C1D0-47D9-A887-715AFFFB4C6F}" uniqueName="9" name="pss_end" totalsRowFunction="custom" queryTableFieldId="9">
      <totalsRowFormula>I234*100/I233</totalsRowFormula>
    </tableColumn>
    <tableColumn id="10" xr3:uid="{EFB561AE-4BBD-4FA4-827E-3F111300429B}" uniqueName="10" name="runtime" totalsRowFunction="custom" queryTableFieldId="10" dataDxfId="20">
      <calculatedColumnFormula>projjava_binarytrees[[#This Row],[runtime_end]]-projjava_binarytrees[[#This Row],[runtime_start]]</calculatedColumnFormula>
      <totalsRowFormula>J234*100/J233</totalsRowFormula>
    </tableColumn>
    <tableColumn id="11" xr3:uid="{32790D3F-A805-4655-B6D4-45529ABE6075}" uniqueName="11" name="native" totalsRowFunction="custom" queryTableFieldId="11" dataDxfId="19">
      <calculatedColumnFormula>projjava_binarytrees[[#This Row],[native_end]]-projjava_binarytrees[[#This Row],[native_start]]</calculatedColumnFormula>
      <totalsRowFormula>K234*100/K233</totalsRowFormula>
    </tableColumn>
    <tableColumn id="12" xr3:uid="{211CEA75-8C32-4345-9C66-8BA7EDF433B0}" uniqueName="12" name="pss" totalsRowFunction="custom" queryTableFieldId="12" dataDxfId="18">
      <calculatedColumnFormula>projjava_binarytrees[[#This Row],[pss_end]]-projjava_binarytrees[[#This Row],[pss_start]]</calculatedColumnFormula>
      <totalsRowFormula>L234*100/L233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BA32AE-6576-46DD-B11E-81775E86994A}" name="projjava_fannkuch" displayName="projjava_fannkuch" ref="A1:L502" tableType="queryTable" totalsRowShown="0">
  <autoFilter ref="A1:L502" xr:uid="{B9AFF30C-6E79-45D4-BBD4-68AC8D52699A}">
    <filterColumn colId="10">
      <customFilters>
        <customFilter operator="greaterThan" val="0"/>
      </customFilters>
    </filterColumn>
  </autoFilter>
  <tableColumns count="12">
    <tableColumn id="1" xr3:uid="{08A88CF6-D045-49B4-AF0C-14F7F92F7EE0}" uniqueName="1" name="Column1" queryTableFieldId="1"/>
    <tableColumn id="2" xr3:uid="{07F52069-EB2B-4927-A416-21EE04655365}" uniqueName="2" name="pid" queryTableFieldId="2"/>
    <tableColumn id="3" xr3:uid="{68D3859C-D472-49CC-9783-0E30ED15721E}" uniqueName="3" name="elapsed_times" queryTableFieldId="3"/>
    <tableColumn id="4" xr3:uid="{248A82F7-B6FC-497C-B937-FA10444BE4DD}" uniqueName="4" name="runtime_start" queryTableFieldId="4"/>
    <tableColumn id="5" xr3:uid="{16D3062C-33CB-464C-8212-5808E1B743EC}" uniqueName="5" name="runtime_end" queryTableFieldId="5"/>
    <tableColumn id="6" xr3:uid="{6FF0A56E-2F27-4BAA-8F2F-376EBCBA0265}" uniqueName="6" name="native_start" queryTableFieldId="6"/>
    <tableColumn id="7" xr3:uid="{6EF51569-4378-43F2-803B-BAE3C4FB0E4A}" uniqueName="7" name="native_end" queryTableFieldId="7"/>
    <tableColumn id="8" xr3:uid="{7073BD2F-26B3-4FF3-9D8F-B1879696688E}" uniqueName="8" name="pss_start" queryTableFieldId="8"/>
    <tableColumn id="9" xr3:uid="{D3187719-CA6D-4E28-BBF2-3E4B9D33BAB6}" uniqueName="9" name="pss_end" queryTableFieldId="9"/>
    <tableColumn id="10" xr3:uid="{4906134D-32B6-4D4E-8016-2D691E930EAE}" uniqueName="10" name="runtime" queryTableFieldId="10" dataDxfId="17">
      <calculatedColumnFormula>projjava_fannkuch[[#This Row],[runtime_end]]-projjava_fannkuch[[#This Row],[runtime_start]]</calculatedColumnFormula>
    </tableColumn>
    <tableColumn id="11" xr3:uid="{BB827561-2997-4F35-A85F-A05298A1F9B9}" uniqueName="11" name="native" queryTableFieldId="11" dataDxfId="16">
      <calculatedColumnFormula>projjava_fannkuch[[#This Row],[native_end]]-projjava_fannkuch[[#This Row],[native_start]]</calculatedColumnFormula>
    </tableColumn>
    <tableColumn id="12" xr3:uid="{BD0E8876-8C63-4703-A994-1EEB32462F0C}" uniqueName="12" name="pss" queryTableFieldId="12" dataDxfId="15">
      <calculatedColumnFormula>projjava_fannkuch[[#This Row],[pss_end]]-projjava_fannkuch[[#This Row],[pss_start]]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A07882-9FD0-4681-8C01-78D72204A08B}" name="projjava_fasta" displayName="projjava_fasta" ref="A1:L447" tableType="queryTable" totalsRowShown="0">
  <autoFilter ref="A1:L447" xr:uid="{BDD5DAC0-805C-4B77-A2C3-271E9AA248C3}"/>
  <tableColumns count="12">
    <tableColumn id="1" xr3:uid="{378377C4-E8EB-4802-A871-59F3C2B2336F}" uniqueName="1" name="Column1" queryTableFieldId="1"/>
    <tableColumn id="2" xr3:uid="{1F5F78E5-B915-4973-ADB4-5E8562273EE6}" uniqueName="2" name="pid" queryTableFieldId="2"/>
    <tableColumn id="3" xr3:uid="{5B250E77-91BE-4E4D-9283-921F6BDAB476}" uniqueName="3" name="elapsed_times" queryTableFieldId="3"/>
    <tableColumn id="4" xr3:uid="{E2135615-C106-4FE8-91F9-79A7AB264DA0}" uniqueName="4" name="runtime_start" queryTableFieldId="4"/>
    <tableColumn id="5" xr3:uid="{7AF5B442-D53D-4913-AE1A-D4A8C5EEE2B0}" uniqueName="5" name="runtime_end" queryTableFieldId="5"/>
    <tableColumn id="6" xr3:uid="{6D544C4C-5CE1-4414-841D-386EC832230B}" uniqueName="6" name="native_start" queryTableFieldId="6"/>
    <tableColumn id="7" xr3:uid="{803143FF-1521-4968-8DFA-4B57168F4305}" uniqueName="7" name="native_end" queryTableFieldId="7"/>
    <tableColumn id="8" xr3:uid="{CE5122FE-3F3E-4A78-ADEA-CAF851C424E3}" uniqueName="8" name="pss_start" queryTableFieldId="8"/>
    <tableColumn id="9" xr3:uid="{97358092-2492-4B92-810B-A19EB340B7D7}" uniqueName="9" name="pss_end" queryTableFieldId="9"/>
    <tableColumn id="10" xr3:uid="{804E3EE3-C552-4FFC-B2D9-4C52D4C7D8B3}" uniqueName="10" name="runtime" queryTableFieldId="10" dataDxfId="14">
      <calculatedColumnFormula>projjava_fasta[[#This Row],[runtime_end]]-projjava_fasta[[#This Row],[runtime_start]]</calculatedColumnFormula>
    </tableColumn>
    <tableColumn id="11" xr3:uid="{6D8E25FD-7090-43AD-B38D-BEACC3213FFC}" uniqueName="11" name="native" queryTableFieldId="11" dataDxfId="13">
      <calculatedColumnFormula>projjava_fasta[[#This Row],[native_end]]-projjava_fasta[[#This Row],[native_start]]</calculatedColumnFormula>
    </tableColumn>
    <tableColumn id="12" xr3:uid="{3391E610-D1C3-4503-9DFF-712D7D8A9F05}" uniqueName="12" name="pss" queryTableFieldId="12" dataDxfId="12">
      <calculatedColumnFormula>projjava_fasta[[#This Row],[pss_end]]-projjava_fasta[[#This Row],[pss_start]]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7EA41E-2B9A-4862-8B8E-19FA978AD538}" name="projjava_mandelbrot" displayName="projjava_mandelbrot" ref="A1:L502" tableType="queryTable" totalsRowShown="0">
  <autoFilter ref="A1:L502" xr:uid="{92E96C6F-61D3-4711-ABD7-049663744F01}"/>
  <tableColumns count="12">
    <tableColumn id="1" xr3:uid="{FBD21BE8-3C17-4686-9ED9-B2836618664C}" uniqueName="1" name="Column1" queryTableFieldId="1"/>
    <tableColumn id="2" xr3:uid="{92B15CA2-38CC-4C24-9E96-4B048E6334E3}" uniqueName="2" name="pid" queryTableFieldId="2"/>
    <tableColumn id="3" xr3:uid="{50946D67-A820-47DE-920A-5813B2C00D12}" uniqueName="3" name="elapsed_times" queryTableFieldId="3"/>
    <tableColumn id="4" xr3:uid="{6A9D8B7A-6CBA-499F-ABBB-83E997729544}" uniqueName="4" name="runtime_start" queryTableFieldId="4"/>
    <tableColumn id="5" xr3:uid="{A69013EB-2855-4D0C-99BE-CFDE3EAA6D8A}" uniqueName="5" name="runtime_end" queryTableFieldId="5"/>
    <tableColumn id="6" xr3:uid="{2F1AA24B-98F2-4AA7-B9C2-8D14BD4AE0D4}" uniqueName="6" name="native_start" queryTableFieldId="6"/>
    <tableColumn id="7" xr3:uid="{1E6A163E-496C-4E15-8F1C-77C91D52BB75}" uniqueName="7" name="native_end" queryTableFieldId="7"/>
    <tableColumn id="8" xr3:uid="{85AC1ED8-DECB-4158-98D4-0A659927B108}" uniqueName="8" name="pss_start" queryTableFieldId="8"/>
    <tableColumn id="9" xr3:uid="{26882E47-1132-4F2E-AE94-B65E959FAA8E}" uniqueName="9" name="pss_end" queryTableFieldId="9"/>
    <tableColumn id="10" xr3:uid="{BCA979DC-D6FE-4214-870B-FE4972305943}" uniqueName="10" name="runtime" queryTableFieldId="10" dataDxfId="11">
      <calculatedColumnFormula>projjava_mandelbrot[[#This Row],[runtime_end]]-projjava_mandelbrot[[#This Row],[runtime_start]]</calculatedColumnFormula>
    </tableColumn>
    <tableColumn id="11" xr3:uid="{0D3E5242-D19D-4432-928D-51436B54FF95}" uniqueName="11" name="native" queryTableFieldId="11" dataDxfId="10">
      <calculatedColumnFormula>projjava_mandelbrot[[#This Row],[native_end]]-projjava_mandelbrot[[#This Row],[native_start]]</calculatedColumnFormula>
    </tableColumn>
    <tableColumn id="12" xr3:uid="{4E1A3992-CDE1-4251-B5BA-D83841266B9D}" uniqueName="12" name="pss" queryTableFieldId="12" dataDxfId="9">
      <calculatedColumnFormula>projjava_mandelbrot[[#This Row],[pss_end]]-projjava_mandelbrot[[#This Row],[pss_start]]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7A75C-E8F2-4CBC-B0CB-CC52BE77B2E3}" name="projjava_matrixdeterminant" displayName="projjava_matrixdeterminant" ref="A1:L536" tableType="queryTable" totalsRowShown="0">
  <autoFilter ref="A1:L536" xr:uid="{7B995CC7-4FEB-447F-81F0-A41D5706A66E}"/>
  <tableColumns count="12">
    <tableColumn id="1" xr3:uid="{621822FB-F1AC-46A2-8FCD-4EE26953C45D}" uniqueName="1" name="Column1" queryTableFieldId="1"/>
    <tableColumn id="2" xr3:uid="{D13FF286-8733-4066-B5A9-D596348BB894}" uniqueName="2" name="pid" queryTableFieldId="2"/>
    <tableColumn id="3" xr3:uid="{41F07894-9403-46FA-8452-BF43817AA854}" uniqueName="3" name="elapsed_times" queryTableFieldId="3"/>
    <tableColumn id="4" xr3:uid="{04A254B8-CB4A-462B-98A2-21CBF4963224}" uniqueName="4" name="runtime_start" queryTableFieldId="4"/>
    <tableColumn id="5" xr3:uid="{B5FF09E5-0607-4D53-975C-C9CDA8608C37}" uniqueName="5" name="runtime_end" queryTableFieldId="5"/>
    <tableColumn id="6" xr3:uid="{6709C33C-7960-45D6-936C-0A40AE4B57A6}" uniqueName="6" name="native_start" queryTableFieldId="6"/>
    <tableColumn id="7" xr3:uid="{643E521C-C2D2-4589-BE31-371962467C5A}" uniqueName="7" name="native_end" queryTableFieldId="7"/>
    <tableColumn id="8" xr3:uid="{19419B10-0365-43D4-B4F8-1DB069D9BA38}" uniqueName="8" name="pss_start" queryTableFieldId="8"/>
    <tableColumn id="9" xr3:uid="{50DFF36B-F515-4D03-825C-8480D6C80CD1}" uniqueName="9" name="pss_end" queryTableFieldId="9"/>
    <tableColumn id="10" xr3:uid="{F3F1764B-B2E9-4CD4-BF94-6DB27AC8556F}" uniqueName="10" name="runtime" queryTableFieldId="10" dataDxfId="8">
      <calculatedColumnFormula>projjava_matrixdeterminant[[#This Row],[runtime_end]]-projjava_matrixdeterminant[[#This Row],[runtime_start]]</calculatedColumnFormula>
    </tableColumn>
    <tableColumn id="11" xr3:uid="{05E192EA-F14A-4A4B-BBEB-0291F1238FCA}" uniqueName="11" name="native" queryTableFieldId="11" dataDxfId="7">
      <calculatedColumnFormula>projjava_matrixdeterminant[[#This Row],[native_end]]-projjava_matrixdeterminant[[#This Row],[native_start]]</calculatedColumnFormula>
    </tableColumn>
    <tableColumn id="12" xr3:uid="{755545C9-095D-4FBA-8270-7C8E37BA1B80}" uniqueName="12" name="pss" queryTableFieldId="12" dataDxfId="6">
      <calculatedColumnFormula>projjava_matrixdeterminant[[#This Row],[pss_end]]-projjava_matrixdeterminant[[#This Row],[pss_start]]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D9812D-F2D8-4FC2-9FC8-934C96EF0F0C}" name="projjava_nbody" displayName="projjava_nbody" ref="A1:L170" tableType="queryTable" totalsRowShown="0">
  <autoFilter ref="A1:L170" xr:uid="{D23442F1-692D-404C-BD64-9A1CCF6C9A09}"/>
  <tableColumns count="12">
    <tableColumn id="1" xr3:uid="{1C9E336A-4EF6-4B0F-A7CB-0B78FE1A3848}" uniqueName="1" name="Column1" queryTableFieldId="1"/>
    <tableColumn id="2" xr3:uid="{A9B0665D-2012-4142-90AE-A6F705B9446A}" uniqueName="2" name="pid" queryTableFieldId="2"/>
    <tableColumn id="3" xr3:uid="{6DECAB60-5924-462C-AD0A-63A47F488CA8}" uniqueName="3" name="elapsed_times" queryTableFieldId="3"/>
    <tableColumn id="4" xr3:uid="{5ACDE49C-CEBF-48A3-964F-D6EDE9D26EF4}" uniqueName="4" name="runtime_start" queryTableFieldId="4"/>
    <tableColumn id="5" xr3:uid="{FD75A4D2-E39D-4519-8A6E-A0160C322040}" uniqueName="5" name="runtime_end" queryTableFieldId="5"/>
    <tableColumn id="6" xr3:uid="{4E454DBF-DA19-4EB7-985B-BE691D95CB8E}" uniqueName="6" name="native_start" queryTableFieldId="6"/>
    <tableColumn id="7" xr3:uid="{522BE99F-4DFE-4E50-A80F-38435CCA02B3}" uniqueName="7" name="native_end" queryTableFieldId="7"/>
    <tableColumn id="8" xr3:uid="{2F0BED85-6799-4E77-89C7-0F2606848A3D}" uniqueName="8" name="pss_start" queryTableFieldId="8"/>
    <tableColumn id="9" xr3:uid="{D036176C-64C4-4F35-9C0F-EF90D8419FD4}" uniqueName="9" name="pss_end" queryTableFieldId="9"/>
    <tableColumn id="10" xr3:uid="{2B028CDB-25B3-4D38-85C3-07171FA9D1C9}" uniqueName="10" name="runtime" queryTableFieldId="10" dataDxfId="5">
      <calculatedColumnFormula>projjava_nbody[[#This Row],[runtime_end]]-projjava_nbody[[#This Row],[runtime_start]]</calculatedColumnFormula>
    </tableColumn>
    <tableColumn id="11" xr3:uid="{486A5C70-B9B1-4BAD-B970-69410C890255}" uniqueName="11" name="native" queryTableFieldId="11" dataDxfId="4">
      <calculatedColumnFormula>projjava_nbody[[#This Row],[native_end]]-projjava_nbody[[#This Row],[native_start]]</calculatedColumnFormula>
    </tableColumn>
    <tableColumn id="12" xr3:uid="{6EE5C449-72FD-48DB-B004-D3EDE746C6E1}" uniqueName="12" name="pss" queryTableFieldId="12" dataDxfId="3">
      <calculatedColumnFormula>projjava_nbody[[#This Row],[pss_end]]-projjava_nbody[[#This Row],[pss_start]]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36F530-EE5C-4DA3-A52B-064D65D931E7}" name="projjava_spectralnorm" displayName="projjava_spectralnorm" ref="A1:L502" tableType="queryTable" totalsRowShown="0">
  <autoFilter ref="A1:L502" xr:uid="{4AA30890-5B39-46B3-B44E-37620A0E451A}"/>
  <tableColumns count="12">
    <tableColumn id="1" xr3:uid="{04984C8B-0F71-424A-93AA-9B22A4134BB0}" uniqueName="1" name="Column1" queryTableFieldId="1"/>
    <tableColumn id="2" xr3:uid="{C8D2F794-6D45-4C5E-88F3-D7858BE88758}" uniqueName="2" name="pid" queryTableFieldId="2"/>
    <tableColumn id="3" xr3:uid="{408F007A-238E-4090-ACCA-6BDC42470CB5}" uniqueName="3" name="elapsed_times" queryTableFieldId="3"/>
    <tableColumn id="4" xr3:uid="{127BE289-C6AE-4DA9-AB98-DF5962A8B23C}" uniqueName="4" name="runtime_start" queryTableFieldId="4"/>
    <tableColumn id="5" xr3:uid="{5A5ABFA4-6B94-47BF-B06B-E6291078364C}" uniqueName="5" name="runtime_end" queryTableFieldId="5"/>
    <tableColumn id="6" xr3:uid="{059CCCE7-8BCE-4B25-983E-EAE643558C11}" uniqueName="6" name="native_start" queryTableFieldId="6"/>
    <tableColumn id="7" xr3:uid="{D79F7041-B8A8-4C34-96C0-857CF74E9440}" uniqueName="7" name="native_end" queryTableFieldId="7"/>
    <tableColumn id="8" xr3:uid="{3C80C1A3-B123-47A4-BD15-9DCEAA6F9A42}" uniqueName="8" name="pss_start" queryTableFieldId="8"/>
    <tableColumn id="9" xr3:uid="{27CAC814-03B0-48B1-9ED1-8265342F70B6}" uniqueName="9" name="pss_end" queryTableFieldId="9"/>
    <tableColumn id="10" xr3:uid="{60B575E0-C2E0-404D-A64B-053F06D49F4B}" uniqueName="10" name="runtime" queryTableFieldId="10" dataDxfId="2">
      <calculatedColumnFormula>projjava_spectralnorm[[#This Row],[runtime_end]]-projjava_spectralnorm[[#This Row],[runtime_start]]</calculatedColumnFormula>
    </tableColumn>
    <tableColumn id="11" xr3:uid="{C22E6D8A-B13A-446C-813F-DC4711EEECB5}" uniqueName="11" name="native" queryTableFieldId="11" dataDxfId="1">
      <calculatedColumnFormula>projjava_spectralnorm[[#This Row],[native_end]]-projjava_spectralnorm[[#This Row],[native_start]]</calculatedColumnFormula>
    </tableColumn>
    <tableColumn id="12" xr3:uid="{A378F0F2-AE3D-4659-9630-A89A7076F149}" uniqueName="12" name="pss" queryTableFieldId="12" dataDxfId="0">
      <calculatedColumnFormula>projjava_spectralnorm[[#This Row],[pss_end]]-projjava_spectralnorm[[#This Row],[pss_start]]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7C7B-9244-4DE6-B539-0F8E8F115EC5}">
  <dimension ref="A1:L235"/>
  <sheetViews>
    <sheetView topLeftCell="H211" workbookViewId="0">
      <selection activeCell="O234" sqref="O234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12374</v>
      </c>
      <c r="C2">
        <v>2164</v>
      </c>
      <c r="D2">
        <v>1439952</v>
      </c>
      <c r="E2">
        <v>58365688</v>
      </c>
      <c r="F2">
        <v>6507600</v>
      </c>
      <c r="G2">
        <v>6519912</v>
      </c>
      <c r="H2">
        <v>12504</v>
      </c>
      <c r="I2">
        <v>66573</v>
      </c>
      <c r="J2">
        <f>projjava_binarytrees[[#This Row],[runtime_end]]-projjava_binarytrees[[#This Row],[runtime_start]]</f>
        <v>56925736</v>
      </c>
      <c r="K2">
        <f>projjava_binarytrees[[#This Row],[native_end]]-projjava_binarytrees[[#This Row],[native_start]]</f>
        <v>12312</v>
      </c>
      <c r="L2">
        <f>projjava_binarytrees[[#This Row],[pss_end]]-projjava_binarytrees[[#This Row],[pss_start]]</f>
        <v>54069</v>
      </c>
    </row>
    <row r="3" spans="1:12" x14ac:dyDescent="0.3">
      <c r="A3">
        <v>1</v>
      </c>
      <c r="B3">
        <v>12536</v>
      </c>
      <c r="C3">
        <v>2064</v>
      </c>
      <c r="D3">
        <v>1440240</v>
      </c>
      <c r="E3">
        <v>50827536</v>
      </c>
      <c r="F3">
        <v>6506088</v>
      </c>
      <c r="G3">
        <v>6521688</v>
      </c>
      <c r="H3">
        <v>12540</v>
      </c>
      <c r="I3">
        <v>59252</v>
      </c>
      <c r="J3">
        <f>projjava_binarytrees[[#This Row],[runtime_end]]-projjava_binarytrees[[#This Row],[runtime_start]]</f>
        <v>49387296</v>
      </c>
      <c r="K3">
        <f>projjava_binarytrees[[#This Row],[native_end]]-projjava_binarytrees[[#This Row],[native_start]]</f>
        <v>15600</v>
      </c>
      <c r="L3">
        <f>projjava_binarytrees[[#This Row],[pss_end]]-projjava_binarytrees[[#This Row],[pss_start]]</f>
        <v>46712</v>
      </c>
    </row>
    <row r="4" spans="1:12" x14ac:dyDescent="0.3">
      <c r="A4">
        <v>3</v>
      </c>
      <c r="B4">
        <v>17216</v>
      </c>
      <c r="C4">
        <v>1851</v>
      </c>
      <c r="D4">
        <v>1423856</v>
      </c>
      <c r="E4">
        <v>60976880</v>
      </c>
      <c r="F4">
        <v>6506040</v>
      </c>
      <c r="G4">
        <v>6519136</v>
      </c>
      <c r="H4">
        <v>12537</v>
      </c>
      <c r="I4">
        <v>69145</v>
      </c>
      <c r="J4">
        <f>projjava_binarytrees[[#This Row],[runtime_end]]-projjava_binarytrees[[#This Row],[runtime_start]]</f>
        <v>59553024</v>
      </c>
      <c r="K4">
        <f>projjava_binarytrees[[#This Row],[native_end]]-projjava_binarytrees[[#This Row],[native_start]]</f>
        <v>13096</v>
      </c>
      <c r="L4">
        <f>projjava_binarytrees[[#This Row],[pss_end]]-projjava_binarytrees[[#This Row],[pss_start]]</f>
        <v>56608</v>
      </c>
    </row>
    <row r="5" spans="1:12" x14ac:dyDescent="0.3">
      <c r="A5">
        <v>4</v>
      </c>
      <c r="B5">
        <v>17379</v>
      </c>
      <c r="C5">
        <v>1997</v>
      </c>
      <c r="D5">
        <v>1423992</v>
      </c>
      <c r="E5">
        <v>48797992</v>
      </c>
      <c r="F5">
        <v>6513248</v>
      </c>
      <c r="G5">
        <v>6519096</v>
      </c>
      <c r="H5">
        <v>12543</v>
      </c>
      <c r="I5">
        <v>57239</v>
      </c>
      <c r="J5">
        <f>projjava_binarytrees[[#This Row],[runtime_end]]-projjava_binarytrees[[#This Row],[runtime_start]]</f>
        <v>47374000</v>
      </c>
      <c r="K5">
        <f>projjava_binarytrees[[#This Row],[native_end]]-projjava_binarytrees[[#This Row],[native_start]]</f>
        <v>5848</v>
      </c>
      <c r="L5">
        <f>projjava_binarytrees[[#This Row],[pss_end]]-projjava_binarytrees[[#This Row],[pss_start]]</f>
        <v>44696</v>
      </c>
    </row>
    <row r="6" spans="1:12" x14ac:dyDescent="0.3">
      <c r="A6">
        <v>5</v>
      </c>
      <c r="B6">
        <v>17584</v>
      </c>
      <c r="C6">
        <v>1905</v>
      </c>
      <c r="D6">
        <v>1440376</v>
      </c>
      <c r="E6">
        <v>59590816</v>
      </c>
      <c r="F6">
        <v>6507232</v>
      </c>
      <c r="G6">
        <v>6519640</v>
      </c>
      <c r="H6">
        <v>12551</v>
      </c>
      <c r="I6">
        <v>67803</v>
      </c>
      <c r="J6">
        <f>projjava_binarytrees[[#This Row],[runtime_end]]-projjava_binarytrees[[#This Row],[runtime_start]]</f>
        <v>58150440</v>
      </c>
      <c r="K6">
        <f>projjava_binarytrees[[#This Row],[native_end]]-projjava_binarytrees[[#This Row],[native_start]]</f>
        <v>12408</v>
      </c>
      <c r="L6">
        <f>projjava_binarytrees[[#This Row],[pss_end]]-projjava_binarytrees[[#This Row],[pss_start]]</f>
        <v>55252</v>
      </c>
    </row>
    <row r="7" spans="1:12" x14ac:dyDescent="0.3">
      <c r="A7">
        <v>6</v>
      </c>
      <c r="B7">
        <v>17789</v>
      </c>
      <c r="C7">
        <v>2040</v>
      </c>
      <c r="D7">
        <v>1423856</v>
      </c>
      <c r="E7">
        <v>50086584</v>
      </c>
      <c r="F7">
        <v>6505976</v>
      </c>
      <c r="G7">
        <v>6518816</v>
      </c>
      <c r="H7">
        <v>12541</v>
      </c>
      <c r="I7">
        <v>58513</v>
      </c>
      <c r="J7">
        <f>projjava_binarytrees[[#This Row],[runtime_end]]-projjava_binarytrees[[#This Row],[runtime_start]]</f>
        <v>48662728</v>
      </c>
      <c r="K7">
        <f>projjava_binarytrees[[#This Row],[native_end]]-projjava_binarytrees[[#This Row],[native_start]]</f>
        <v>12840</v>
      </c>
      <c r="L7">
        <f>projjava_binarytrees[[#This Row],[pss_end]]-projjava_binarytrees[[#This Row],[pss_start]]</f>
        <v>45972</v>
      </c>
    </row>
    <row r="8" spans="1:12" x14ac:dyDescent="0.3">
      <c r="A8">
        <v>7</v>
      </c>
      <c r="B8">
        <v>17952</v>
      </c>
      <c r="C8">
        <v>1971</v>
      </c>
      <c r="D8">
        <v>1440240</v>
      </c>
      <c r="E8">
        <v>54155288</v>
      </c>
      <c r="F8">
        <v>6506120</v>
      </c>
      <c r="G8">
        <v>6519424</v>
      </c>
      <c r="H8">
        <v>12541</v>
      </c>
      <c r="I8">
        <v>62473</v>
      </c>
      <c r="J8">
        <f>projjava_binarytrees[[#This Row],[runtime_end]]-projjava_binarytrees[[#This Row],[runtime_start]]</f>
        <v>52715048</v>
      </c>
      <c r="K8">
        <f>projjava_binarytrees[[#This Row],[native_end]]-projjava_binarytrees[[#This Row],[native_start]]</f>
        <v>13304</v>
      </c>
      <c r="L8">
        <f>projjava_binarytrees[[#This Row],[pss_end]]-projjava_binarytrees[[#This Row],[pss_start]]</f>
        <v>49932</v>
      </c>
    </row>
    <row r="9" spans="1:12" x14ac:dyDescent="0.3">
      <c r="A9">
        <v>8</v>
      </c>
      <c r="B9">
        <v>18148</v>
      </c>
      <c r="C9">
        <v>1940</v>
      </c>
      <c r="D9">
        <v>1423856</v>
      </c>
      <c r="E9">
        <v>48755128</v>
      </c>
      <c r="F9">
        <v>6505976</v>
      </c>
      <c r="G9">
        <v>6518880</v>
      </c>
      <c r="H9">
        <v>12537</v>
      </c>
      <c r="I9">
        <v>57209</v>
      </c>
      <c r="J9">
        <f>projjava_binarytrees[[#This Row],[runtime_end]]-projjava_binarytrees[[#This Row],[runtime_start]]</f>
        <v>47331272</v>
      </c>
      <c r="K9">
        <f>projjava_binarytrees[[#This Row],[native_end]]-projjava_binarytrees[[#This Row],[native_start]]</f>
        <v>12904</v>
      </c>
      <c r="L9">
        <f>projjava_binarytrees[[#This Row],[pss_end]]-projjava_binarytrees[[#This Row],[pss_start]]</f>
        <v>44672</v>
      </c>
    </row>
    <row r="10" spans="1:12" x14ac:dyDescent="0.3">
      <c r="A10">
        <v>9</v>
      </c>
      <c r="B10">
        <v>18320</v>
      </c>
      <c r="C10">
        <v>2013</v>
      </c>
      <c r="D10">
        <v>1423992</v>
      </c>
      <c r="E10">
        <v>50467656</v>
      </c>
      <c r="F10">
        <v>6505296</v>
      </c>
      <c r="G10">
        <v>6517368</v>
      </c>
      <c r="H10">
        <v>12545</v>
      </c>
      <c r="I10">
        <v>58877</v>
      </c>
      <c r="J10">
        <f>projjava_binarytrees[[#This Row],[runtime_end]]-projjava_binarytrees[[#This Row],[runtime_start]]</f>
        <v>49043664</v>
      </c>
      <c r="K10">
        <f>projjava_binarytrees[[#This Row],[native_end]]-projjava_binarytrees[[#This Row],[native_start]]</f>
        <v>12072</v>
      </c>
      <c r="L10">
        <f>projjava_binarytrees[[#This Row],[pss_end]]-projjava_binarytrees[[#This Row],[pss_start]]</f>
        <v>46332</v>
      </c>
    </row>
    <row r="11" spans="1:12" x14ac:dyDescent="0.3">
      <c r="A11">
        <v>10</v>
      </c>
      <c r="B11">
        <v>18505</v>
      </c>
      <c r="C11">
        <v>1945</v>
      </c>
      <c r="D11">
        <v>1440376</v>
      </c>
      <c r="E11">
        <v>55895896</v>
      </c>
      <c r="F11">
        <v>6504392</v>
      </c>
      <c r="G11">
        <v>6516336</v>
      </c>
      <c r="H11">
        <v>12529</v>
      </c>
      <c r="I11">
        <v>64169</v>
      </c>
      <c r="J11">
        <f>projjava_binarytrees[[#This Row],[runtime_end]]-projjava_binarytrees[[#This Row],[runtime_start]]</f>
        <v>54455520</v>
      </c>
      <c r="K11">
        <f>projjava_binarytrees[[#This Row],[native_end]]-projjava_binarytrees[[#This Row],[native_start]]</f>
        <v>11944</v>
      </c>
      <c r="L11">
        <f>projjava_binarytrees[[#This Row],[pss_end]]-projjava_binarytrees[[#This Row],[pss_start]]</f>
        <v>51640</v>
      </c>
    </row>
    <row r="12" spans="1:12" x14ac:dyDescent="0.3">
      <c r="A12">
        <v>11</v>
      </c>
      <c r="B12">
        <v>18665</v>
      </c>
      <c r="C12">
        <v>1807</v>
      </c>
      <c r="D12">
        <v>1423992</v>
      </c>
      <c r="E12">
        <v>82958168</v>
      </c>
      <c r="F12">
        <v>6506168</v>
      </c>
      <c r="G12">
        <v>6518240</v>
      </c>
      <c r="H12">
        <v>12553</v>
      </c>
      <c r="I12">
        <v>90605</v>
      </c>
      <c r="J12">
        <f>projjava_binarytrees[[#This Row],[runtime_end]]-projjava_binarytrees[[#This Row],[runtime_start]]</f>
        <v>81534176</v>
      </c>
      <c r="K12">
        <f>projjava_binarytrees[[#This Row],[native_end]]-projjava_binarytrees[[#This Row],[native_start]]</f>
        <v>12072</v>
      </c>
      <c r="L12">
        <f>projjava_binarytrees[[#This Row],[pss_end]]-projjava_binarytrees[[#This Row],[pss_start]]</f>
        <v>78052</v>
      </c>
    </row>
    <row r="13" spans="1:12" x14ac:dyDescent="0.3">
      <c r="A13">
        <v>12</v>
      </c>
      <c r="B13">
        <v>18819</v>
      </c>
      <c r="C13">
        <v>2034</v>
      </c>
      <c r="D13">
        <v>1423856</v>
      </c>
      <c r="E13">
        <v>53023440</v>
      </c>
      <c r="F13">
        <v>6508056</v>
      </c>
      <c r="G13">
        <v>6518416</v>
      </c>
      <c r="H13">
        <v>12545</v>
      </c>
      <c r="I13">
        <v>65661</v>
      </c>
      <c r="J13">
        <f>projjava_binarytrees[[#This Row],[runtime_end]]-projjava_binarytrees[[#This Row],[runtime_start]]</f>
        <v>51599584</v>
      </c>
      <c r="K13">
        <f>projjava_binarytrees[[#This Row],[native_end]]-projjava_binarytrees[[#This Row],[native_start]]</f>
        <v>10360</v>
      </c>
      <c r="L13">
        <f>projjava_binarytrees[[#This Row],[pss_end]]-projjava_binarytrees[[#This Row],[pss_start]]</f>
        <v>53116</v>
      </c>
    </row>
    <row r="14" spans="1:12" x14ac:dyDescent="0.3">
      <c r="A14">
        <v>13</v>
      </c>
      <c r="B14">
        <v>18985</v>
      </c>
      <c r="C14">
        <v>2054</v>
      </c>
      <c r="D14">
        <v>1423992</v>
      </c>
      <c r="E14">
        <v>50266704</v>
      </c>
      <c r="F14">
        <v>6506200</v>
      </c>
      <c r="G14">
        <v>6518240</v>
      </c>
      <c r="H14">
        <v>12553</v>
      </c>
      <c r="I14">
        <v>58689</v>
      </c>
      <c r="J14">
        <f>projjava_binarytrees[[#This Row],[runtime_end]]-projjava_binarytrees[[#This Row],[runtime_start]]</f>
        <v>48842712</v>
      </c>
      <c r="K14">
        <f>projjava_binarytrees[[#This Row],[native_end]]-projjava_binarytrees[[#This Row],[native_start]]</f>
        <v>12040</v>
      </c>
      <c r="L14">
        <f>projjava_binarytrees[[#This Row],[pss_end]]-projjava_binarytrees[[#This Row],[pss_start]]</f>
        <v>46136</v>
      </c>
    </row>
    <row r="15" spans="1:12" x14ac:dyDescent="0.3">
      <c r="A15">
        <v>14</v>
      </c>
      <c r="B15">
        <v>19158</v>
      </c>
      <c r="C15">
        <v>1902</v>
      </c>
      <c r="D15">
        <v>1440376</v>
      </c>
      <c r="E15">
        <v>79483544</v>
      </c>
      <c r="F15">
        <v>6505440</v>
      </c>
      <c r="G15">
        <v>6517208</v>
      </c>
      <c r="H15">
        <v>12557</v>
      </c>
      <c r="I15">
        <v>87220</v>
      </c>
      <c r="J15">
        <f>projjava_binarytrees[[#This Row],[runtime_end]]-projjava_binarytrees[[#This Row],[runtime_start]]</f>
        <v>78043168</v>
      </c>
      <c r="K15">
        <f>projjava_binarytrees[[#This Row],[native_end]]-projjava_binarytrees[[#This Row],[native_start]]</f>
        <v>11768</v>
      </c>
      <c r="L15">
        <f>projjava_binarytrees[[#This Row],[pss_end]]-projjava_binarytrees[[#This Row],[pss_start]]</f>
        <v>74663</v>
      </c>
    </row>
    <row r="16" spans="1:12" x14ac:dyDescent="0.3">
      <c r="A16">
        <v>15</v>
      </c>
      <c r="B16">
        <v>19253</v>
      </c>
      <c r="C16">
        <v>1991</v>
      </c>
      <c r="D16">
        <v>1423992</v>
      </c>
      <c r="E16">
        <v>68511400</v>
      </c>
      <c r="F16">
        <v>6506200</v>
      </c>
      <c r="G16">
        <v>6519304</v>
      </c>
      <c r="H16">
        <v>12548</v>
      </c>
      <c r="I16">
        <v>82136</v>
      </c>
      <c r="J16">
        <f>projjava_binarytrees[[#This Row],[runtime_end]]-projjava_binarytrees[[#This Row],[runtime_start]]</f>
        <v>67087408</v>
      </c>
      <c r="K16">
        <f>projjava_binarytrees[[#This Row],[native_end]]-projjava_binarytrees[[#This Row],[native_start]]</f>
        <v>13104</v>
      </c>
      <c r="L16">
        <f>projjava_binarytrees[[#This Row],[pss_end]]-projjava_binarytrees[[#This Row],[pss_start]]</f>
        <v>69588</v>
      </c>
    </row>
    <row r="17" spans="1:12" x14ac:dyDescent="0.3">
      <c r="A17">
        <v>16</v>
      </c>
      <c r="B17">
        <v>19375</v>
      </c>
      <c r="C17">
        <v>1968</v>
      </c>
      <c r="D17">
        <v>1440240</v>
      </c>
      <c r="E17">
        <v>56915368</v>
      </c>
      <c r="F17">
        <v>6504344</v>
      </c>
      <c r="G17">
        <v>6516808</v>
      </c>
      <c r="H17">
        <v>12524</v>
      </c>
      <c r="I17">
        <v>66195</v>
      </c>
      <c r="J17">
        <f>projjava_binarytrees[[#This Row],[runtime_end]]-projjava_binarytrees[[#This Row],[runtime_start]]</f>
        <v>55475128</v>
      </c>
      <c r="K17">
        <f>projjava_binarytrees[[#This Row],[native_end]]-projjava_binarytrees[[#This Row],[native_start]]</f>
        <v>12464</v>
      </c>
      <c r="L17">
        <f>projjava_binarytrees[[#This Row],[pss_end]]-projjava_binarytrees[[#This Row],[pss_start]]</f>
        <v>53671</v>
      </c>
    </row>
    <row r="18" spans="1:12" x14ac:dyDescent="0.3">
      <c r="A18">
        <v>17</v>
      </c>
      <c r="B18">
        <v>19548</v>
      </c>
      <c r="C18">
        <v>1912</v>
      </c>
      <c r="D18">
        <v>1423992</v>
      </c>
      <c r="E18">
        <v>58009608</v>
      </c>
      <c r="F18">
        <v>6509416</v>
      </c>
      <c r="G18">
        <v>6519288</v>
      </c>
      <c r="H18">
        <v>12549</v>
      </c>
      <c r="I18">
        <v>66254</v>
      </c>
      <c r="J18">
        <f>projjava_binarytrees[[#This Row],[runtime_end]]-projjava_binarytrees[[#This Row],[runtime_start]]</f>
        <v>56585616</v>
      </c>
      <c r="K18">
        <f>projjava_binarytrees[[#This Row],[native_end]]-projjava_binarytrees[[#This Row],[native_start]]</f>
        <v>9872</v>
      </c>
      <c r="L18">
        <f>projjava_binarytrees[[#This Row],[pss_end]]-projjava_binarytrees[[#This Row],[pss_start]]</f>
        <v>53705</v>
      </c>
    </row>
    <row r="19" spans="1:12" x14ac:dyDescent="0.3">
      <c r="A19">
        <v>18</v>
      </c>
      <c r="B19">
        <v>19703</v>
      </c>
      <c r="C19">
        <v>1950</v>
      </c>
      <c r="D19">
        <v>1423992</v>
      </c>
      <c r="E19">
        <v>53696072</v>
      </c>
      <c r="F19">
        <v>6507152</v>
      </c>
      <c r="G19">
        <v>6518920</v>
      </c>
      <c r="H19">
        <v>12560</v>
      </c>
      <c r="I19">
        <v>62037</v>
      </c>
      <c r="J19">
        <f>projjava_binarytrees[[#This Row],[runtime_end]]-projjava_binarytrees[[#This Row],[runtime_start]]</f>
        <v>52272080</v>
      </c>
      <c r="K19">
        <f>projjava_binarytrees[[#This Row],[native_end]]-projjava_binarytrees[[#This Row],[native_start]]</f>
        <v>11768</v>
      </c>
      <c r="L19">
        <f>projjava_binarytrees[[#This Row],[pss_end]]-projjava_binarytrees[[#This Row],[pss_start]]</f>
        <v>49477</v>
      </c>
    </row>
    <row r="20" spans="1:12" x14ac:dyDescent="0.3">
      <c r="A20">
        <v>19</v>
      </c>
      <c r="B20">
        <v>19860</v>
      </c>
      <c r="C20">
        <v>1818</v>
      </c>
      <c r="D20">
        <v>1440376</v>
      </c>
      <c r="E20">
        <v>59606400</v>
      </c>
      <c r="F20">
        <v>6506280</v>
      </c>
      <c r="G20">
        <v>6518368</v>
      </c>
      <c r="H20">
        <v>12559</v>
      </c>
      <c r="I20">
        <v>67794</v>
      </c>
      <c r="J20">
        <f>projjava_binarytrees[[#This Row],[runtime_end]]-projjava_binarytrees[[#This Row],[runtime_start]]</f>
        <v>58166024</v>
      </c>
      <c r="K20">
        <f>projjava_binarytrees[[#This Row],[native_end]]-projjava_binarytrees[[#This Row],[native_start]]</f>
        <v>12088</v>
      </c>
      <c r="L20">
        <f>projjava_binarytrees[[#This Row],[pss_end]]-projjava_binarytrees[[#This Row],[pss_start]]</f>
        <v>55235</v>
      </c>
    </row>
    <row r="21" spans="1:12" x14ac:dyDescent="0.3">
      <c r="A21">
        <v>20</v>
      </c>
      <c r="B21">
        <v>20018</v>
      </c>
      <c r="C21">
        <v>1937</v>
      </c>
      <c r="D21">
        <v>1440240</v>
      </c>
      <c r="E21">
        <v>51663496</v>
      </c>
      <c r="F21">
        <v>6506120</v>
      </c>
      <c r="G21">
        <v>6518592</v>
      </c>
      <c r="H21">
        <v>12551</v>
      </c>
      <c r="I21">
        <v>60050</v>
      </c>
      <c r="J21">
        <f>projjava_binarytrees[[#This Row],[runtime_end]]-projjava_binarytrees[[#This Row],[runtime_start]]</f>
        <v>50223256</v>
      </c>
      <c r="K21">
        <f>projjava_binarytrees[[#This Row],[native_end]]-projjava_binarytrees[[#This Row],[native_start]]</f>
        <v>12472</v>
      </c>
      <c r="L21">
        <f>projjava_binarytrees[[#This Row],[pss_end]]-projjava_binarytrees[[#This Row],[pss_start]]</f>
        <v>47499</v>
      </c>
    </row>
    <row r="22" spans="1:12" x14ac:dyDescent="0.3">
      <c r="A22">
        <v>21</v>
      </c>
      <c r="B22">
        <v>20219</v>
      </c>
      <c r="C22">
        <v>2045</v>
      </c>
      <c r="D22">
        <v>1423856</v>
      </c>
      <c r="E22">
        <v>50683312</v>
      </c>
      <c r="F22">
        <v>6505392</v>
      </c>
      <c r="G22">
        <v>6517336</v>
      </c>
      <c r="H22">
        <v>12498</v>
      </c>
      <c r="I22">
        <v>59023</v>
      </c>
      <c r="J22">
        <f>projjava_binarytrees[[#This Row],[runtime_end]]-projjava_binarytrees[[#This Row],[runtime_start]]</f>
        <v>49259456</v>
      </c>
      <c r="K22">
        <f>projjava_binarytrees[[#This Row],[native_end]]-projjava_binarytrees[[#This Row],[native_start]]</f>
        <v>11944</v>
      </c>
      <c r="L22">
        <f>projjava_binarytrees[[#This Row],[pss_end]]-projjava_binarytrees[[#This Row],[pss_start]]</f>
        <v>46525</v>
      </c>
    </row>
    <row r="23" spans="1:12" x14ac:dyDescent="0.3">
      <c r="A23">
        <v>22</v>
      </c>
      <c r="B23">
        <v>20408</v>
      </c>
      <c r="C23">
        <v>2141</v>
      </c>
      <c r="D23">
        <v>1439728</v>
      </c>
      <c r="E23">
        <v>55254720</v>
      </c>
      <c r="F23">
        <v>6506120</v>
      </c>
      <c r="G23">
        <v>6518656</v>
      </c>
      <c r="H23">
        <v>12425</v>
      </c>
      <c r="I23">
        <v>63493</v>
      </c>
      <c r="J23">
        <f>projjava_binarytrees[[#This Row],[runtime_end]]-projjava_binarytrees[[#This Row],[runtime_start]]</f>
        <v>53814992</v>
      </c>
      <c r="K23">
        <f>projjava_binarytrees[[#This Row],[native_end]]-projjava_binarytrees[[#This Row],[native_start]]</f>
        <v>12536</v>
      </c>
      <c r="L23">
        <f>projjava_binarytrees[[#This Row],[pss_end]]-projjava_binarytrees[[#This Row],[pss_start]]</f>
        <v>51068</v>
      </c>
    </row>
    <row r="24" spans="1:12" x14ac:dyDescent="0.3">
      <c r="A24">
        <v>23</v>
      </c>
      <c r="B24">
        <v>20508</v>
      </c>
      <c r="C24">
        <v>2020</v>
      </c>
      <c r="D24">
        <v>1440240</v>
      </c>
      <c r="E24">
        <v>60312320</v>
      </c>
      <c r="F24">
        <v>6503616</v>
      </c>
      <c r="G24">
        <v>6515720</v>
      </c>
      <c r="H24">
        <v>12520</v>
      </c>
      <c r="I24">
        <v>68475</v>
      </c>
      <c r="J24">
        <f>projjava_binarytrees[[#This Row],[runtime_end]]-projjava_binarytrees[[#This Row],[runtime_start]]</f>
        <v>58872080</v>
      </c>
      <c r="K24">
        <f>projjava_binarytrees[[#This Row],[native_end]]-projjava_binarytrees[[#This Row],[native_start]]</f>
        <v>12104</v>
      </c>
      <c r="L24">
        <f>projjava_binarytrees[[#This Row],[pss_end]]-projjava_binarytrees[[#This Row],[pss_start]]</f>
        <v>55955</v>
      </c>
    </row>
    <row r="25" spans="1:12" x14ac:dyDescent="0.3">
      <c r="A25">
        <v>24</v>
      </c>
      <c r="B25">
        <v>20670</v>
      </c>
      <c r="C25">
        <v>1884</v>
      </c>
      <c r="D25">
        <v>1423992</v>
      </c>
      <c r="E25">
        <v>51603848</v>
      </c>
      <c r="F25">
        <v>6507264</v>
      </c>
      <c r="G25">
        <v>6519736</v>
      </c>
      <c r="H25">
        <v>12546</v>
      </c>
      <c r="I25">
        <v>59984</v>
      </c>
      <c r="J25">
        <f>projjava_binarytrees[[#This Row],[runtime_end]]-projjava_binarytrees[[#This Row],[runtime_start]]</f>
        <v>50179856</v>
      </c>
      <c r="K25">
        <f>projjava_binarytrees[[#This Row],[native_end]]-projjava_binarytrees[[#This Row],[native_start]]</f>
        <v>12472</v>
      </c>
      <c r="L25">
        <f>projjava_binarytrees[[#This Row],[pss_end]]-projjava_binarytrees[[#This Row],[pss_start]]</f>
        <v>47438</v>
      </c>
    </row>
    <row r="26" spans="1:12" x14ac:dyDescent="0.3">
      <c r="A26">
        <v>25</v>
      </c>
      <c r="B26">
        <v>20838</v>
      </c>
      <c r="C26">
        <v>1941</v>
      </c>
      <c r="D26">
        <v>1423856</v>
      </c>
      <c r="E26">
        <v>48597784</v>
      </c>
      <c r="F26">
        <v>6506264</v>
      </c>
      <c r="G26">
        <v>6518496</v>
      </c>
      <c r="H26">
        <v>12536</v>
      </c>
      <c r="I26">
        <v>57043</v>
      </c>
      <c r="J26">
        <f>projjava_binarytrees[[#This Row],[runtime_end]]-projjava_binarytrees[[#This Row],[runtime_start]]</f>
        <v>47173928</v>
      </c>
      <c r="K26">
        <f>projjava_binarytrees[[#This Row],[native_end]]-projjava_binarytrees[[#This Row],[native_start]]</f>
        <v>12232</v>
      </c>
      <c r="L26">
        <f>projjava_binarytrees[[#This Row],[pss_end]]-projjava_binarytrees[[#This Row],[pss_start]]</f>
        <v>44507</v>
      </c>
    </row>
    <row r="27" spans="1:12" x14ac:dyDescent="0.3">
      <c r="A27">
        <v>26</v>
      </c>
      <c r="B27">
        <v>20937</v>
      </c>
      <c r="C27">
        <v>1929</v>
      </c>
      <c r="D27">
        <v>1423856</v>
      </c>
      <c r="E27">
        <v>51115632</v>
      </c>
      <c r="F27">
        <v>6506008</v>
      </c>
      <c r="G27">
        <v>6518464</v>
      </c>
      <c r="H27">
        <v>12540</v>
      </c>
      <c r="I27">
        <v>59495</v>
      </c>
      <c r="J27">
        <f>projjava_binarytrees[[#This Row],[runtime_end]]-projjava_binarytrees[[#This Row],[runtime_start]]</f>
        <v>49691776</v>
      </c>
      <c r="K27">
        <f>projjava_binarytrees[[#This Row],[native_end]]-projjava_binarytrees[[#This Row],[native_start]]</f>
        <v>12456</v>
      </c>
      <c r="L27">
        <f>projjava_binarytrees[[#This Row],[pss_end]]-projjava_binarytrees[[#This Row],[pss_start]]</f>
        <v>46955</v>
      </c>
    </row>
    <row r="28" spans="1:12" x14ac:dyDescent="0.3">
      <c r="A28">
        <v>27</v>
      </c>
      <c r="B28">
        <v>21105</v>
      </c>
      <c r="C28">
        <v>1987</v>
      </c>
      <c r="D28">
        <v>1440240</v>
      </c>
      <c r="E28">
        <v>65108720</v>
      </c>
      <c r="F28">
        <v>6503616</v>
      </c>
      <c r="G28">
        <v>6516008</v>
      </c>
      <c r="H28">
        <v>12516</v>
      </c>
      <c r="I28">
        <v>73163</v>
      </c>
      <c r="J28">
        <f>projjava_binarytrees[[#This Row],[runtime_end]]-projjava_binarytrees[[#This Row],[runtime_start]]</f>
        <v>63668480</v>
      </c>
      <c r="K28">
        <f>projjava_binarytrees[[#This Row],[native_end]]-projjava_binarytrees[[#This Row],[native_start]]</f>
        <v>12392</v>
      </c>
      <c r="L28">
        <f>projjava_binarytrees[[#This Row],[pss_end]]-projjava_binarytrees[[#This Row],[pss_start]]</f>
        <v>60647</v>
      </c>
    </row>
    <row r="29" spans="1:12" x14ac:dyDescent="0.3">
      <c r="A29">
        <v>28</v>
      </c>
      <c r="B29">
        <v>21274</v>
      </c>
      <c r="C29">
        <v>1836</v>
      </c>
      <c r="D29">
        <v>1440376</v>
      </c>
      <c r="E29">
        <v>59705400</v>
      </c>
      <c r="F29">
        <v>6506280</v>
      </c>
      <c r="G29">
        <v>6518304</v>
      </c>
      <c r="H29">
        <v>12548</v>
      </c>
      <c r="I29">
        <v>67895</v>
      </c>
      <c r="J29">
        <f>projjava_binarytrees[[#This Row],[runtime_end]]-projjava_binarytrees[[#This Row],[runtime_start]]</f>
        <v>58265024</v>
      </c>
      <c r="K29">
        <f>projjava_binarytrees[[#This Row],[native_end]]-projjava_binarytrees[[#This Row],[native_start]]</f>
        <v>12024</v>
      </c>
      <c r="L29">
        <f>projjava_binarytrees[[#This Row],[pss_end]]-projjava_binarytrees[[#This Row],[pss_start]]</f>
        <v>55347</v>
      </c>
    </row>
    <row r="30" spans="1:12" x14ac:dyDescent="0.3">
      <c r="A30">
        <v>29</v>
      </c>
      <c r="B30">
        <v>21439</v>
      </c>
      <c r="C30">
        <v>2019</v>
      </c>
      <c r="D30">
        <v>1423856</v>
      </c>
      <c r="E30">
        <v>76888304</v>
      </c>
      <c r="F30">
        <v>6506008</v>
      </c>
      <c r="G30">
        <v>6518112</v>
      </c>
      <c r="H30">
        <v>12536</v>
      </c>
      <c r="I30">
        <v>84679</v>
      </c>
      <c r="J30">
        <f>projjava_binarytrees[[#This Row],[runtime_end]]-projjava_binarytrees[[#This Row],[runtime_start]]</f>
        <v>75464448</v>
      </c>
      <c r="K30">
        <f>projjava_binarytrees[[#This Row],[native_end]]-projjava_binarytrees[[#This Row],[native_start]]</f>
        <v>12104</v>
      </c>
      <c r="L30">
        <f>projjava_binarytrees[[#This Row],[pss_end]]-projjava_binarytrees[[#This Row],[pss_start]]</f>
        <v>72143</v>
      </c>
    </row>
    <row r="31" spans="1:12" x14ac:dyDescent="0.3">
      <c r="A31">
        <v>30</v>
      </c>
      <c r="B31">
        <v>21605</v>
      </c>
      <c r="C31">
        <v>2042</v>
      </c>
      <c r="D31">
        <v>1423856</v>
      </c>
      <c r="E31">
        <v>50116760</v>
      </c>
      <c r="F31">
        <v>6506008</v>
      </c>
      <c r="G31">
        <v>6518400</v>
      </c>
      <c r="H31">
        <v>12544</v>
      </c>
      <c r="I31">
        <v>58499</v>
      </c>
      <c r="J31">
        <f>projjava_binarytrees[[#This Row],[runtime_end]]-projjava_binarytrees[[#This Row],[runtime_start]]</f>
        <v>48692904</v>
      </c>
      <c r="K31">
        <f>projjava_binarytrees[[#This Row],[native_end]]-projjava_binarytrees[[#This Row],[native_start]]</f>
        <v>12392</v>
      </c>
      <c r="L31">
        <f>projjava_binarytrees[[#This Row],[pss_end]]-projjava_binarytrees[[#This Row],[pss_start]]</f>
        <v>45955</v>
      </c>
    </row>
    <row r="32" spans="1:12" x14ac:dyDescent="0.3">
      <c r="A32">
        <v>31</v>
      </c>
      <c r="B32">
        <v>21777</v>
      </c>
      <c r="C32">
        <v>1953</v>
      </c>
      <c r="D32">
        <v>1423992</v>
      </c>
      <c r="E32">
        <v>51233816</v>
      </c>
      <c r="F32">
        <v>6507152</v>
      </c>
      <c r="G32">
        <v>6519352</v>
      </c>
      <c r="H32">
        <v>12554</v>
      </c>
      <c r="I32">
        <v>59624</v>
      </c>
      <c r="J32">
        <f>projjava_binarytrees[[#This Row],[runtime_end]]-projjava_binarytrees[[#This Row],[runtime_start]]</f>
        <v>49809824</v>
      </c>
      <c r="K32">
        <f>projjava_binarytrees[[#This Row],[native_end]]-projjava_binarytrees[[#This Row],[native_start]]</f>
        <v>12200</v>
      </c>
      <c r="L32">
        <f>projjava_binarytrees[[#This Row],[pss_end]]-projjava_binarytrees[[#This Row],[pss_start]]</f>
        <v>47070</v>
      </c>
    </row>
    <row r="33" spans="1:12" x14ac:dyDescent="0.3">
      <c r="A33">
        <v>32</v>
      </c>
      <c r="B33">
        <v>21945</v>
      </c>
      <c r="C33">
        <v>2122</v>
      </c>
      <c r="D33">
        <v>1440376</v>
      </c>
      <c r="E33">
        <v>50314856</v>
      </c>
      <c r="F33">
        <v>6505296</v>
      </c>
      <c r="G33">
        <v>6517488</v>
      </c>
      <c r="H33">
        <v>12544</v>
      </c>
      <c r="I33">
        <v>64359</v>
      </c>
      <c r="J33">
        <f>projjava_binarytrees[[#This Row],[runtime_end]]-projjava_binarytrees[[#This Row],[runtime_start]]</f>
        <v>48874480</v>
      </c>
      <c r="K33">
        <f>projjava_binarytrees[[#This Row],[native_end]]-projjava_binarytrees[[#This Row],[native_start]]</f>
        <v>12192</v>
      </c>
      <c r="L33">
        <f>projjava_binarytrees[[#This Row],[pss_end]]-projjava_binarytrees[[#This Row],[pss_start]]</f>
        <v>51815</v>
      </c>
    </row>
    <row r="34" spans="1:12" x14ac:dyDescent="0.3">
      <c r="A34">
        <v>33</v>
      </c>
      <c r="B34">
        <v>22114</v>
      </c>
      <c r="C34">
        <v>2013</v>
      </c>
      <c r="D34">
        <v>1423856</v>
      </c>
      <c r="E34">
        <v>61925152</v>
      </c>
      <c r="F34">
        <v>6506072</v>
      </c>
      <c r="G34">
        <v>6517472</v>
      </c>
      <c r="H34">
        <v>12544</v>
      </c>
      <c r="I34">
        <v>70051</v>
      </c>
      <c r="J34">
        <f>projjava_binarytrees[[#This Row],[runtime_end]]-projjava_binarytrees[[#This Row],[runtime_start]]</f>
        <v>60501296</v>
      </c>
      <c r="K34">
        <f>projjava_binarytrees[[#This Row],[native_end]]-projjava_binarytrees[[#This Row],[native_start]]</f>
        <v>11400</v>
      </c>
      <c r="L34">
        <f>projjava_binarytrees[[#This Row],[pss_end]]-projjava_binarytrees[[#This Row],[pss_start]]</f>
        <v>57507</v>
      </c>
    </row>
    <row r="35" spans="1:12" x14ac:dyDescent="0.3">
      <c r="A35">
        <v>34</v>
      </c>
      <c r="B35">
        <v>22277</v>
      </c>
      <c r="C35">
        <v>1994</v>
      </c>
      <c r="D35">
        <v>1423992</v>
      </c>
      <c r="E35">
        <v>57253624</v>
      </c>
      <c r="F35">
        <v>6506168</v>
      </c>
      <c r="G35">
        <v>6519392</v>
      </c>
      <c r="H35">
        <v>12556</v>
      </c>
      <c r="I35">
        <v>65487</v>
      </c>
      <c r="J35">
        <f>projjava_binarytrees[[#This Row],[runtime_end]]-projjava_binarytrees[[#This Row],[runtime_start]]</f>
        <v>55829632</v>
      </c>
      <c r="K35">
        <f>projjava_binarytrees[[#This Row],[native_end]]-projjava_binarytrees[[#This Row],[native_start]]</f>
        <v>13224</v>
      </c>
      <c r="L35">
        <f>projjava_binarytrees[[#This Row],[pss_end]]-projjava_binarytrees[[#This Row],[pss_start]]</f>
        <v>52931</v>
      </c>
    </row>
    <row r="36" spans="1:12" x14ac:dyDescent="0.3">
      <c r="A36">
        <v>35</v>
      </c>
      <c r="B36">
        <v>22448</v>
      </c>
      <c r="C36">
        <v>1898</v>
      </c>
      <c r="D36">
        <v>1440376</v>
      </c>
      <c r="E36">
        <v>51374792</v>
      </c>
      <c r="F36">
        <v>6506344</v>
      </c>
      <c r="G36">
        <v>6519392</v>
      </c>
      <c r="H36">
        <v>12556</v>
      </c>
      <c r="I36">
        <v>59779</v>
      </c>
      <c r="J36">
        <f>projjava_binarytrees[[#This Row],[runtime_end]]-projjava_binarytrees[[#This Row],[runtime_start]]</f>
        <v>49934416</v>
      </c>
      <c r="K36">
        <f>projjava_binarytrees[[#This Row],[native_end]]-projjava_binarytrees[[#This Row],[native_start]]</f>
        <v>13048</v>
      </c>
      <c r="L36">
        <f>projjava_binarytrees[[#This Row],[pss_end]]-projjava_binarytrees[[#This Row],[pss_start]]</f>
        <v>47223</v>
      </c>
    </row>
    <row r="37" spans="1:12" x14ac:dyDescent="0.3">
      <c r="A37">
        <v>36</v>
      </c>
      <c r="B37">
        <v>22552</v>
      </c>
      <c r="C37">
        <v>1968</v>
      </c>
      <c r="D37">
        <v>1423856</v>
      </c>
      <c r="E37">
        <v>58546512</v>
      </c>
      <c r="F37">
        <v>6506264</v>
      </c>
      <c r="G37">
        <v>6519032</v>
      </c>
      <c r="H37">
        <v>12544</v>
      </c>
      <c r="I37">
        <v>72223</v>
      </c>
      <c r="J37">
        <f>projjava_binarytrees[[#This Row],[runtime_end]]-projjava_binarytrees[[#This Row],[runtime_start]]</f>
        <v>57122656</v>
      </c>
      <c r="K37">
        <f>projjava_binarytrees[[#This Row],[native_end]]-projjava_binarytrees[[#This Row],[native_start]]</f>
        <v>12768</v>
      </c>
      <c r="L37">
        <f>projjava_binarytrees[[#This Row],[pss_end]]-projjava_binarytrees[[#This Row],[pss_start]]</f>
        <v>59679</v>
      </c>
    </row>
    <row r="38" spans="1:12" x14ac:dyDescent="0.3">
      <c r="A38">
        <v>37</v>
      </c>
      <c r="B38">
        <v>22713</v>
      </c>
      <c r="C38">
        <v>1891</v>
      </c>
      <c r="D38">
        <v>1423992</v>
      </c>
      <c r="E38">
        <v>54628168</v>
      </c>
      <c r="F38">
        <v>6506168</v>
      </c>
      <c r="G38">
        <v>6517984</v>
      </c>
      <c r="H38">
        <v>12552</v>
      </c>
      <c r="I38">
        <v>62911</v>
      </c>
      <c r="J38">
        <f>projjava_binarytrees[[#This Row],[runtime_end]]-projjava_binarytrees[[#This Row],[runtime_start]]</f>
        <v>53204176</v>
      </c>
      <c r="K38">
        <f>projjava_binarytrees[[#This Row],[native_end]]-projjava_binarytrees[[#This Row],[native_start]]</f>
        <v>11816</v>
      </c>
      <c r="L38">
        <f>projjava_binarytrees[[#This Row],[pss_end]]-projjava_binarytrees[[#This Row],[pss_start]]</f>
        <v>50359</v>
      </c>
    </row>
    <row r="39" spans="1:12" x14ac:dyDescent="0.3">
      <c r="A39">
        <v>38</v>
      </c>
      <c r="B39">
        <v>22867</v>
      </c>
      <c r="C39">
        <v>1892</v>
      </c>
      <c r="D39">
        <v>1440376</v>
      </c>
      <c r="E39">
        <v>49751896</v>
      </c>
      <c r="F39">
        <v>6506280</v>
      </c>
      <c r="G39">
        <v>6518368</v>
      </c>
      <c r="H39">
        <v>12552</v>
      </c>
      <c r="I39">
        <v>58191</v>
      </c>
      <c r="J39">
        <f>projjava_binarytrees[[#This Row],[runtime_end]]-projjava_binarytrees[[#This Row],[runtime_start]]</f>
        <v>48311520</v>
      </c>
      <c r="K39">
        <f>projjava_binarytrees[[#This Row],[native_end]]-projjava_binarytrees[[#This Row],[native_start]]</f>
        <v>12088</v>
      </c>
      <c r="L39">
        <f>projjava_binarytrees[[#This Row],[pss_end]]-projjava_binarytrees[[#This Row],[pss_start]]</f>
        <v>45639</v>
      </c>
    </row>
    <row r="40" spans="1:12" x14ac:dyDescent="0.3">
      <c r="A40">
        <v>39</v>
      </c>
      <c r="B40">
        <v>23029</v>
      </c>
      <c r="C40">
        <v>2166</v>
      </c>
      <c r="D40">
        <v>1423856</v>
      </c>
      <c r="E40">
        <v>49958568</v>
      </c>
      <c r="F40">
        <v>6506008</v>
      </c>
      <c r="G40">
        <v>6518360</v>
      </c>
      <c r="H40">
        <v>12552</v>
      </c>
      <c r="I40">
        <v>62383</v>
      </c>
      <c r="J40">
        <f>projjava_binarytrees[[#This Row],[runtime_end]]-projjava_binarytrees[[#This Row],[runtime_start]]</f>
        <v>48534712</v>
      </c>
      <c r="K40">
        <f>projjava_binarytrees[[#This Row],[native_end]]-projjava_binarytrees[[#This Row],[native_start]]</f>
        <v>12352</v>
      </c>
      <c r="L40">
        <f>projjava_binarytrees[[#This Row],[pss_end]]-projjava_binarytrees[[#This Row],[pss_start]]</f>
        <v>49831</v>
      </c>
    </row>
    <row r="41" spans="1:12" x14ac:dyDescent="0.3">
      <c r="A41">
        <v>40</v>
      </c>
      <c r="B41">
        <v>23182</v>
      </c>
      <c r="C41">
        <v>2006</v>
      </c>
      <c r="D41">
        <v>1440376</v>
      </c>
      <c r="E41">
        <v>50486984</v>
      </c>
      <c r="F41">
        <v>6506344</v>
      </c>
      <c r="G41">
        <v>6518176</v>
      </c>
      <c r="H41">
        <v>12556</v>
      </c>
      <c r="I41">
        <v>58931</v>
      </c>
      <c r="J41">
        <f>projjava_binarytrees[[#This Row],[runtime_end]]-projjava_binarytrees[[#This Row],[runtime_start]]</f>
        <v>49046608</v>
      </c>
      <c r="K41">
        <f>projjava_binarytrees[[#This Row],[native_end]]-projjava_binarytrees[[#This Row],[native_start]]</f>
        <v>11832</v>
      </c>
      <c r="L41">
        <f>projjava_binarytrees[[#This Row],[pss_end]]-projjava_binarytrees[[#This Row],[pss_start]]</f>
        <v>46375</v>
      </c>
    </row>
    <row r="42" spans="1:12" x14ac:dyDescent="0.3">
      <c r="A42">
        <v>41</v>
      </c>
      <c r="B42">
        <v>23359</v>
      </c>
      <c r="C42">
        <v>2071</v>
      </c>
      <c r="D42">
        <v>1423992</v>
      </c>
      <c r="E42">
        <v>51010800</v>
      </c>
      <c r="F42">
        <v>6513280</v>
      </c>
      <c r="G42">
        <v>6518744</v>
      </c>
      <c r="H42">
        <v>12558</v>
      </c>
      <c r="I42">
        <v>59412</v>
      </c>
      <c r="J42">
        <f>projjava_binarytrees[[#This Row],[runtime_end]]-projjava_binarytrees[[#This Row],[runtime_start]]</f>
        <v>49586808</v>
      </c>
      <c r="K42">
        <f>projjava_binarytrees[[#This Row],[native_end]]-projjava_binarytrees[[#This Row],[native_start]]</f>
        <v>5464</v>
      </c>
      <c r="L42">
        <f>projjava_binarytrees[[#This Row],[pss_end]]-projjava_binarytrees[[#This Row],[pss_start]]</f>
        <v>46854</v>
      </c>
    </row>
    <row r="43" spans="1:12" x14ac:dyDescent="0.3">
      <c r="A43">
        <v>42</v>
      </c>
      <c r="B43">
        <v>23530</v>
      </c>
      <c r="C43">
        <v>1828</v>
      </c>
      <c r="D43">
        <v>1440240</v>
      </c>
      <c r="E43">
        <v>64955856</v>
      </c>
      <c r="F43">
        <v>6506120</v>
      </c>
      <c r="G43">
        <v>6518784</v>
      </c>
      <c r="H43">
        <v>12552</v>
      </c>
      <c r="I43">
        <v>73039</v>
      </c>
      <c r="J43">
        <f>projjava_binarytrees[[#This Row],[runtime_end]]-projjava_binarytrees[[#This Row],[runtime_start]]</f>
        <v>63515616</v>
      </c>
      <c r="K43">
        <f>projjava_binarytrees[[#This Row],[native_end]]-projjava_binarytrees[[#This Row],[native_start]]</f>
        <v>12664</v>
      </c>
      <c r="L43">
        <f>projjava_binarytrees[[#This Row],[pss_end]]-projjava_binarytrees[[#This Row],[pss_start]]</f>
        <v>60487</v>
      </c>
    </row>
    <row r="44" spans="1:12" x14ac:dyDescent="0.3">
      <c r="A44">
        <v>43</v>
      </c>
      <c r="B44">
        <v>23677</v>
      </c>
      <c r="C44">
        <v>1829</v>
      </c>
      <c r="D44">
        <v>1423856</v>
      </c>
      <c r="E44">
        <v>47213808</v>
      </c>
      <c r="F44">
        <v>6506008</v>
      </c>
      <c r="G44">
        <v>6518432</v>
      </c>
      <c r="H44">
        <v>12552</v>
      </c>
      <c r="I44">
        <v>55699</v>
      </c>
      <c r="J44">
        <f>projjava_binarytrees[[#This Row],[runtime_end]]-projjava_binarytrees[[#This Row],[runtime_start]]</f>
        <v>45789952</v>
      </c>
      <c r="K44">
        <f>projjava_binarytrees[[#This Row],[native_end]]-projjava_binarytrees[[#This Row],[native_start]]</f>
        <v>12424</v>
      </c>
      <c r="L44">
        <f>projjava_binarytrees[[#This Row],[pss_end]]-projjava_binarytrees[[#This Row],[pss_start]]</f>
        <v>43147</v>
      </c>
    </row>
    <row r="45" spans="1:12" x14ac:dyDescent="0.3">
      <c r="A45">
        <v>44</v>
      </c>
      <c r="B45">
        <v>23828</v>
      </c>
      <c r="C45">
        <v>1978</v>
      </c>
      <c r="D45">
        <v>1440248</v>
      </c>
      <c r="E45">
        <v>77630680</v>
      </c>
      <c r="F45">
        <v>6502744</v>
      </c>
      <c r="G45">
        <v>6514880</v>
      </c>
      <c r="H45">
        <v>12484</v>
      </c>
      <c r="I45">
        <v>85394</v>
      </c>
      <c r="J45">
        <f>projjava_binarytrees[[#This Row],[runtime_end]]-projjava_binarytrees[[#This Row],[runtime_start]]</f>
        <v>76190432</v>
      </c>
      <c r="K45">
        <f>projjava_binarytrees[[#This Row],[native_end]]-projjava_binarytrees[[#This Row],[native_start]]</f>
        <v>12136</v>
      </c>
      <c r="L45">
        <f>projjava_binarytrees[[#This Row],[pss_end]]-projjava_binarytrees[[#This Row],[pss_start]]</f>
        <v>72910</v>
      </c>
    </row>
    <row r="46" spans="1:12" x14ac:dyDescent="0.3">
      <c r="A46">
        <v>45</v>
      </c>
      <c r="B46">
        <v>23989</v>
      </c>
      <c r="C46">
        <v>1909</v>
      </c>
      <c r="D46">
        <v>1423856</v>
      </c>
      <c r="E46">
        <v>76978128</v>
      </c>
      <c r="F46">
        <v>6506008</v>
      </c>
      <c r="G46">
        <v>6518456</v>
      </c>
      <c r="H46">
        <v>12555</v>
      </c>
      <c r="I46">
        <v>89070</v>
      </c>
      <c r="J46">
        <f>projjava_binarytrees[[#This Row],[runtime_end]]-projjava_binarytrees[[#This Row],[runtime_start]]</f>
        <v>75554272</v>
      </c>
      <c r="K46">
        <f>projjava_binarytrees[[#This Row],[native_end]]-projjava_binarytrees[[#This Row],[native_start]]</f>
        <v>12448</v>
      </c>
      <c r="L46">
        <f>projjava_binarytrees[[#This Row],[pss_end]]-projjava_binarytrees[[#This Row],[pss_start]]</f>
        <v>76515</v>
      </c>
    </row>
    <row r="47" spans="1:12" x14ac:dyDescent="0.3">
      <c r="A47">
        <v>46</v>
      </c>
      <c r="B47">
        <v>24138</v>
      </c>
      <c r="C47">
        <v>1960</v>
      </c>
      <c r="D47">
        <v>1423992</v>
      </c>
      <c r="E47">
        <v>48135112</v>
      </c>
      <c r="F47">
        <v>6512248</v>
      </c>
      <c r="G47">
        <v>6519696</v>
      </c>
      <c r="H47">
        <v>12563</v>
      </c>
      <c r="I47">
        <v>60942</v>
      </c>
      <c r="J47">
        <f>projjava_binarytrees[[#This Row],[runtime_end]]-projjava_binarytrees[[#This Row],[runtime_start]]</f>
        <v>46711120</v>
      </c>
      <c r="K47">
        <f>projjava_binarytrees[[#This Row],[native_end]]-projjava_binarytrees[[#This Row],[native_start]]</f>
        <v>7448</v>
      </c>
      <c r="L47">
        <f>projjava_binarytrees[[#This Row],[pss_end]]-projjava_binarytrees[[#This Row],[pss_start]]</f>
        <v>48379</v>
      </c>
    </row>
    <row r="48" spans="1:12" x14ac:dyDescent="0.3">
      <c r="A48">
        <v>47</v>
      </c>
      <c r="B48">
        <v>24304</v>
      </c>
      <c r="C48">
        <v>1976</v>
      </c>
      <c r="D48">
        <v>1423992</v>
      </c>
      <c r="E48">
        <v>54887976</v>
      </c>
      <c r="F48">
        <v>6506232</v>
      </c>
      <c r="G48">
        <v>6518688</v>
      </c>
      <c r="H48">
        <v>12563</v>
      </c>
      <c r="I48">
        <v>63190</v>
      </c>
      <c r="J48">
        <f>projjava_binarytrees[[#This Row],[runtime_end]]-projjava_binarytrees[[#This Row],[runtime_start]]</f>
        <v>53463984</v>
      </c>
      <c r="K48">
        <f>projjava_binarytrees[[#This Row],[native_end]]-projjava_binarytrees[[#This Row],[native_start]]</f>
        <v>12456</v>
      </c>
      <c r="L48">
        <f>projjava_binarytrees[[#This Row],[pss_end]]-projjava_binarytrees[[#This Row],[pss_start]]</f>
        <v>50627</v>
      </c>
    </row>
    <row r="49" spans="1:12" x14ac:dyDescent="0.3">
      <c r="A49">
        <v>48</v>
      </c>
      <c r="B49">
        <v>24469</v>
      </c>
      <c r="C49">
        <v>1972</v>
      </c>
      <c r="D49">
        <v>1423856</v>
      </c>
      <c r="E49">
        <v>46599504</v>
      </c>
      <c r="F49">
        <v>6506008</v>
      </c>
      <c r="G49">
        <v>6517856</v>
      </c>
      <c r="H49">
        <v>12555</v>
      </c>
      <c r="I49">
        <v>55098</v>
      </c>
      <c r="J49">
        <f>projjava_binarytrees[[#This Row],[runtime_end]]-projjava_binarytrees[[#This Row],[runtime_start]]</f>
        <v>45175648</v>
      </c>
      <c r="K49">
        <f>projjava_binarytrees[[#This Row],[native_end]]-projjava_binarytrees[[#This Row],[native_start]]</f>
        <v>11848</v>
      </c>
      <c r="L49">
        <f>projjava_binarytrees[[#This Row],[pss_end]]-projjava_binarytrees[[#This Row],[pss_start]]</f>
        <v>42543</v>
      </c>
    </row>
    <row r="50" spans="1:12" x14ac:dyDescent="0.3">
      <c r="A50">
        <v>49</v>
      </c>
      <c r="B50">
        <v>24630</v>
      </c>
      <c r="C50">
        <v>1999</v>
      </c>
      <c r="D50">
        <v>1440240</v>
      </c>
      <c r="E50">
        <v>50964816</v>
      </c>
      <c r="F50">
        <v>6506104</v>
      </c>
      <c r="G50">
        <v>6518080</v>
      </c>
      <c r="H50">
        <v>12547</v>
      </c>
      <c r="I50">
        <v>59346</v>
      </c>
      <c r="J50">
        <f>projjava_binarytrees[[#This Row],[runtime_end]]-projjava_binarytrees[[#This Row],[runtime_start]]</f>
        <v>49524576</v>
      </c>
      <c r="K50">
        <f>projjava_binarytrees[[#This Row],[native_end]]-projjava_binarytrees[[#This Row],[native_start]]</f>
        <v>11976</v>
      </c>
      <c r="L50">
        <f>projjava_binarytrees[[#This Row],[pss_end]]-projjava_binarytrees[[#This Row],[pss_start]]</f>
        <v>46799</v>
      </c>
    </row>
    <row r="51" spans="1:12" x14ac:dyDescent="0.3">
      <c r="A51">
        <v>50</v>
      </c>
      <c r="B51">
        <v>24787</v>
      </c>
      <c r="C51">
        <v>2063</v>
      </c>
      <c r="D51">
        <v>1440240</v>
      </c>
      <c r="E51">
        <v>49737744</v>
      </c>
      <c r="F51">
        <v>6505312</v>
      </c>
      <c r="G51">
        <v>6517104</v>
      </c>
      <c r="H51">
        <v>12559</v>
      </c>
      <c r="I51">
        <v>62034</v>
      </c>
      <c r="J51">
        <f>projjava_binarytrees[[#This Row],[runtime_end]]-projjava_binarytrees[[#This Row],[runtime_start]]</f>
        <v>48297504</v>
      </c>
      <c r="K51">
        <f>projjava_binarytrees[[#This Row],[native_end]]-projjava_binarytrees[[#This Row],[native_start]]</f>
        <v>11792</v>
      </c>
      <c r="L51">
        <f>projjava_binarytrees[[#This Row],[pss_end]]-projjava_binarytrees[[#This Row],[pss_start]]</f>
        <v>49475</v>
      </c>
    </row>
    <row r="52" spans="1:12" x14ac:dyDescent="0.3">
      <c r="A52">
        <v>51</v>
      </c>
      <c r="B52">
        <v>24952</v>
      </c>
      <c r="C52">
        <v>1917</v>
      </c>
      <c r="D52">
        <v>1423856</v>
      </c>
      <c r="E52">
        <v>85156880</v>
      </c>
      <c r="F52">
        <v>6506072</v>
      </c>
      <c r="G52">
        <v>6519088</v>
      </c>
      <c r="H52">
        <v>12558</v>
      </c>
      <c r="I52">
        <v>96009</v>
      </c>
      <c r="J52">
        <f>projjava_binarytrees[[#This Row],[runtime_end]]-projjava_binarytrees[[#This Row],[runtime_start]]</f>
        <v>83733024</v>
      </c>
      <c r="K52">
        <f>projjava_binarytrees[[#This Row],[native_end]]-projjava_binarytrees[[#This Row],[native_start]]</f>
        <v>13016</v>
      </c>
      <c r="L52">
        <f>projjava_binarytrees[[#This Row],[pss_end]]-projjava_binarytrees[[#This Row],[pss_start]]</f>
        <v>83451</v>
      </c>
    </row>
    <row r="53" spans="1:12" x14ac:dyDescent="0.3">
      <c r="A53">
        <v>52</v>
      </c>
      <c r="B53">
        <v>25118</v>
      </c>
      <c r="C53">
        <v>1911</v>
      </c>
      <c r="D53">
        <v>1423864</v>
      </c>
      <c r="E53">
        <v>68337816</v>
      </c>
      <c r="F53">
        <v>6506104</v>
      </c>
      <c r="G53">
        <v>6517952</v>
      </c>
      <c r="H53">
        <v>12558</v>
      </c>
      <c r="I53">
        <v>76325</v>
      </c>
      <c r="J53">
        <f>projjava_binarytrees[[#This Row],[runtime_end]]-projjava_binarytrees[[#This Row],[runtime_start]]</f>
        <v>66913952</v>
      </c>
      <c r="K53">
        <f>projjava_binarytrees[[#This Row],[native_end]]-projjava_binarytrees[[#This Row],[native_start]]</f>
        <v>11848</v>
      </c>
      <c r="L53">
        <f>projjava_binarytrees[[#This Row],[pss_end]]-projjava_binarytrees[[#This Row],[pss_start]]</f>
        <v>63767</v>
      </c>
    </row>
    <row r="54" spans="1:12" x14ac:dyDescent="0.3">
      <c r="A54">
        <v>53</v>
      </c>
      <c r="B54">
        <v>25282</v>
      </c>
      <c r="C54">
        <v>1919</v>
      </c>
      <c r="D54">
        <v>1424000</v>
      </c>
      <c r="E54">
        <v>53207920</v>
      </c>
      <c r="F54">
        <v>6506232</v>
      </c>
      <c r="G54">
        <v>6518368</v>
      </c>
      <c r="H54">
        <v>12566</v>
      </c>
      <c r="I54">
        <v>61553</v>
      </c>
      <c r="J54">
        <f>projjava_binarytrees[[#This Row],[runtime_end]]-projjava_binarytrees[[#This Row],[runtime_start]]</f>
        <v>51783920</v>
      </c>
      <c r="K54">
        <f>projjava_binarytrees[[#This Row],[native_end]]-projjava_binarytrees[[#This Row],[native_start]]</f>
        <v>12136</v>
      </c>
      <c r="L54">
        <f>projjava_binarytrees[[#This Row],[pss_end]]-projjava_binarytrees[[#This Row],[pss_start]]</f>
        <v>48987</v>
      </c>
    </row>
    <row r="55" spans="1:12" x14ac:dyDescent="0.3">
      <c r="A55">
        <v>54</v>
      </c>
      <c r="B55">
        <v>25446</v>
      </c>
      <c r="C55">
        <v>1869</v>
      </c>
      <c r="D55">
        <v>1423992</v>
      </c>
      <c r="E55">
        <v>49542152</v>
      </c>
      <c r="F55">
        <v>6505360</v>
      </c>
      <c r="G55">
        <v>6517496</v>
      </c>
      <c r="H55">
        <v>12562</v>
      </c>
      <c r="I55">
        <v>57957</v>
      </c>
      <c r="J55">
        <f>projjava_binarytrees[[#This Row],[runtime_end]]-projjava_binarytrees[[#This Row],[runtime_start]]</f>
        <v>48118160</v>
      </c>
      <c r="K55">
        <f>projjava_binarytrees[[#This Row],[native_end]]-projjava_binarytrees[[#This Row],[native_start]]</f>
        <v>12136</v>
      </c>
      <c r="L55">
        <f>projjava_binarytrees[[#This Row],[pss_end]]-projjava_binarytrees[[#This Row],[pss_start]]</f>
        <v>45395</v>
      </c>
    </row>
    <row r="56" spans="1:12" x14ac:dyDescent="0.3">
      <c r="A56">
        <v>55</v>
      </c>
      <c r="B56">
        <v>25542</v>
      </c>
      <c r="C56">
        <v>1976</v>
      </c>
      <c r="D56">
        <v>1440384</v>
      </c>
      <c r="E56">
        <v>48098976</v>
      </c>
      <c r="F56">
        <v>6504064</v>
      </c>
      <c r="G56">
        <v>6516376</v>
      </c>
      <c r="H56">
        <v>12550</v>
      </c>
      <c r="I56">
        <v>56593</v>
      </c>
      <c r="J56">
        <f>projjava_binarytrees[[#This Row],[runtime_end]]-projjava_binarytrees[[#This Row],[runtime_start]]</f>
        <v>46658592</v>
      </c>
      <c r="K56">
        <f>projjava_binarytrees[[#This Row],[native_end]]-projjava_binarytrees[[#This Row],[native_start]]</f>
        <v>12312</v>
      </c>
      <c r="L56">
        <f>projjava_binarytrees[[#This Row],[pss_end]]-projjava_binarytrees[[#This Row],[pss_start]]</f>
        <v>44043</v>
      </c>
    </row>
    <row r="57" spans="1:12" x14ac:dyDescent="0.3">
      <c r="A57">
        <v>56</v>
      </c>
      <c r="B57">
        <v>25702</v>
      </c>
      <c r="C57">
        <v>2135</v>
      </c>
      <c r="D57">
        <v>1440240</v>
      </c>
      <c r="E57">
        <v>53958296</v>
      </c>
      <c r="F57">
        <v>6504296</v>
      </c>
      <c r="G57">
        <v>6516840</v>
      </c>
      <c r="H57">
        <v>12538</v>
      </c>
      <c r="I57">
        <v>63979</v>
      </c>
      <c r="J57">
        <f>projjava_binarytrees[[#This Row],[runtime_end]]-projjava_binarytrees[[#This Row],[runtime_start]]</f>
        <v>52518056</v>
      </c>
      <c r="K57">
        <f>projjava_binarytrees[[#This Row],[native_end]]-projjava_binarytrees[[#This Row],[native_start]]</f>
        <v>12544</v>
      </c>
      <c r="L57">
        <f>projjava_binarytrees[[#This Row],[pss_end]]-projjava_binarytrees[[#This Row],[pss_start]]</f>
        <v>51441</v>
      </c>
    </row>
    <row r="58" spans="1:12" x14ac:dyDescent="0.3">
      <c r="A58">
        <v>57</v>
      </c>
      <c r="B58">
        <v>25898</v>
      </c>
      <c r="C58">
        <v>1853</v>
      </c>
      <c r="D58">
        <v>1440384</v>
      </c>
      <c r="E58">
        <v>65407392</v>
      </c>
      <c r="F58">
        <v>6506344</v>
      </c>
      <c r="G58">
        <v>6517888</v>
      </c>
      <c r="H58">
        <v>12530</v>
      </c>
      <c r="I58">
        <v>73442</v>
      </c>
      <c r="J58">
        <f>projjava_binarytrees[[#This Row],[runtime_end]]-projjava_binarytrees[[#This Row],[runtime_start]]</f>
        <v>63967008</v>
      </c>
      <c r="K58">
        <f>projjava_binarytrees[[#This Row],[native_end]]-projjava_binarytrees[[#This Row],[native_start]]</f>
        <v>11544</v>
      </c>
      <c r="L58">
        <f>projjava_binarytrees[[#This Row],[pss_end]]-projjava_binarytrees[[#This Row],[pss_start]]</f>
        <v>60912</v>
      </c>
    </row>
    <row r="59" spans="1:12" x14ac:dyDescent="0.3">
      <c r="A59">
        <v>58</v>
      </c>
      <c r="B59">
        <v>26055</v>
      </c>
      <c r="C59">
        <v>1975</v>
      </c>
      <c r="D59">
        <v>1440376</v>
      </c>
      <c r="E59">
        <v>50102712</v>
      </c>
      <c r="F59">
        <v>6506184</v>
      </c>
      <c r="G59">
        <v>6518496</v>
      </c>
      <c r="H59">
        <v>12530</v>
      </c>
      <c r="I59">
        <v>58490</v>
      </c>
      <c r="J59">
        <f>projjava_binarytrees[[#This Row],[runtime_end]]-projjava_binarytrees[[#This Row],[runtime_start]]</f>
        <v>48662336</v>
      </c>
      <c r="K59">
        <f>projjava_binarytrees[[#This Row],[native_end]]-projjava_binarytrees[[#This Row],[native_start]]</f>
        <v>12312</v>
      </c>
      <c r="L59">
        <f>projjava_binarytrees[[#This Row],[pss_end]]-projjava_binarytrees[[#This Row],[pss_start]]</f>
        <v>45960</v>
      </c>
    </row>
    <row r="60" spans="1:12" x14ac:dyDescent="0.3">
      <c r="A60">
        <v>59</v>
      </c>
      <c r="B60">
        <v>26219</v>
      </c>
      <c r="C60">
        <v>1976</v>
      </c>
      <c r="D60">
        <v>1423864</v>
      </c>
      <c r="E60">
        <v>48886416</v>
      </c>
      <c r="F60">
        <v>6506072</v>
      </c>
      <c r="G60">
        <v>6517728</v>
      </c>
      <c r="H60">
        <v>12510</v>
      </c>
      <c r="I60">
        <v>57266</v>
      </c>
      <c r="J60">
        <f>projjava_binarytrees[[#This Row],[runtime_end]]-projjava_binarytrees[[#This Row],[runtime_start]]</f>
        <v>47462552</v>
      </c>
      <c r="K60">
        <f>projjava_binarytrees[[#This Row],[native_end]]-projjava_binarytrees[[#This Row],[native_start]]</f>
        <v>11656</v>
      </c>
      <c r="L60">
        <f>projjava_binarytrees[[#This Row],[pss_end]]-projjava_binarytrees[[#This Row],[pss_start]]</f>
        <v>44756</v>
      </c>
    </row>
    <row r="61" spans="1:12" x14ac:dyDescent="0.3">
      <c r="A61">
        <v>60</v>
      </c>
      <c r="B61">
        <v>26516</v>
      </c>
      <c r="C61">
        <v>1880</v>
      </c>
      <c r="D61">
        <v>1423992</v>
      </c>
      <c r="E61">
        <v>67263760</v>
      </c>
      <c r="F61">
        <v>6506232</v>
      </c>
      <c r="G61">
        <v>6517920</v>
      </c>
      <c r="H61">
        <v>12607</v>
      </c>
      <c r="I61">
        <v>75315</v>
      </c>
      <c r="J61">
        <f>projjava_binarytrees[[#This Row],[runtime_end]]-projjava_binarytrees[[#This Row],[runtime_start]]</f>
        <v>65839768</v>
      </c>
      <c r="K61">
        <f>projjava_binarytrees[[#This Row],[native_end]]-projjava_binarytrees[[#This Row],[native_start]]</f>
        <v>11688</v>
      </c>
      <c r="L61">
        <f>projjava_binarytrees[[#This Row],[pss_end]]-projjava_binarytrees[[#This Row],[pss_start]]</f>
        <v>62708</v>
      </c>
    </row>
    <row r="62" spans="1:12" x14ac:dyDescent="0.3">
      <c r="A62">
        <v>61</v>
      </c>
      <c r="B62">
        <v>26718</v>
      </c>
      <c r="C62">
        <v>1981</v>
      </c>
      <c r="D62">
        <v>1423992</v>
      </c>
      <c r="E62">
        <v>50040656</v>
      </c>
      <c r="F62">
        <v>6513408</v>
      </c>
      <c r="G62">
        <v>6519448</v>
      </c>
      <c r="H62">
        <v>12537</v>
      </c>
      <c r="I62">
        <v>58449</v>
      </c>
      <c r="J62">
        <f>projjava_binarytrees[[#This Row],[runtime_end]]-projjava_binarytrees[[#This Row],[runtime_start]]</f>
        <v>48616664</v>
      </c>
      <c r="K62">
        <f>projjava_binarytrees[[#This Row],[native_end]]-projjava_binarytrees[[#This Row],[native_start]]</f>
        <v>6040</v>
      </c>
      <c r="L62">
        <f>projjava_binarytrees[[#This Row],[pss_end]]-projjava_binarytrees[[#This Row],[pss_start]]</f>
        <v>45912</v>
      </c>
    </row>
    <row r="63" spans="1:12" x14ac:dyDescent="0.3">
      <c r="A63">
        <v>62</v>
      </c>
      <c r="B63">
        <v>26863</v>
      </c>
      <c r="C63">
        <v>2006</v>
      </c>
      <c r="D63">
        <v>1423992</v>
      </c>
      <c r="E63">
        <v>51970456</v>
      </c>
      <c r="F63">
        <v>6507280</v>
      </c>
      <c r="G63">
        <v>6519160</v>
      </c>
      <c r="H63">
        <v>12542</v>
      </c>
      <c r="I63">
        <v>60341</v>
      </c>
      <c r="J63">
        <f>projjava_binarytrees[[#This Row],[runtime_end]]-projjava_binarytrees[[#This Row],[runtime_start]]</f>
        <v>50546464</v>
      </c>
      <c r="K63">
        <f>projjava_binarytrees[[#This Row],[native_end]]-projjava_binarytrees[[#This Row],[native_start]]</f>
        <v>11880</v>
      </c>
      <c r="L63">
        <f>projjava_binarytrees[[#This Row],[pss_end]]-projjava_binarytrees[[#This Row],[pss_start]]</f>
        <v>47799</v>
      </c>
    </row>
    <row r="64" spans="1:12" x14ac:dyDescent="0.3">
      <c r="A64">
        <v>63</v>
      </c>
      <c r="B64">
        <v>27035</v>
      </c>
      <c r="C64">
        <v>2030</v>
      </c>
      <c r="D64">
        <v>1423992</v>
      </c>
      <c r="E64">
        <v>52950664</v>
      </c>
      <c r="F64">
        <v>6506296</v>
      </c>
      <c r="G64">
        <v>6518816</v>
      </c>
      <c r="H64">
        <v>12545</v>
      </c>
      <c r="I64">
        <v>61274</v>
      </c>
      <c r="J64">
        <f>projjava_binarytrees[[#This Row],[runtime_end]]-projjava_binarytrees[[#This Row],[runtime_start]]</f>
        <v>51526672</v>
      </c>
      <c r="K64">
        <f>projjava_binarytrees[[#This Row],[native_end]]-projjava_binarytrees[[#This Row],[native_start]]</f>
        <v>12520</v>
      </c>
      <c r="L64">
        <f>projjava_binarytrees[[#This Row],[pss_end]]-projjava_binarytrees[[#This Row],[pss_start]]</f>
        <v>48729</v>
      </c>
    </row>
    <row r="65" spans="1:12" x14ac:dyDescent="0.3">
      <c r="A65">
        <v>64</v>
      </c>
      <c r="B65">
        <v>27201</v>
      </c>
      <c r="C65">
        <v>2041</v>
      </c>
      <c r="D65">
        <v>1440376</v>
      </c>
      <c r="E65">
        <v>50039400</v>
      </c>
      <c r="F65">
        <v>6503032</v>
      </c>
      <c r="G65">
        <v>6515224</v>
      </c>
      <c r="H65">
        <v>12521</v>
      </c>
      <c r="I65">
        <v>64554</v>
      </c>
      <c r="J65">
        <f>projjava_binarytrees[[#This Row],[runtime_end]]-projjava_binarytrees[[#This Row],[runtime_start]]</f>
        <v>48599024</v>
      </c>
      <c r="K65">
        <f>projjava_binarytrees[[#This Row],[native_end]]-projjava_binarytrees[[#This Row],[native_start]]</f>
        <v>12192</v>
      </c>
      <c r="L65">
        <f>projjava_binarytrees[[#This Row],[pss_end]]-projjava_binarytrees[[#This Row],[pss_start]]</f>
        <v>52033</v>
      </c>
    </row>
    <row r="66" spans="1:12" x14ac:dyDescent="0.3">
      <c r="A66">
        <v>65</v>
      </c>
      <c r="B66">
        <v>27395</v>
      </c>
      <c r="C66">
        <v>2064</v>
      </c>
      <c r="D66">
        <v>1439728</v>
      </c>
      <c r="E66">
        <v>60646336</v>
      </c>
      <c r="F66">
        <v>6506248</v>
      </c>
      <c r="G66">
        <v>6519064</v>
      </c>
      <c r="H66">
        <v>12527</v>
      </c>
      <c r="I66">
        <v>74367</v>
      </c>
      <c r="J66">
        <f>projjava_binarytrees[[#This Row],[runtime_end]]-projjava_binarytrees[[#This Row],[runtime_start]]</f>
        <v>59206608</v>
      </c>
      <c r="K66">
        <f>projjava_binarytrees[[#This Row],[native_end]]-projjava_binarytrees[[#This Row],[native_start]]</f>
        <v>12816</v>
      </c>
      <c r="L66">
        <f>projjava_binarytrees[[#This Row],[pss_end]]-projjava_binarytrees[[#This Row],[pss_start]]</f>
        <v>61840</v>
      </c>
    </row>
    <row r="67" spans="1:12" x14ac:dyDescent="0.3">
      <c r="A67">
        <v>66</v>
      </c>
      <c r="B67">
        <v>27563</v>
      </c>
      <c r="C67">
        <v>1973</v>
      </c>
      <c r="D67">
        <v>1439864</v>
      </c>
      <c r="E67">
        <v>48154680</v>
      </c>
      <c r="F67">
        <v>6503648</v>
      </c>
      <c r="G67">
        <v>6515112</v>
      </c>
      <c r="H67">
        <v>12515</v>
      </c>
      <c r="I67">
        <v>56587</v>
      </c>
      <c r="J67">
        <f>projjava_binarytrees[[#This Row],[runtime_end]]-projjava_binarytrees[[#This Row],[runtime_start]]</f>
        <v>46714816</v>
      </c>
      <c r="K67">
        <f>projjava_binarytrees[[#This Row],[native_end]]-projjava_binarytrees[[#This Row],[native_start]]</f>
        <v>11464</v>
      </c>
      <c r="L67">
        <f>projjava_binarytrees[[#This Row],[pss_end]]-projjava_binarytrees[[#This Row],[pss_start]]</f>
        <v>44072</v>
      </c>
    </row>
    <row r="68" spans="1:12" x14ac:dyDescent="0.3">
      <c r="A68">
        <v>67</v>
      </c>
      <c r="B68">
        <v>27720</v>
      </c>
      <c r="C68">
        <v>2080</v>
      </c>
      <c r="D68">
        <v>1423568</v>
      </c>
      <c r="E68">
        <v>63511808</v>
      </c>
      <c r="F68">
        <v>6507280</v>
      </c>
      <c r="G68">
        <v>6518840</v>
      </c>
      <c r="H68">
        <v>12540</v>
      </c>
      <c r="I68">
        <v>71568</v>
      </c>
      <c r="J68">
        <f>projjava_binarytrees[[#This Row],[runtime_end]]-projjava_binarytrees[[#This Row],[runtime_start]]</f>
        <v>62088240</v>
      </c>
      <c r="K68">
        <f>projjava_binarytrees[[#This Row],[native_end]]-projjava_binarytrees[[#This Row],[native_start]]</f>
        <v>11560</v>
      </c>
      <c r="L68">
        <f>projjava_binarytrees[[#This Row],[pss_end]]-projjava_binarytrees[[#This Row],[pss_start]]</f>
        <v>59028</v>
      </c>
    </row>
    <row r="69" spans="1:12" x14ac:dyDescent="0.3">
      <c r="A69">
        <v>68</v>
      </c>
      <c r="B69">
        <v>27883</v>
      </c>
      <c r="C69">
        <v>1959</v>
      </c>
      <c r="D69">
        <v>1439728</v>
      </c>
      <c r="E69">
        <v>70576272</v>
      </c>
      <c r="F69">
        <v>6504360</v>
      </c>
      <c r="G69">
        <v>6516144</v>
      </c>
      <c r="H69">
        <v>12496</v>
      </c>
      <c r="I69">
        <v>78440</v>
      </c>
      <c r="J69">
        <f>projjava_binarytrees[[#This Row],[runtime_end]]-projjava_binarytrees[[#This Row],[runtime_start]]</f>
        <v>69136544</v>
      </c>
      <c r="K69">
        <f>projjava_binarytrees[[#This Row],[native_end]]-projjava_binarytrees[[#This Row],[native_start]]</f>
        <v>11784</v>
      </c>
      <c r="L69">
        <f>projjava_binarytrees[[#This Row],[pss_end]]-projjava_binarytrees[[#This Row],[pss_start]]</f>
        <v>65944</v>
      </c>
    </row>
    <row r="70" spans="1:12" x14ac:dyDescent="0.3">
      <c r="A70">
        <v>69</v>
      </c>
      <c r="B70">
        <v>28052</v>
      </c>
      <c r="C70">
        <v>1969</v>
      </c>
      <c r="D70">
        <v>1439864</v>
      </c>
      <c r="E70">
        <v>50187944</v>
      </c>
      <c r="F70">
        <v>6504520</v>
      </c>
      <c r="G70">
        <v>6516432</v>
      </c>
      <c r="H70">
        <v>12504</v>
      </c>
      <c r="I70">
        <v>58548</v>
      </c>
      <c r="J70">
        <f>projjava_binarytrees[[#This Row],[runtime_end]]-projjava_binarytrees[[#This Row],[runtime_start]]</f>
        <v>48748080</v>
      </c>
      <c r="K70">
        <f>projjava_binarytrees[[#This Row],[native_end]]-projjava_binarytrees[[#This Row],[native_start]]</f>
        <v>11912</v>
      </c>
      <c r="L70">
        <f>projjava_binarytrees[[#This Row],[pss_end]]-projjava_binarytrees[[#This Row],[pss_start]]</f>
        <v>46044</v>
      </c>
    </row>
    <row r="71" spans="1:12" x14ac:dyDescent="0.3">
      <c r="A71">
        <v>70</v>
      </c>
      <c r="B71">
        <v>28210</v>
      </c>
      <c r="C71">
        <v>1941</v>
      </c>
      <c r="D71">
        <v>1423480</v>
      </c>
      <c r="E71">
        <v>72544640</v>
      </c>
      <c r="F71">
        <v>6507280</v>
      </c>
      <c r="G71">
        <v>6519648</v>
      </c>
      <c r="H71">
        <v>12530</v>
      </c>
      <c r="I71">
        <v>85097</v>
      </c>
      <c r="J71">
        <f>projjava_binarytrees[[#This Row],[runtime_end]]-projjava_binarytrees[[#This Row],[runtime_start]]</f>
        <v>71121160</v>
      </c>
      <c r="K71">
        <f>projjava_binarytrees[[#This Row],[native_end]]-projjava_binarytrees[[#This Row],[native_start]]</f>
        <v>12368</v>
      </c>
      <c r="L71">
        <f>projjava_binarytrees[[#This Row],[pss_end]]-projjava_binarytrees[[#This Row],[pss_start]]</f>
        <v>72567</v>
      </c>
    </row>
    <row r="72" spans="1:12" x14ac:dyDescent="0.3">
      <c r="A72">
        <v>71</v>
      </c>
      <c r="B72">
        <v>28367</v>
      </c>
      <c r="C72">
        <v>1997</v>
      </c>
      <c r="D72">
        <v>1439864</v>
      </c>
      <c r="E72">
        <v>85639152</v>
      </c>
      <c r="F72">
        <v>6515096</v>
      </c>
      <c r="G72">
        <v>6517224</v>
      </c>
      <c r="H72">
        <v>12496</v>
      </c>
      <c r="I72">
        <v>93183</v>
      </c>
      <c r="J72">
        <f>projjava_binarytrees[[#This Row],[runtime_end]]-projjava_binarytrees[[#This Row],[runtime_start]]</f>
        <v>84199288</v>
      </c>
      <c r="K72">
        <f>projjava_binarytrees[[#This Row],[native_end]]-projjava_binarytrees[[#This Row],[native_start]]</f>
        <v>2128</v>
      </c>
      <c r="L72">
        <f>projjava_binarytrees[[#This Row],[pss_end]]-projjava_binarytrees[[#This Row],[pss_start]]</f>
        <v>80687</v>
      </c>
    </row>
    <row r="73" spans="1:12" x14ac:dyDescent="0.3">
      <c r="A73">
        <v>72</v>
      </c>
      <c r="B73">
        <v>28534</v>
      </c>
      <c r="C73">
        <v>2000</v>
      </c>
      <c r="D73">
        <v>1423480</v>
      </c>
      <c r="E73">
        <v>63405208</v>
      </c>
      <c r="F73">
        <v>6507392</v>
      </c>
      <c r="G73">
        <v>6519128</v>
      </c>
      <c r="H73">
        <v>12519</v>
      </c>
      <c r="I73">
        <v>71487</v>
      </c>
      <c r="J73">
        <f>projjava_binarytrees[[#This Row],[runtime_end]]-projjava_binarytrees[[#This Row],[runtime_start]]</f>
        <v>61981728</v>
      </c>
      <c r="K73">
        <f>projjava_binarytrees[[#This Row],[native_end]]-projjava_binarytrees[[#This Row],[native_start]]</f>
        <v>11736</v>
      </c>
      <c r="L73">
        <f>projjava_binarytrees[[#This Row],[pss_end]]-projjava_binarytrees[[#This Row],[pss_start]]</f>
        <v>58968</v>
      </c>
    </row>
    <row r="74" spans="1:12" x14ac:dyDescent="0.3">
      <c r="A74">
        <v>73</v>
      </c>
      <c r="B74">
        <v>28630</v>
      </c>
      <c r="C74">
        <v>1916</v>
      </c>
      <c r="D74">
        <v>1423480</v>
      </c>
      <c r="E74">
        <v>58592096</v>
      </c>
      <c r="F74">
        <v>6506296</v>
      </c>
      <c r="G74">
        <v>6518848</v>
      </c>
      <c r="H74">
        <v>12521</v>
      </c>
      <c r="I74">
        <v>66773</v>
      </c>
      <c r="J74">
        <f>projjava_binarytrees[[#This Row],[runtime_end]]-projjava_binarytrees[[#This Row],[runtime_start]]</f>
        <v>57168616</v>
      </c>
      <c r="K74">
        <f>projjava_binarytrees[[#This Row],[native_end]]-projjava_binarytrees[[#This Row],[native_start]]</f>
        <v>12552</v>
      </c>
      <c r="L74">
        <f>projjava_binarytrees[[#This Row],[pss_end]]-projjava_binarytrees[[#This Row],[pss_start]]</f>
        <v>54252</v>
      </c>
    </row>
    <row r="75" spans="1:12" x14ac:dyDescent="0.3">
      <c r="A75">
        <v>74</v>
      </c>
      <c r="B75">
        <v>28796</v>
      </c>
      <c r="C75">
        <v>2207</v>
      </c>
      <c r="D75">
        <v>1423344</v>
      </c>
      <c r="E75">
        <v>49680904</v>
      </c>
      <c r="F75">
        <v>6506136</v>
      </c>
      <c r="G75">
        <v>6519096</v>
      </c>
      <c r="H75">
        <v>12513</v>
      </c>
      <c r="I75">
        <v>63721</v>
      </c>
      <c r="J75">
        <f>projjava_binarytrees[[#This Row],[runtime_end]]-projjava_binarytrees[[#This Row],[runtime_start]]</f>
        <v>48257560</v>
      </c>
      <c r="K75">
        <f>projjava_binarytrees[[#This Row],[native_end]]-projjava_binarytrees[[#This Row],[native_start]]</f>
        <v>12960</v>
      </c>
      <c r="L75">
        <f>projjava_binarytrees[[#This Row],[pss_end]]-projjava_binarytrees[[#This Row],[pss_start]]</f>
        <v>51208</v>
      </c>
    </row>
    <row r="76" spans="1:12" x14ac:dyDescent="0.3">
      <c r="A76">
        <v>75</v>
      </c>
      <c r="B76">
        <v>28894</v>
      </c>
      <c r="C76">
        <v>1857</v>
      </c>
      <c r="D76">
        <v>1423480</v>
      </c>
      <c r="E76">
        <v>48735320</v>
      </c>
      <c r="F76">
        <v>6506296</v>
      </c>
      <c r="G76">
        <v>6518240</v>
      </c>
      <c r="H76">
        <v>12521</v>
      </c>
      <c r="I76">
        <v>57153</v>
      </c>
      <c r="J76">
        <f>projjava_binarytrees[[#This Row],[runtime_end]]-projjava_binarytrees[[#This Row],[runtime_start]]</f>
        <v>47311840</v>
      </c>
      <c r="K76">
        <f>projjava_binarytrees[[#This Row],[native_end]]-projjava_binarytrees[[#This Row],[native_start]]</f>
        <v>11944</v>
      </c>
      <c r="L76">
        <f>projjava_binarytrees[[#This Row],[pss_end]]-projjava_binarytrees[[#This Row],[pss_start]]</f>
        <v>44632</v>
      </c>
    </row>
    <row r="77" spans="1:12" x14ac:dyDescent="0.3">
      <c r="A77">
        <v>76</v>
      </c>
      <c r="B77">
        <v>29065</v>
      </c>
      <c r="C77">
        <v>1917</v>
      </c>
      <c r="D77">
        <v>1423480</v>
      </c>
      <c r="E77">
        <v>66451816</v>
      </c>
      <c r="F77">
        <v>6506296</v>
      </c>
      <c r="G77">
        <v>6519104</v>
      </c>
      <c r="H77">
        <v>12521</v>
      </c>
      <c r="I77">
        <v>74453</v>
      </c>
      <c r="J77">
        <f>projjava_binarytrees[[#This Row],[runtime_end]]-projjava_binarytrees[[#This Row],[runtime_start]]</f>
        <v>65028336</v>
      </c>
      <c r="K77">
        <f>projjava_binarytrees[[#This Row],[native_end]]-projjava_binarytrees[[#This Row],[native_start]]</f>
        <v>12808</v>
      </c>
      <c r="L77">
        <f>projjava_binarytrees[[#This Row],[pss_end]]-projjava_binarytrees[[#This Row],[pss_start]]</f>
        <v>61932</v>
      </c>
    </row>
    <row r="78" spans="1:12" x14ac:dyDescent="0.3">
      <c r="A78">
        <v>77</v>
      </c>
      <c r="B78">
        <v>29224</v>
      </c>
      <c r="C78">
        <v>2067</v>
      </c>
      <c r="D78">
        <v>1423480</v>
      </c>
      <c r="E78">
        <v>51955112</v>
      </c>
      <c r="F78">
        <v>6516216</v>
      </c>
      <c r="G78">
        <v>6519864</v>
      </c>
      <c r="H78">
        <v>12527</v>
      </c>
      <c r="I78">
        <v>60315</v>
      </c>
      <c r="J78">
        <f>projjava_binarytrees[[#This Row],[runtime_end]]-projjava_binarytrees[[#This Row],[runtime_start]]</f>
        <v>50531632</v>
      </c>
      <c r="K78">
        <f>projjava_binarytrees[[#This Row],[native_end]]-projjava_binarytrees[[#This Row],[native_start]]</f>
        <v>3648</v>
      </c>
      <c r="L78">
        <f>projjava_binarytrees[[#This Row],[pss_end]]-projjava_binarytrees[[#This Row],[pss_start]]</f>
        <v>47788</v>
      </c>
    </row>
    <row r="79" spans="1:12" x14ac:dyDescent="0.3">
      <c r="A79">
        <v>78</v>
      </c>
      <c r="B79">
        <v>29384</v>
      </c>
      <c r="C79">
        <v>2055</v>
      </c>
      <c r="D79">
        <v>1423480</v>
      </c>
      <c r="E79">
        <v>53296440</v>
      </c>
      <c r="F79">
        <v>6511632</v>
      </c>
      <c r="G79">
        <v>6518152</v>
      </c>
      <c r="H79">
        <v>12515</v>
      </c>
      <c r="I79">
        <v>61615</v>
      </c>
      <c r="J79">
        <f>projjava_binarytrees[[#This Row],[runtime_end]]-projjava_binarytrees[[#This Row],[runtime_start]]</f>
        <v>51872960</v>
      </c>
      <c r="K79">
        <f>projjava_binarytrees[[#This Row],[native_end]]-projjava_binarytrees[[#This Row],[native_start]]</f>
        <v>6520</v>
      </c>
      <c r="L79">
        <f>projjava_binarytrees[[#This Row],[pss_end]]-projjava_binarytrees[[#This Row],[pss_start]]</f>
        <v>49100</v>
      </c>
    </row>
    <row r="80" spans="1:12" x14ac:dyDescent="0.3">
      <c r="A80">
        <v>79</v>
      </c>
      <c r="B80">
        <v>29550</v>
      </c>
      <c r="C80">
        <v>2010</v>
      </c>
      <c r="D80">
        <v>1423480</v>
      </c>
      <c r="E80">
        <v>55758896</v>
      </c>
      <c r="F80">
        <v>6506296</v>
      </c>
      <c r="G80">
        <v>6519296</v>
      </c>
      <c r="H80">
        <v>12521</v>
      </c>
      <c r="I80">
        <v>64029</v>
      </c>
      <c r="J80">
        <f>projjava_binarytrees[[#This Row],[runtime_end]]-projjava_binarytrees[[#This Row],[runtime_start]]</f>
        <v>54335416</v>
      </c>
      <c r="K80">
        <f>projjava_binarytrees[[#This Row],[native_end]]-projjava_binarytrees[[#This Row],[native_start]]</f>
        <v>13000</v>
      </c>
      <c r="L80">
        <f>projjava_binarytrees[[#This Row],[pss_end]]-projjava_binarytrees[[#This Row],[pss_start]]</f>
        <v>51508</v>
      </c>
    </row>
    <row r="81" spans="1:12" x14ac:dyDescent="0.3">
      <c r="A81">
        <v>80</v>
      </c>
      <c r="B81">
        <v>29714</v>
      </c>
      <c r="C81">
        <v>1997</v>
      </c>
      <c r="D81">
        <v>1423480</v>
      </c>
      <c r="E81">
        <v>79858776</v>
      </c>
      <c r="F81">
        <v>6505424</v>
      </c>
      <c r="G81">
        <v>6517624</v>
      </c>
      <c r="H81">
        <v>12517</v>
      </c>
      <c r="I81">
        <v>87549</v>
      </c>
      <c r="J81">
        <f>projjava_binarytrees[[#This Row],[runtime_end]]-projjava_binarytrees[[#This Row],[runtime_start]]</f>
        <v>78435296</v>
      </c>
      <c r="K81">
        <f>projjava_binarytrees[[#This Row],[native_end]]-projjava_binarytrees[[#This Row],[native_start]]</f>
        <v>12200</v>
      </c>
      <c r="L81">
        <f>projjava_binarytrees[[#This Row],[pss_end]]-projjava_binarytrees[[#This Row],[pss_start]]</f>
        <v>75032</v>
      </c>
    </row>
    <row r="82" spans="1:12" x14ac:dyDescent="0.3">
      <c r="A82">
        <v>81</v>
      </c>
      <c r="B82">
        <v>29882</v>
      </c>
      <c r="C82">
        <v>1925</v>
      </c>
      <c r="D82">
        <v>1423480</v>
      </c>
      <c r="E82">
        <v>72931944</v>
      </c>
      <c r="F82">
        <v>6506296</v>
      </c>
      <c r="G82">
        <v>6518744</v>
      </c>
      <c r="H82">
        <v>12521</v>
      </c>
      <c r="I82">
        <v>82489</v>
      </c>
      <c r="J82">
        <f>projjava_binarytrees[[#This Row],[runtime_end]]-projjava_binarytrees[[#This Row],[runtime_start]]</f>
        <v>71508464</v>
      </c>
      <c r="K82">
        <f>projjava_binarytrees[[#This Row],[native_end]]-projjava_binarytrees[[#This Row],[native_start]]</f>
        <v>12448</v>
      </c>
      <c r="L82">
        <f>projjava_binarytrees[[#This Row],[pss_end]]-projjava_binarytrees[[#This Row],[pss_start]]</f>
        <v>69968</v>
      </c>
    </row>
    <row r="83" spans="1:12" x14ac:dyDescent="0.3">
      <c r="A83">
        <v>82</v>
      </c>
      <c r="B83">
        <v>30048</v>
      </c>
      <c r="C83">
        <v>1966</v>
      </c>
      <c r="D83">
        <v>1439728</v>
      </c>
      <c r="E83">
        <v>52358312</v>
      </c>
      <c r="F83">
        <v>6504360</v>
      </c>
      <c r="G83">
        <v>6516464</v>
      </c>
      <c r="H83">
        <v>12489</v>
      </c>
      <c r="I83">
        <v>60677</v>
      </c>
      <c r="J83">
        <f>projjava_binarytrees[[#This Row],[runtime_end]]-projjava_binarytrees[[#This Row],[runtime_start]]</f>
        <v>50918584</v>
      </c>
      <c r="K83">
        <f>projjava_binarytrees[[#This Row],[native_end]]-projjava_binarytrees[[#This Row],[native_start]]</f>
        <v>12104</v>
      </c>
      <c r="L83">
        <f>projjava_binarytrees[[#This Row],[pss_end]]-projjava_binarytrees[[#This Row],[pss_start]]</f>
        <v>48188</v>
      </c>
    </row>
    <row r="84" spans="1:12" x14ac:dyDescent="0.3">
      <c r="A84">
        <v>83</v>
      </c>
      <c r="B84">
        <v>30216</v>
      </c>
      <c r="C84">
        <v>2103</v>
      </c>
      <c r="D84">
        <v>1423480</v>
      </c>
      <c r="E84">
        <v>49195464</v>
      </c>
      <c r="F84">
        <v>6507280</v>
      </c>
      <c r="G84">
        <v>6520592</v>
      </c>
      <c r="H84">
        <v>12527</v>
      </c>
      <c r="I84">
        <v>63619</v>
      </c>
      <c r="J84">
        <f>projjava_binarytrees[[#This Row],[runtime_end]]-projjava_binarytrees[[#This Row],[runtime_start]]</f>
        <v>47771984</v>
      </c>
      <c r="K84">
        <f>projjava_binarytrees[[#This Row],[native_end]]-projjava_binarytrees[[#This Row],[native_start]]</f>
        <v>13312</v>
      </c>
      <c r="L84">
        <f>projjava_binarytrees[[#This Row],[pss_end]]-projjava_binarytrees[[#This Row],[pss_start]]</f>
        <v>51092</v>
      </c>
    </row>
    <row r="85" spans="1:12" x14ac:dyDescent="0.3">
      <c r="A85">
        <v>84</v>
      </c>
      <c r="B85">
        <v>30315</v>
      </c>
      <c r="C85">
        <v>1992</v>
      </c>
      <c r="D85">
        <v>1439728</v>
      </c>
      <c r="E85">
        <v>49225776</v>
      </c>
      <c r="F85">
        <v>6506248</v>
      </c>
      <c r="G85">
        <v>6518464</v>
      </c>
      <c r="H85">
        <v>12513</v>
      </c>
      <c r="I85">
        <v>57625</v>
      </c>
      <c r="J85">
        <f>projjava_binarytrees[[#This Row],[runtime_end]]-projjava_binarytrees[[#This Row],[runtime_start]]</f>
        <v>47786048</v>
      </c>
      <c r="K85">
        <f>projjava_binarytrees[[#This Row],[native_end]]-projjava_binarytrees[[#This Row],[native_start]]</f>
        <v>12216</v>
      </c>
      <c r="L85">
        <f>projjava_binarytrees[[#This Row],[pss_end]]-projjava_binarytrees[[#This Row],[pss_start]]</f>
        <v>45112</v>
      </c>
    </row>
    <row r="86" spans="1:12" x14ac:dyDescent="0.3">
      <c r="A86">
        <v>85</v>
      </c>
      <c r="B86">
        <v>30483</v>
      </c>
      <c r="C86">
        <v>1978</v>
      </c>
      <c r="D86">
        <v>1423344</v>
      </c>
      <c r="E86">
        <v>73055728</v>
      </c>
      <c r="F86">
        <v>6506136</v>
      </c>
      <c r="G86">
        <v>6517880</v>
      </c>
      <c r="H86">
        <v>12521</v>
      </c>
      <c r="I86">
        <v>84353</v>
      </c>
      <c r="J86">
        <f>projjava_binarytrees[[#This Row],[runtime_end]]-projjava_binarytrees[[#This Row],[runtime_start]]</f>
        <v>71632384</v>
      </c>
      <c r="K86">
        <f>projjava_binarytrees[[#This Row],[native_end]]-projjava_binarytrees[[#This Row],[native_start]]</f>
        <v>11744</v>
      </c>
      <c r="L86">
        <f>projjava_binarytrees[[#This Row],[pss_end]]-projjava_binarytrees[[#This Row],[pss_start]]</f>
        <v>71832</v>
      </c>
    </row>
    <row r="87" spans="1:12" x14ac:dyDescent="0.3">
      <c r="A87">
        <v>86</v>
      </c>
      <c r="B87">
        <v>30665</v>
      </c>
      <c r="C87">
        <v>1961</v>
      </c>
      <c r="D87">
        <v>1423344</v>
      </c>
      <c r="E87">
        <v>71365144</v>
      </c>
      <c r="F87">
        <v>6506136</v>
      </c>
      <c r="G87">
        <v>6517904</v>
      </c>
      <c r="H87">
        <v>12525</v>
      </c>
      <c r="I87">
        <v>79258</v>
      </c>
      <c r="J87">
        <f>projjava_binarytrees[[#This Row],[runtime_end]]-projjava_binarytrees[[#This Row],[runtime_start]]</f>
        <v>69941800</v>
      </c>
      <c r="K87">
        <f>projjava_binarytrees[[#This Row],[native_end]]-projjava_binarytrees[[#This Row],[native_start]]</f>
        <v>11768</v>
      </c>
      <c r="L87">
        <f>projjava_binarytrees[[#This Row],[pss_end]]-projjava_binarytrees[[#This Row],[pss_start]]</f>
        <v>66733</v>
      </c>
    </row>
    <row r="88" spans="1:12" x14ac:dyDescent="0.3">
      <c r="A88">
        <v>87</v>
      </c>
      <c r="B88">
        <v>30831</v>
      </c>
      <c r="C88">
        <v>1947</v>
      </c>
      <c r="D88">
        <v>1423480</v>
      </c>
      <c r="E88">
        <v>54386696</v>
      </c>
      <c r="F88">
        <v>6507392</v>
      </c>
      <c r="G88">
        <v>6519224</v>
      </c>
      <c r="H88">
        <v>12535</v>
      </c>
      <c r="I88">
        <v>62703</v>
      </c>
      <c r="J88">
        <f>projjava_binarytrees[[#This Row],[runtime_end]]-projjava_binarytrees[[#This Row],[runtime_start]]</f>
        <v>52963216</v>
      </c>
      <c r="K88">
        <f>projjava_binarytrees[[#This Row],[native_end]]-projjava_binarytrees[[#This Row],[native_start]]</f>
        <v>11832</v>
      </c>
      <c r="L88">
        <f>projjava_binarytrees[[#This Row],[pss_end]]-projjava_binarytrees[[#This Row],[pss_start]]</f>
        <v>50168</v>
      </c>
    </row>
    <row r="89" spans="1:12" x14ac:dyDescent="0.3">
      <c r="A89">
        <v>88</v>
      </c>
      <c r="B89">
        <v>30991</v>
      </c>
      <c r="C89">
        <v>1870</v>
      </c>
      <c r="D89">
        <v>1423344</v>
      </c>
      <c r="E89">
        <v>77787712</v>
      </c>
      <c r="F89">
        <v>6506136</v>
      </c>
      <c r="G89">
        <v>6518584</v>
      </c>
      <c r="H89">
        <v>12520</v>
      </c>
      <c r="I89">
        <v>86579</v>
      </c>
      <c r="J89">
        <f>projjava_binarytrees[[#This Row],[runtime_end]]-projjava_binarytrees[[#This Row],[runtime_start]]</f>
        <v>76364368</v>
      </c>
      <c r="K89">
        <f>projjava_binarytrees[[#This Row],[native_end]]-projjava_binarytrees[[#This Row],[native_start]]</f>
        <v>12448</v>
      </c>
      <c r="L89">
        <f>projjava_binarytrees[[#This Row],[pss_end]]-projjava_binarytrees[[#This Row],[pss_start]]</f>
        <v>74059</v>
      </c>
    </row>
    <row r="90" spans="1:12" x14ac:dyDescent="0.3">
      <c r="A90">
        <v>89</v>
      </c>
      <c r="B90">
        <v>31159</v>
      </c>
      <c r="C90">
        <v>1929</v>
      </c>
      <c r="D90">
        <v>1439864</v>
      </c>
      <c r="E90">
        <v>64697160</v>
      </c>
      <c r="F90">
        <v>6506408</v>
      </c>
      <c r="G90">
        <v>6519488</v>
      </c>
      <c r="H90">
        <v>12532</v>
      </c>
      <c r="I90">
        <v>72739</v>
      </c>
      <c r="J90">
        <f>projjava_binarytrees[[#This Row],[runtime_end]]-projjava_binarytrees[[#This Row],[runtime_start]]</f>
        <v>63257296</v>
      </c>
      <c r="K90">
        <f>projjava_binarytrees[[#This Row],[native_end]]-projjava_binarytrees[[#This Row],[native_start]]</f>
        <v>13080</v>
      </c>
      <c r="L90">
        <f>projjava_binarytrees[[#This Row],[pss_end]]-projjava_binarytrees[[#This Row],[pss_start]]</f>
        <v>60207</v>
      </c>
    </row>
    <row r="91" spans="1:12" x14ac:dyDescent="0.3">
      <c r="A91">
        <v>90</v>
      </c>
      <c r="B91">
        <v>31325</v>
      </c>
      <c r="C91">
        <v>1898</v>
      </c>
      <c r="D91">
        <v>1439728</v>
      </c>
      <c r="E91">
        <v>49102920</v>
      </c>
      <c r="F91">
        <v>6506376</v>
      </c>
      <c r="G91">
        <v>6518080</v>
      </c>
      <c r="H91">
        <v>12516</v>
      </c>
      <c r="I91">
        <v>57471</v>
      </c>
      <c r="J91">
        <f>projjava_binarytrees[[#This Row],[runtime_end]]-projjava_binarytrees[[#This Row],[runtime_start]]</f>
        <v>47663192</v>
      </c>
      <c r="K91">
        <f>projjava_binarytrees[[#This Row],[native_end]]-projjava_binarytrees[[#This Row],[native_start]]</f>
        <v>11704</v>
      </c>
      <c r="L91">
        <f>projjava_binarytrees[[#This Row],[pss_end]]-projjava_binarytrees[[#This Row],[pss_start]]</f>
        <v>44955</v>
      </c>
    </row>
    <row r="92" spans="1:12" x14ac:dyDescent="0.3">
      <c r="A92">
        <v>91</v>
      </c>
      <c r="B92">
        <v>31493</v>
      </c>
      <c r="C92">
        <v>1884</v>
      </c>
      <c r="D92">
        <v>1423344</v>
      </c>
      <c r="E92">
        <v>89213928</v>
      </c>
      <c r="F92">
        <v>6506136</v>
      </c>
      <c r="G92">
        <v>6518464</v>
      </c>
      <c r="H92">
        <v>12518</v>
      </c>
      <c r="I92">
        <v>96689</v>
      </c>
      <c r="J92">
        <f>projjava_binarytrees[[#This Row],[runtime_end]]-projjava_binarytrees[[#This Row],[runtime_start]]</f>
        <v>87790584</v>
      </c>
      <c r="K92">
        <f>projjava_binarytrees[[#This Row],[native_end]]-projjava_binarytrees[[#This Row],[native_start]]</f>
        <v>12328</v>
      </c>
      <c r="L92">
        <f>projjava_binarytrees[[#This Row],[pss_end]]-projjava_binarytrees[[#This Row],[pss_start]]</f>
        <v>84171</v>
      </c>
    </row>
    <row r="93" spans="1:12" x14ac:dyDescent="0.3">
      <c r="A93">
        <v>92</v>
      </c>
      <c r="B93">
        <v>31656</v>
      </c>
      <c r="C93">
        <v>1904</v>
      </c>
      <c r="D93">
        <v>1439728</v>
      </c>
      <c r="E93">
        <v>73392560</v>
      </c>
      <c r="F93">
        <v>6506248</v>
      </c>
      <c r="G93">
        <v>6517888</v>
      </c>
      <c r="H93">
        <v>12522</v>
      </c>
      <c r="I93">
        <v>81237</v>
      </c>
      <c r="J93">
        <f>projjava_binarytrees[[#This Row],[runtime_end]]-projjava_binarytrees[[#This Row],[runtime_start]]</f>
        <v>71952832</v>
      </c>
      <c r="K93">
        <f>projjava_binarytrees[[#This Row],[native_end]]-projjava_binarytrees[[#This Row],[native_start]]</f>
        <v>11640</v>
      </c>
      <c r="L93">
        <f>projjava_binarytrees[[#This Row],[pss_end]]-projjava_binarytrees[[#This Row],[pss_start]]</f>
        <v>68715</v>
      </c>
    </row>
    <row r="94" spans="1:12" x14ac:dyDescent="0.3">
      <c r="A94">
        <v>93</v>
      </c>
      <c r="B94">
        <v>31819</v>
      </c>
      <c r="C94">
        <v>1920</v>
      </c>
      <c r="D94">
        <v>1439864</v>
      </c>
      <c r="E94">
        <v>64822976</v>
      </c>
      <c r="F94">
        <v>6506408</v>
      </c>
      <c r="G94">
        <v>6521720</v>
      </c>
      <c r="H94">
        <v>12530</v>
      </c>
      <c r="I94">
        <v>72829</v>
      </c>
      <c r="J94">
        <f>projjava_binarytrees[[#This Row],[runtime_end]]-projjava_binarytrees[[#This Row],[runtime_start]]</f>
        <v>63383112</v>
      </c>
      <c r="K94">
        <f>projjava_binarytrees[[#This Row],[native_end]]-projjava_binarytrees[[#This Row],[native_start]]</f>
        <v>15312</v>
      </c>
      <c r="L94">
        <f>projjava_binarytrees[[#This Row],[pss_end]]-projjava_binarytrees[[#This Row],[pss_start]]</f>
        <v>60299</v>
      </c>
    </row>
    <row r="95" spans="1:12" x14ac:dyDescent="0.3">
      <c r="A95">
        <v>94</v>
      </c>
      <c r="B95">
        <v>31917</v>
      </c>
      <c r="C95">
        <v>1972</v>
      </c>
      <c r="D95">
        <v>1439864</v>
      </c>
      <c r="E95">
        <v>68764040</v>
      </c>
      <c r="F95">
        <v>6504520</v>
      </c>
      <c r="G95">
        <v>6516560</v>
      </c>
      <c r="H95">
        <v>12459</v>
      </c>
      <c r="I95">
        <v>76669</v>
      </c>
      <c r="J95">
        <f>projjava_binarytrees[[#This Row],[runtime_end]]-projjava_binarytrees[[#This Row],[runtime_start]]</f>
        <v>67324176</v>
      </c>
      <c r="K95">
        <f>projjava_binarytrees[[#This Row],[native_end]]-projjava_binarytrees[[#This Row],[native_start]]</f>
        <v>12040</v>
      </c>
      <c r="L95">
        <f>projjava_binarytrees[[#This Row],[pss_end]]-projjava_binarytrees[[#This Row],[pss_start]]</f>
        <v>64210</v>
      </c>
    </row>
    <row r="96" spans="1:12" x14ac:dyDescent="0.3">
      <c r="A96">
        <v>95</v>
      </c>
      <c r="B96">
        <v>32082</v>
      </c>
      <c r="C96">
        <v>2013</v>
      </c>
      <c r="D96">
        <v>1439728</v>
      </c>
      <c r="E96">
        <v>61243152</v>
      </c>
      <c r="F96">
        <v>6506248</v>
      </c>
      <c r="G96">
        <v>6518112</v>
      </c>
      <c r="H96">
        <v>12518</v>
      </c>
      <c r="I96">
        <v>69325</v>
      </c>
      <c r="J96">
        <f>projjava_binarytrees[[#This Row],[runtime_end]]-projjava_binarytrees[[#This Row],[runtime_start]]</f>
        <v>59803424</v>
      </c>
      <c r="K96">
        <f>projjava_binarytrees[[#This Row],[native_end]]-projjava_binarytrees[[#This Row],[native_start]]</f>
        <v>11864</v>
      </c>
      <c r="L96">
        <f>projjava_binarytrees[[#This Row],[pss_end]]-projjava_binarytrees[[#This Row],[pss_start]]</f>
        <v>56807</v>
      </c>
    </row>
    <row r="97" spans="1:12" x14ac:dyDescent="0.3">
      <c r="A97">
        <v>96</v>
      </c>
      <c r="B97">
        <v>32252</v>
      </c>
      <c r="C97">
        <v>2006</v>
      </c>
      <c r="D97">
        <v>1439864</v>
      </c>
      <c r="E97">
        <v>76760168</v>
      </c>
      <c r="F97">
        <v>6504632</v>
      </c>
      <c r="G97">
        <v>6516176</v>
      </c>
      <c r="H97">
        <v>12518</v>
      </c>
      <c r="I97">
        <v>84509</v>
      </c>
      <c r="J97">
        <f>projjava_binarytrees[[#This Row],[runtime_end]]-projjava_binarytrees[[#This Row],[runtime_start]]</f>
        <v>75320304</v>
      </c>
      <c r="K97">
        <f>projjava_binarytrees[[#This Row],[native_end]]-projjava_binarytrees[[#This Row],[native_start]]</f>
        <v>11544</v>
      </c>
      <c r="L97">
        <f>projjava_binarytrees[[#This Row],[pss_end]]-projjava_binarytrees[[#This Row],[pss_start]]</f>
        <v>71991</v>
      </c>
    </row>
    <row r="98" spans="1:12" x14ac:dyDescent="0.3">
      <c r="A98">
        <v>97</v>
      </c>
      <c r="B98">
        <v>32416</v>
      </c>
      <c r="C98">
        <v>1963</v>
      </c>
      <c r="D98">
        <v>1439728</v>
      </c>
      <c r="E98">
        <v>78363456</v>
      </c>
      <c r="F98">
        <v>6503488</v>
      </c>
      <c r="G98">
        <v>6515872</v>
      </c>
      <c r="H98">
        <v>12506</v>
      </c>
      <c r="I98">
        <v>90845</v>
      </c>
      <c r="J98">
        <f>projjava_binarytrees[[#This Row],[runtime_end]]-projjava_binarytrees[[#This Row],[runtime_start]]</f>
        <v>76923728</v>
      </c>
      <c r="K98">
        <f>projjava_binarytrees[[#This Row],[native_end]]-projjava_binarytrees[[#This Row],[native_start]]</f>
        <v>12384</v>
      </c>
      <c r="L98">
        <f>projjava_binarytrees[[#This Row],[pss_end]]-projjava_binarytrees[[#This Row],[pss_start]]</f>
        <v>78339</v>
      </c>
    </row>
    <row r="99" spans="1:12" x14ac:dyDescent="0.3">
      <c r="A99">
        <v>98</v>
      </c>
      <c r="B99">
        <v>32563</v>
      </c>
      <c r="C99">
        <v>1907</v>
      </c>
      <c r="D99">
        <v>1423480</v>
      </c>
      <c r="E99">
        <v>67495176</v>
      </c>
      <c r="F99">
        <v>6506296</v>
      </c>
      <c r="G99">
        <v>6518688</v>
      </c>
      <c r="H99">
        <v>12534</v>
      </c>
      <c r="I99">
        <v>75457</v>
      </c>
      <c r="J99">
        <f>projjava_binarytrees[[#This Row],[runtime_end]]-projjava_binarytrees[[#This Row],[runtime_start]]</f>
        <v>66071696</v>
      </c>
      <c r="K99">
        <f>projjava_binarytrees[[#This Row],[native_end]]-projjava_binarytrees[[#This Row],[native_start]]</f>
        <v>12392</v>
      </c>
      <c r="L99">
        <f>projjava_binarytrees[[#This Row],[pss_end]]-projjava_binarytrees[[#This Row],[pss_start]]</f>
        <v>62923</v>
      </c>
    </row>
    <row r="100" spans="1:12" x14ac:dyDescent="0.3">
      <c r="A100">
        <v>99</v>
      </c>
      <c r="B100">
        <v>32730</v>
      </c>
      <c r="C100">
        <v>2124</v>
      </c>
      <c r="D100">
        <v>1439728</v>
      </c>
      <c r="E100">
        <v>44745424</v>
      </c>
      <c r="F100">
        <v>6506248</v>
      </c>
      <c r="G100">
        <v>6518328</v>
      </c>
      <c r="H100">
        <v>12526</v>
      </c>
      <c r="I100">
        <v>57837</v>
      </c>
      <c r="J100">
        <f>projjava_binarytrees[[#This Row],[runtime_end]]-projjava_binarytrees[[#This Row],[runtime_start]]</f>
        <v>43305696</v>
      </c>
      <c r="K100">
        <f>projjava_binarytrees[[#This Row],[native_end]]-projjava_binarytrees[[#This Row],[native_start]]</f>
        <v>12080</v>
      </c>
      <c r="L100">
        <f>projjava_binarytrees[[#This Row],[pss_end]]-projjava_binarytrees[[#This Row],[pss_start]]</f>
        <v>45311</v>
      </c>
    </row>
    <row r="101" spans="1:12" x14ac:dyDescent="0.3">
      <c r="A101">
        <v>100</v>
      </c>
      <c r="B101">
        <v>676</v>
      </c>
      <c r="C101">
        <v>1844</v>
      </c>
      <c r="D101">
        <v>1423480</v>
      </c>
      <c r="E101">
        <v>66577592</v>
      </c>
      <c r="F101">
        <v>6505456</v>
      </c>
      <c r="G101">
        <v>6517752</v>
      </c>
      <c r="H101">
        <v>12534</v>
      </c>
      <c r="I101">
        <v>74553</v>
      </c>
      <c r="J101">
        <f>projjava_binarytrees[[#This Row],[runtime_end]]-projjava_binarytrees[[#This Row],[runtime_start]]</f>
        <v>65154112</v>
      </c>
      <c r="K101">
        <f>projjava_binarytrees[[#This Row],[native_end]]-projjava_binarytrees[[#This Row],[native_start]]</f>
        <v>12296</v>
      </c>
      <c r="L101">
        <f>projjava_binarytrees[[#This Row],[pss_end]]-projjava_binarytrees[[#This Row],[pss_start]]</f>
        <v>62019</v>
      </c>
    </row>
    <row r="102" spans="1:12" x14ac:dyDescent="0.3">
      <c r="A102">
        <v>101</v>
      </c>
      <c r="B102">
        <v>1253</v>
      </c>
      <c r="C102">
        <v>1972</v>
      </c>
      <c r="D102">
        <v>1423480</v>
      </c>
      <c r="E102">
        <v>51264576</v>
      </c>
      <c r="F102">
        <v>6506424</v>
      </c>
      <c r="G102">
        <v>6519128</v>
      </c>
      <c r="H102">
        <v>12492</v>
      </c>
      <c r="I102">
        <v>65236</v>
      </c>
      <c r="J102">
        <f>projjava_binarytrees[[#This Row],[runtime_end]]-projjava_binarytrees[[#This Row],[runtime_start]]</f>
        <v>49841096</v>
      </c>
      <c r="K102">
        <f>projjava_binarytrees[[#This Row],[native_end]]-projjava_binarytrees[[#This Row],[native_start]]</f>
        <v>12704</v>
      </c>
      <c r="L102">
        <f>projjava_binarytrees[[#This Row],[pss_end]]-projjava_binarytrees[[#This Row],[pss_start]]</f>
        <v>52744</v>
      </c>
    </row>
    <row r="103" spans="1:12" x14ac:dyDescent="0.3">
      <c r="A103">
        <v>102</v>
      </c>
      <c r="B103">
        <v>1591</v>
      </c>
      <c r="C103">
        <v>1908</v>
      </c>
      <c r="D103">
        <v>1456248</v>
      </c>
      <c r="E103">
        <v>47991416</v>
      </c>
      <c r="F103">
        <v>6505504</v>
      </c>
      <c r="G103">
        <v>6518088</v>
      </c>
      <c r="H103">
        <v>12482</v>
      </c>
      <c r="I103">
        <v>56360</v>
      </c>
      <c r="J103">
        <f>projjava_binarytrees[[#This Row],[runtime_end]]-projjava_binarytrees[[#This Row],[runtime_start]]</f>
        <v>46535168</v>
      </c>
      <c r="K103">
        <f>projjava_binarytrees[[#This Row],[native_end]]-projjava_binarytrees[[#This Row],[native_start]]</f>
        <v>12584</v>
      </c>
      <c r="L103">
        <f>projjava_binarytrees[[#This Row],[pss_end]]-projjava_binarytrees[[#This Row],[pss_start]]</f>
        <v>43878</v>
      </c>
    </row>
    <row r="104" spans="1:12" x14ac:dyDescent="0.3">
      <c r="A104">
        <v>103</v>
      </c>
      <c r="B104">
        <v>1926</v>
      </c>
      <c r="C104">
        <v>1957</v>
      </c>
      <c r="D104">
        <v>1440080</v>
      </c>
      <c r="E104">
        <v>51547440</v>
      </c>
      <c r="F104">
        <v>6505536</v>
      </c>
      <c r="G104">
        <v>6516696</v>
      </c>
      <c r="H104">
        <v>12496</v>
      </c>
      <c r="I104">
        <v>59836</v>
      </c>
      <c r="J104">
        <f>projjava_binarytrees[[#This Row],[runtime_end]]-projjava_binarytrees[[#This Row],[runtime_start]]</f>
        <v>50107360</v>
      </c>
      <c r="K104">
        <f>projjava_binarytrees[[#This Row],[native_end]]-projjava_binarytrees[[#This Row],[native_start]]</f>
        <v>11160</v>
      </c>
      <c r="L104">
        <f>projjava_binarytrees[[#This Row],[pss_end]]-projjava_binarytrees[[#This Row],[pss_start]]</f>
        <v>47340</v>
      </c>
    </row>
    <row r="105" spans="1:12" x14ac:dyDescent="0.3">
      <c r="A105">
        <v>104</v>
      </c>
      <c r="B105">
        <v>2317</v>
      </c>
      <c r="C105">
        <v>2211</v>
      </c>
      <c r="D105">
        <v>1439728</v>
      </c>
      <c r="E105">
        <v>49146032</v>
      </c>
      <c r="F105">
        <v>6503744</v>
      </c>
      <c r="G105">
        <v>6515872</v>
      </c>
      <c r="H105">
        <v>12392</v>
      </c>
      <c r="I105">
        <v>61940</v>
      </c>
      <c r="J105">
        <f>projjava_binarytrees[[#This Row],[runtime_end]]-projjava_binarytrees[[#This Row],[runtime_start]]</f>
        <v>47706304</v>
      </c>
      <c r="K105">
        <f>projjava_binarytrees[[#This Row],[native_end]]-projjava_binarytrees[[#This Row],[native_start]]</f>
        <v>12128</v>
      </c>
      <c r="L105">
        <f>projjava_binarytrees[[#This Row],[pss_end]]-projjava_binarytrees[[#This Row],[pss_start]]</f>
        <v>49548</v>
      </c>
    </row>
    <row r="106" spans="1:12" x14ac:dyDescent="0.3">
      <c r="A106">
        <v>105</v>
      </c>
      <c r="B106">
        <v>2539</v>
      </c>
      <c r="C106">
        <v>1983</v>
      </c>
      <c r="D106">
        <v>1423992</v>
      </c>
      <c r="E106">
        <v>70761120</v>
      </c>
      <c r="F106">
        <v>6504520</v>
      </c>
      <c r="G106">
        <v>6516784</v>
      </c>
      <c r="H106">
        <v>12502</v>
      </c>
      <c r="I106">
        <v>78626</v>
      </c>
      <c r="J106">
        <f>projjava_binarytrees[[#This Row],[runtime_end]]-projjava_binarytrees[[#This Row],[runtime_start]]</f>
        <v>69337128</v>
      </c>
      <c r="K106">
        <f>projjava_binarytrees[[#This Row],[native_end]]-projjava_binarytrees[[#This Row],[native_start]]</f>
        <v>12264</v>
      </c>
      <c r="L106">
        <f>projjava_binarytrees[[#This Row],[pss_end]]-projjava_binarytrees[[#This Row],[pss_start]]</f>
        <v>66124</v>
      </c>
    </row>
    <row r="107" spans="1:12" x14ac:dyDescent="0.3">
      <c r="A107">
        <v>106</v>
      </c>
      <c r="B107">
        <v>2765</v>
      </c>
      <c r="C107">
        <v>1852</v>
      </c>
      <c r="D107">
        <v>1440376</v>
      </c>
      <c r="E107">
        <v>60102232</v>
      </c>
      <c r="F107">
        <v>6507392</v>
      </c>
      <c r="G107">
        <v>6520248</v>
      </c>
      <c r="H107">
        <v>12520</v>
      </c>
      <c r="I107">
        <v>68224</v>
      </c>
      <c r="J107">
        <f>projjava_binarytrees[[#This Row],[runtime_end]]-projjava_binarytrees[[#This Row],[runtime_start]]</f>
        <v>58661856</v>
      </c>
      <c r="K107">
        <f>projjava_binarytrees[[#This Row],[native_end]]-projjava_binarytrees[[#This Row],[native_start]]</f>
        <v>12856</v>
      </c>
      <c r="L107">
        <f>projjava_binarytrees[[#This Row],[pss_end]]-projjava_binarytrees[[#This Row],[pss_start]]</f>
        <v>55704</v>
      </c>
    </row>
    <row r="108" spans="1:12" x14ac:dyDescent="0.3">
      <c r="A108">
        <v>107</v>
      </c>
      <c r="B108">
        <v>3015</v>
      </c>
      <c r="C108">
        <v>1983</v>
      </c>
      <c r="D108">
        <v>1440376</v>
      </c>
      <c r="E108">
        <v>67350368</v>
      </c>
      <c r="F108">
        <v>6503032</v>
      </c>
      <c r="G108">
        <v>6515232</v>
      </c>
      <c r="H108">
        <v>12498</v>
      </c>
      <c r="I108">
        <v>75298</v>
      </c>
      <c r="J108">
        <f>projjava_binarytrees[[#This Row],[runtime_end]]-projjava_binarytrees[[#This Row],[runtime_start]]</f>
        <v>65909992</v>
      </c>
      <c r="K108">
        <f>projjava_binarytrees[[#This Row],[native_end]]-projjava_binarytrees[[#This Row],[native_start]]</f>
        <v>12200</v>
      </c>
      <c r="L108">
        <f>projjava_binarytrees[[#This Row],[pss_end]]-projjava_binarytrees[[#This Row],[pss_start]]</f>
        <v>62800</v>
      </c>
    </row>
    <row r="109" spans="1:12" x14ac:dyDescent="0.3">
      <c r="A109">
        <v>108</v>
      </c>
      <c r="B109">
        <v>3221</v>
      </c>
      <c r="C109">
        <v>1953</v>
      </c>
      <c r="D109">
        <v>1423992</v>
      </c>
      <c r="E109">
        <v>49942864</v>
      </c>
      <c r="F109">
        <v>6506408</v>
      </c>
      <c r="G109">
        <v>6518528</v>
      </c>
      <c r="H109">
        <v>12526</v>
      </c>
      <c r="I109">
        <v>58302</v>
      </c>
      <c r="J109">
        <f>projjava_binarytrees[[#This Row],[runtime_end]]-projjava_binarytrees[[#This Row],[runtime_start]]</f>
        <v>48518872</v>
      </c>
      <c r="K109">
        <f>projjava_binarytrees[[#This Row],[native_end]]-projjava_binarytrees[[#This Row],[native_start]]</f>
        <v>12120</v>
      </c>
      <c r="L109">
        <f>projjava_binarytrees[[#This Row],[pss_end]]-projjava_binarytrees[[#This Row],[pss_start]]</f>
        <v>45776</v>
      </c>
    </row>
    <row r="110" spans="1:12" x14ac:dyDescent="0.3">
      <c r="A110">
        <v>109</v>
      </c>
      <c r="B110">
        <v>3455</v>
      </c>
      <c r="C110">
        <v>1924</v>
      </c>
      <c r="D110">
        <v>1423992</v>
      </c>
      <c r="E110">
        <v>56606560</v>
      </c>
      <c r="F110">
        <v>6506296</v>
      </c>
      <c r="G110">
        <v>6518592</v>
      </c>
      <c r="H110">
        <v>12522</v>
      </c>
      <c r="I110">
        <v>64815</v>
      </c>
      <c r="J110">
        <f>projjava_binarytrees[[#This Row],[runtime_end]]-projjava_binarytrees[[#This Row],[runtime_start]]</f>
        <v>55182568</v>
      </c>
      <c r="K110">
        <f>projjava_binarytrees[[#This Row],[native_end]]-projjava_binarytrees[[#This Row],[native_start]]</f>
        <v>12296</v>
      </c>
      <c r="L110">
        <f>projjava_binarytrees[[#This Row],[pss_end]]-projjava_binarytrees[[#This Row],[pss_start]]</f>
        <v>52293</v>
      </c>
    </row>
    <row r="111" spans="1:12" x14ac:dyDescent="0.3">
      <c r="A111">
        <v>110</v>
      </c>
      <c r="B111">
        <v>3674</v>
      </c>
      <c r="C111">
        <v>1941</v>
      </c>
      <c r="D111">
        <v>1423992</v>
      </c>
      <c r="E111">
        <v>81893064</v>
      </c>
      <c r="F111">
        <v>6506296</v>
      </c>
      <c r="G111">
        <v>6518112</v>
      </c>
      <c r="H111">
        <v>12518</v>
      </c>
      <c r="I111">
        <v>89498</v>
      </c>
      <c r="J111">
        <f>projjava_binarytrees[[#This Row],[runtime_end]]-projjava_binarytrees[[#This Row],[runtime_start]]</f>
        <v>80469072</v>
      </c>
      <c r="K111">
        <f>projjava_binarytrees[[#This Row],[native_end]]-projjava_binarytrees[[#This Row],[native_start]]</f>
        <v>11816</v>
      </c>
      <c r="L111">
        <f>projjava_binarytrees[[#This Row],[pss_end]]-projjava_binarytrees[[#This Row],[pss_start]]</f>
        <v>76980</v>
      </c>
    </row>
    <row r="112" spans="1:12" x14ac:dyDescent="0.3">
      <c r="A112">
        <v>111</v>
      </c>
      <c r="B112">
        <v>3870</v>
      </c>
      <c r="C112">
        <v>1921</v>
      </c>
      <c r="D112">
        <v>1423992</v>
      </c>
      <c r="E112">
        <v>50339224</v>
      </c>
      <c r="F112">
        <v>6506408</v>
      </c>
      <c r="G112">
        <v>6519008</v>
      </c>
      <c r="H112">
        <v>12518</v>
      </c>
      <c r="I112">
        <v>58643</v>
      </c>
      <c r="J112">
        <f>projjava_binarytrees[[#This Row],[runtime_end]]-projjava_binarytrees[[#This Row],[runtime_start]]</f>
        <v>48915232</v>
      </c>
      <c r="K112">
        <f>projjava_binarytrees[[#This Row],[native_end]]-projjava_binarytrees[[#This Row],[native_start]]</f>
        <v>12600</v>
      </c>
      <c r="L112">
        <f>projjava_binarytrees[[#This Row],[pss_end]]-projjava_binarytrees[[#This Row],[pss_start]]</f>
        <v>46125</v>
      </c>
    </row>
    <row r="113" spans="1:12" x14ac:dyDescent="0.3">
      <c r="A113">
        <v>112</v>
      </c>
      <c r="B113">
        <v>4045</v>
      </c>
      <c r="C113">
        <v>1936</v>
      </c>
      <c r="D113">
        <v>1423992</v>
      </c>
      <c r="E113">
        <v>61962744</v>
      </c>
      <c r="F113">
        <v>6506328</v>
      </c>
      <c r="G113">
        <v>6518616</v>
      </c>
      <c r="H113">
        <v>12518</v>
      </c>
      <c r="I113">
        <v>75959</v>
      </c>
      <c r="J113">
        <f>projjava_binarytrees[[#This Row],[runtime_end]]-projjava_binarytrees[[#This Row],[runtime_start]]</f>
        <v>60538752</v>
      </c>
      <c r="K113">
        <f>projjava_binarytrees[[#This Row],[native_end]]-projjava_binarytrees[[#This Row],[native_start]]</f>
        <v>12288</v>
      </c>
      <c r="L113">
        <f>projjava_binarytrees[[#This Row],[pss_end]]-projjava_binarytrees[[#This Row],[pss_start]]</f>
        <v>63441</v>
      </c>
    </row>
    <row r="114" spans="1:12" x14ac:dyDescent="0.3">
      <c r="A114">
        <v>113</v>
      </c>
      <c r="B114">
        <v>4151</v>
      </c>
      <c r="C114">
        <v>1917</v>
      </c>
      <c r="D114">
        <v>1440376</v>
      </c>
      <c r="E114">
        <v>48857648</v>
      </c>
      <c r="F114">
        <v>6506568</v>
      </c>
      <c r="G114">
        <v>6518720</v>
      </c>
      <c r="H114">
        <v>12526</v>
      </c>
      <c r="I114">
        <v>57247</v>
      </c>
      <c r="J114">
        <f>projjava_binarytrees[[#This Row],[runtime_end]]-projjava_binarytrees[[#This Row],[runtime_start]]</f>
        <v>47417272</v>
      </c>
      <c r="K114">
        <f>projjava_binarytrees[[#This Row],[native_end]]-projjava_binarytrees[[#This Row],[native_start]]</f>
        <v>12152</v>
      </c>
      <c r="L114">
        <f>projjava_binarytrees[[#This Row],[pss_end]]-projjava_binarytrees[[#This Row],[pss_start]]</f>
        <v>44721</v>
      </c>
    </row>
    <row r="115" spans="1:12" x14ac:dyDescent="0.3">
      <c r="A115">
        <v>114</v>
      </c>
      <c r="B115">
        <v>4338</v>
      </c>
      <c r="C115">
        <v>1913</v>
      </c>
      <c r="D115">
        <v>1440376</v>
      </c>
      <c r="E115">
        <v>62978072</v>
      </c>
      <c r="F115">
        <v>6504520</v>
      </c>
      <c r="G115">
        <v>6516496</v>
      </c>
      <c r="H115">
        <v>12502</v>
      </c>
      <c r="I115">
        <v>71011</v>
      </c>
      <c r="J115">
        <f>projjava_binarytrees[[#This Row],[runtime_end]]-projjava_binarytrees[[#This Row],[runtime_start]]</f>
        <v>61537696</v>
      </c>
      <c r="K115">
        <f>projjava_binarytrees[[#This Row],[native_end]]-projjava_binarytrees[[#This Row],[native_start]]</f>
        <v>11976</v>
      </c>
      <c r="L115">
        <f>projjava_binarytrees[[#This Row],[pss_end]]-projjava_binarytrees[[#This Row],[pss_start]]</f>
        <v>58509</v>
      </c>
    </row>
    <row r="116" spans="1:12" x14ac:dyDescent="0.3">
      <c r="A116">
        <v>115</v>
      </c>
      <c r="B116">
        <v>4530</v>
      </c>
      <c r="C116">
        <v>2108</v>
      </c>
      <c r="D116">
        <v>1423992</v>
      </c>
      <c r="E116">
        <v>50192704</v>
      </c>
      <c r="F116">
        <v>6506296</v>
      </c>
      <c r="G116">
        <v>6517896</v>
      </c>
      <c r="H116">
        <v>12526</v>
      </c>
      <c r="I116">
        <v>61347</v>
      </c>
      <c r="J116">
        <f>projjava_binarytrees[[#This Row],[runtime_end]]-projjava_binarytrees[[#This Row],[runtime_start]]</f>
        <v>48768712</v>
      </c>
      <c r="K116">
        <f>projjava_binarytrees[[#This Row],[native_end]]-projjava_binarytrees[[#This Row],[native_start]]</f>
        <v>11600</v>
      </c>
      <c r="L116">
        <f>projjava_binarytrees[[#This Row],[pss_end]]-projjava_binarytrees[[#This Row],[pss_start]]</f>
        <v>48821</v>
      </c>
    </row>
    <row r="117" spans="1:12" x14ac:dyDescent="0.3">
      <c r="A117">
        <v>116</v>
      </c>
      <c r="B117">
        <v>4692</v>
      </c>
      <c r="C117">
        <v>1895</v>
      </c>
      <c r="D117">
        <v>1423856</v>
      </c>
      <c r="E117">
        <v>62788248</v>
      </c>
      <c r="F117">
        <v>6506264</v>
      </c>
      <c r="G117">
        <v>6519008</v>
      </c>
      <c r="H117">
        <v>12518</v>
      </c>
      <c r="I117">
        <v>70867</v>
      </c>
      <c r="J117">
        <f>projjava_binarytrees[[#This Row],[runtime_end]]-projjava_binarytrees[[#This Row],[runtime_start]]</f>
        <v>61364392</v>
      </c>
      <c r="K117">
        <f>projjava_binarytrees[[#This Row],[native_end]]-projjava_binarytrees[[#This Row],[native_start]]</f>
        <v>12744</v>
      </c>
      <c r="L117">
        <f>projjava_binarytrees[[#This Row],[pss_end]]-projjava_binarytrees[[#This Row],[pss_start]]</f>
        <v>58349</v>
      </c>
    </row>
    <row r="118" spans="1:12" x14ac:dyDescent="0.3">
      <c r="A118">
        <v>117</v>
      </c>
      <c r="B118">
        <v>4845</v>
      </c>
      <c r="C118">
        <v>1864</v>
      </c>
      <c r="D118">
        <v>1440592</v>
      </c>
      <c r="E118">
        <v>48338584</v>
      </c>
      <c r="F118">
        <v>6504664</v>
      </c>
      <c r="G118">
        <v>6516016</v>
      </c>
      <c r="H118">
        <v>12522</v>
      </c>
      <c r="I118">
        <v>56735</v>
      </c>
      <c r="J118">
        <f>projjava_binarytrees[[#This Row],[runtime_end]]-projjava_binarytrees[[#This Row],[runtime_start]]</f>
        <v>46897992</v>
      </c>
      <c r="K118">
        <f>projjava_binarytrees[[#This Row],[native_end]]-projjava_binarytrees[[#This Row],[native_start]]</f>
        <v>11352</v>
      </c>
      <c r="L118">
        <f>projjava_binarytrees[[#This Row],[pss_end]]-projjava_binarytrees[[#This Row],[pss_start]]</f>
        <v>44213</v>
      </c>
    </row>
    <row r="119" spans="1:12" x14ac:dyDescent="0.3">
      <c r="A119">
        <v>118</v>
      </c>
      <c r="B119">
        <v>5009</v>
      </c>
      <c r="C119">
        <v>2003</v>
      </c>
      <c r="D119">
        <v>1423992</v>
      </c>
      <c r="E119">
        <v>59583464</v>
      </c>
      <c r="F119">
        <v>6505536</v>
      </c>
      <c r="G119">
        <v>6517240</v>
      </c>
      <c r="H119">
        <v>12530</v>
      </c>
      <c r="I119">
        <v>67727</v>
      </c>
      <c r="J119">
        <f>projjava_binarytrees[[#This Row],[runtime_end]]-projjava_binarytrees[[#This Row],[runtime_start]]</f>
        <v>58159472</v>
      </c>
      <c r="K119">
        <f>projjava_binarytrees[[#This Row],[native_end]]-projjava_binarytrees[[#This Row],[native_start]]</f>
        <v>11704</v>
      </c>
      <c r="L119">
        <f>projjava_binarytrees[[#This Row],[pss_end]]-projjava_binarytrees[[#This Row],[pss_start]]</f>
        <v>55197</v>
      </c>
    </row>
    <row r="120" spans="1:12" x14ac:dyDescent="0.3">
      <c r="A120">
        <v>119</v>
      </c>
      <c r="B120">
        <v>5179</v>
      </c>
      <c r="C120">
        <v>1842</v>
      </c>
      <c r="D120">
        <v>1440240</v>
      </c>
      <c r="E120">
        <v>68025592</v>
      </c>
      <c r="F120">
        <v>6503872</v>
      </c>
      <c r="G120">
        <v>6515624</v>
      </c>
      <c r="H120">
        <v>12502</v>
      </c>
      <c r="I120">
        <v>75971</v>
      </c>
      <c r="J120">
        <f>projjava_binarytrees[[#This Row],[runtime_end]]-projjava_binarytrees[[#This Row],[runtime_start]]</f>
        <v>66585352</v>
      </c>
      <c r="K120">
        <f>projjava_binarytrees[[#This Row],[native_end]]-projjava_binarytrees[[#This Row],[native_start]]</f>
        <v>11752</v>
      </c>
      <c r="L120">
        <f>projjava_binarytrees[[#This Row],[pss_end]]-projjava_binarytrees[[#This Row],[pss_start]]</f>
        <v>63469</v>
      </c>
    </row>
    <row r="121" spans="1:12" x14ac:dyDescent="0.3">
      <c r="A121">
        <v>120</v>
      </c>
      <c r="B121">
        <v>5369</v>
      </c>
      <c r="C121">
        <v>1906</v>
      </c>
      <c r="D121">
        <v>1440376</v>
      </c>
      <c r="E121">
        <v>80626744</v>
      </c>
      <c r="F121">
        <v>6506408</v>
      </c>
      <c r="G121">
        <v>6518512</v>
      </c>
      <c r="H121">
        <v>12526</v>
      </c>
      <c r="I121">
        <v>88287</v>
      </c>
      <c r="J121">
        <f>projjava_binarytrees[[#This Row],[runtime_end]]-projjava_binarytrees[[#This Row],[runtime_start]]</f>
        <v>79186368</v>
      </c>
      <c r="K121">
        <f>projjava_binarytrees[[#This Row],[native_end]]-projjava_binarytrees[[#This Row],[native_start]]</f>
        <v>12104</v>
      </c>
      <c r="L121">
        <f>projjava_binarytrees[[#This Row],[pss_end]]-projjava_binarytrees[[#This Row],[pss_start]]</f>
        <v>75761</v>
      </c>
    </row>
    <row r="122" spans="1:12" x14ac:dyDescent="0.3">
      <c r="A122">
        <v>121</v>
      </c>
      <c r="B122">
        <v>5531</v>
      </c>
      <c r="C122">
        <v>1922</v>
      </c>
      <c r="D122">
        <v>1423992</v>
      </c>
      <c r="E122">
        <v>69292728</v>
      </c>
      <c r="F122">
        <v>6513408</v>
      </c>
      <c r="G122">
        <v>6519592</v>
      </c>
      <c r="H122">
        <v>12532</v>
      </c>
      <c r="I122">
        <v>77213</v>
      </c>
      <c r="J122">
        <f>projjava_binarytrees[[#This Row],[runtime_end]]-projjava_binarytrees[[#This Row],[runtime_start]]</f>
        <v>67868736</v>
      </c>
      <c r="K122">
        <f>projjava_binarytrees[[#This Row],[native_end]]-projjava_binarytrees[[#This Row],[native_start]]</f>
        <v>6184</v>
      </c>
      <c r="L122">
        <f>projjava_binarytrees[[#This Row],[pss_end]]-projjava_binarytrees[[#This Row],[pss_start]]</f>
        <v>64681</v>
      </c>
    </row>
    <row r="123" spans="1:12" x14ac:dyDescent="0.3">
      <c r="A123">
        <v>122</v>
      </c>
      <c r="B123">
        <v>5693</v>
      </c>
      <c r="C123">
        <v>2015</v>
      </c>
      <c r="D123">
        <v>1424080</v>
      </c>
      <c r="E123">
        <v>48580824</v>
      </c>
      <c r="F123">
        <v>6507280</v>
      </c>
      <c r="G123">
        <v>6519632</v>
      </c>
      <c r="H123">
        <v>12532</v>
      </c>
      <c r="I123">
        <v>62061</v>
      </c>
      <c r="J123">
        <f>projjava_binarytrees[[#This Row],[runtime_end]]-projjava_binarytrees[[#This Row],[runtime_start]]</f>
        <v>47156744</v>
      </c>
      <c r="K123">
        <f>projjava_binarytrees[[#This Row],[native_end]]-projjava_binarytrees[[#This Row],[native_start]]</f>
        <v>12352</v>
      </c>
      <c r="L123">
        <f>projjava_binarytrees[[#This Row],[pss_end]]-projjava_binarytrees[[#This Row],[pss_start]]</f>
        <v>49529</v>
      </c>
    </row>
    <row r="124" spans="1:12" x14ac:dyDescent="0.3">
      <c r="A124">
        <v>123</v>
      </c>
      <c r="B124">
        <v>5849</v>
      </c>
      <c r="C124">
        <v>1860</v>
      </c>
      <c r="D124">
        <v>1440240</v>
      </c>
      <c r="E124">
        <v>63443832</v>
      </c>
      <c r="F124">
        <v>6506248</v>
      </c>
      <c r="G124">
        <v>6517824</v>
      </c>
      <c r="H124">
        <v>12522</v>
      </c>
      <c r="I124">
        <v>71451</v>
      </c>
      <c r="J124">
        <f>projjava_binarytrees[[#This Row],[runtime_end]]-projjava_binarytrees[[#This Row],[runtime_start]]</f>
        <v>62003592</v>
      </c>
      <c r="K124">
        <f>projjava_binarytrees[[#This Row],[native_end]]-projjava_binarytrees[[#This Row],[native_start]]</f>
        <v>11576</v>
      </c>
      <c r="L124">
        <f>projjava_binarytrees[[#This Row],[pss_end]]-projjava_binarytrees[[#This Row],[pss_start]]</f>
        <v>58929</v>
      </c>
    </row>
    <row r="125" spans="1:12" x14ac:dyDescent="0.3">
      <c r="A125">
        <v>124</v>
      </c>
      <c r="B125">
        <v>6017</v>
      </c>
      <c r="C125">
        <v>2114</v>
      </c>
      <c r="D125">
        <v>1423992</v>
      </c>
      <c r="E125">
        <v>52042960</v>
      </c>
      <c r="F125">
        <v>6506424</v>
      </c>
      <c r="G125">
        <v>6518240</v>
      </c>
      <c r="H125">
        <v>12534</v>
      </c>
      <c r="I125">
        <v>60347</v>
      </c>
      <c r="J125">
        <f>projjava_binarytrees[[#This Row],[runtime_end]]-projjava_binarytrees[[#This Row],[runtime_start]]</f>
        <v>50618968</v>
      </c>
      <c r="K125">
        <f>projjava_binarytrees[[#This Row],[native_end]]-projjava_binarytrees[[#This Row],[native_start]]</f>
        <v>11816</v>
      </c>
      <c r="L125">
        <f>projjava_binarytrees[[#This Row],[pss_end]]-projjava_binarytrees[[#This Row],[pss_start]]</f>
        <v>47813</v>
      </c>
    </row>
    <row r="126" spans="1:12" x14ac:dyDescent="0.3">
      <c r="A126">
        <v>125</v>
      </c>
      <c r="B126">
        <v>6174</v>
      </c>
      <c r="C126">
        <v>2186</v>
      </c>
      <c r="D126">
        <v>1423992</v>
      </c>
      <c r="E126">
        <v>48781864</v>
      </c>
      <c r="F126">
        <v>6506408</v>
      </c>
      <c r="G126">
        <v>6518984</v>
      </c>
      <c r="H126">
        <v>12479</v>
      </c>
      <c r="I126">
        <v>61931</v>
      </c>
      <c r="J126">
        <f>projjava_binarytrees[[#This Row],[runtime_end]]-projjava_binarytrees[[#This Row],[runtime_start]]</f>
        <v>47357872</v>
      </c>
      <c r="K126">
        <f>projjava_binarytrees[[#This Row],[native_end]]-projjava_binarytrees[[#This Row],[native_start]]</f>
        <v>12576</v>
      </c>
      <c r="L126">
        <f>projjava_binarytrees[[#This Row],[pss_end]]-projjava_binarytrees[[#This Row],[pss_start]]</f>
        <v>49452</v>
      </c>
    </row>
    <row r="127" spans="1:12" x14ac:dyDescent="0.3">
      <c r="A127">
        <v>126</v>
      </c>
      <c r="B127">
        <v>6336</v>
      </c>
      <c r="C127">
        <v>2050</v>
      </c>
      <c r="D127">
        <v>1423992</v>
      </c>
      <c r="E127">
        <v>49645032</v>
      </c>
      <c r="F127">
        <v>6506296</v>
      </c>
      <c r="G127">
        <v>6518392</v>
      </c>
      <c r="H127">
        <v>12534</v>
      </c>
      <c r="I127">
        <v>62723</v>
      </c>
      <c r="J127">
        <f>projjava_binarytrees[[#This Row],[runtime_end]]-projjava_binarytrees[[#This Row],[runtime_start]]</f>
        <v>48221040</v>
      </c>
      <c r="K127">
        <f>projjava_binarytrees[[#This Row],[native_end]]-projjava_binarytrees[[#This Row],[native_start]]</f>
        <v>12096</v>
      </c>
      <c r="L127">
        <f>projjava_binarytrees[[#This Row],[pss_end]]-projjava_binarytrees[[#This Row],[pss_start]]</f>
        <v>50189</v>
      </c>
    </row>
    <row r="128" spans="1:12" x14ac:dyDescent="0.3">
      <c r="A128">
        <v>127</v>
      </c>
      <c r="B128">
        <v>6509</v>
      </c>
      <c r="C128">
        <v>2177</v>
      </c>
      <c r="D128">
        <v>1424208</v>
      </c>
      <c r="E128">
        <v>50792640</v>
      </c>
      <c r="F128">
        <v>6506408</v>
      </c>
      <c r="G128">
        <v>6518808</v>
      </c>
      <c r="H128">
        <v>12534</v>
      </c>
      <c r="I128">
        <v>64083</v>
      </c>
      <c r="J128">
        <f>projjava_binarytrees[[#This Row],[runtime_end]]-projjava_binarytrees[[#This Row],[runtime_start]]</f>
        <v>49368432</v>
      </c>
      <c r="K128">
        <f>projjava_binarytrees[[#This Row],[native_end]]-projjava_binarytrees[[#This Row],[native_start]]</f>
        <v>12400</v>
      </c>
      <c r="L128">
        <f>projjava_binarytrees[[#This Row],[pss_end]]-projjava_binarytrees[[#This Row],[pss_start]]</f>
        <v>51549</v>
      </c>
    </row>
    <row r="129" spans="1:12" x14ac:dyDescent="0.3">
      <c r="A129">
        <v>128</v>
      </c>
      <c r="B129">
        <v>6678</v>
      </c>
      <c r="C129">
        <v>1999</v>
      </c>
      <c r="D129">
        <v>1423992</v>
      </c>
      <c r="E129">
        <v>51899656</v>
      </c>
      <c r="F129">
        <v>6506296</v>
      </c>
      <c r="G129">
        <v>6518968</v>
      </c>
      <c r="H129">
        <v>12530</v>
      </c>
      <c r="I129">
        <v>64395</v>
      </c>
      <c r="J129">
        <f>projjava_binarytrees[[#This Row],[runtime_end]]-projjava_binarytrees[[#This Row],[runtime_start]]</f>
        <v>50475664</v>
      </c>
      <c r="K129">
        <f>projjava_binarytrees[[#This Row],[native_end]]-projjava_binarytrees[[#This Row],[native_start]]</f>
        <v>12672</v>
      </c>
      <c r="L129">
        <f>projjava_binarytrees[[#This Row],[pss_end]]-projjava_binarytrees[[#This Row],[pss_start]]</f>
        <v>51865</v>
      </c>
    </row>
    <row r="130" spans="1:12" x14ac:dyDescent="0.3">
      <c r="A130">
        <v>129</v>
      </c>
      <c r="B130">
        <v>6876</v>
      </c>
      <c r="C130">
        <v>1943</v>
      </c>
      <c r="D130">
        <v>1423856</v>
      </c>
      <c r="E130">
        <v>63650080</v>
      </c>
      <c r="F130">
        <v>6506136</v>
      </c>
      <c r="G130">
        <v>6518240</v>
      </c>
      <c r="H130">
        <v>12530</v>
      </c>
      <c r="I130">
        <v>71702</v>
      </c>
      <c r="J130">
        <f>projjava_binarytrees[[#This Row],[runtime_end]]-projjava_binarytrees[[#This Row],[runtime_start]]</f>
        <v>62226224</v>
      </c>
      <c r="K130">
        <f>projjava_binarytrees[[#This Row],[native_end]]-projjava_binarytrees[[#This Row],[native_start]]</f>
        <v>12104</v>
      </c>
      <c r="L130">
        <f>projjava_binarytrees[[#This Row],[pss_end]]-projjava_binarytrees[[#This Row],[pss_start]]</f>
        <v>59172</v>
      </c>
    </row>
    <row r="131" spans="1:12" x14ac:dyDescent="0.3">
      <c r="A131">
        <v>130</v>
      </c>
      <c r="B131">
        <v>7041</v>
      </c>
      <c r="C131">
        <v>1807</v>
      </c>
      <c r="D131">
        <v>1423992</v>
      </c>
      <c r="E131">
        <v>84346024</v>
      </c>
      <c r="F131">
        <v>6506408</v>
      </c>
      <c r="G131">
        <v>6517920</v>
      </c>
      <c r="H131">
        <v>12534</v>
      </c>
      <c r="I131">
        <v>91914</v>
      </c>
      <c r="J131">
        <f>projjava_binarytrees[[#This Row],[runtime_end]]-projjava_binarytrees[[#This Row],[runtime_start]]</f>
        <v>82922032</v>
      </c>
      <c r="K131">
        <f>projjava_binarytrees[[#This Row],[native_end]]-projjava_binarytrees[[#This Row],[native_start]]</f>
        <v>11512</v>
      </c>
      <c r="L131">
        <f>projjava_binarytrees[[#This Row],[pss_end]]-projjava_binarytrees[[#This Row],[pss_start]]</f>
        <v>79380</v>
      </c>
    </row>
    <row r="132" spans="1:12" x14ac:dyDescent="0.3">
      <c r="A132">
        <v>131</v>
      </c>
      <c r="B132">
        <v>7132</v>
      </c>
      <c r="C132">
        <v>1982</v>
      </c>
      <c r="D132">
        <v>1423856</v>
      </c>
      <c r="E132">
        <v>74923152</v>
      </c>
      <c r="F132">
        <v>6506136</v>
      </c>
      <c r="G132">
        <v>6518784</v>
      </c>
      <c r="H132">
        <v>12522</v>
      </c>
      <c r="I132">
        <v>82694</v>
      </c>
      <c r="J132">
        <f>projjava_binarytrees[[#This Row],[runtime_end]]-projjava_binarytrees[[#This Row],[runtime_start]]</f>
        <v>73499296</v>
      </c>
      <c r="K132">
        <f>projjava_binarytrees[[#This Row],[native_end]]-projjava_binarytrees[[#This Row],[native_start]]</f>
        <v>12648</v>
      </c>
      <c r="L132">
        <f>projjava_binarytrees[[#This Row],[pss_end]]-projjava_binarytrees[[#This Row],[pss_start]]</f>
        <v>70172</v>
      </c>
    </row>
    <row r="133" spans="1:12" x14ac:dyDescent="0.3">
      <c r="A133">
        <v>132</v>
      </c>
      <c r="B133">
        <v>7305</v>
      </c>
      <c r="C133">
        <v>1872</v>
      </c>
      <c r="D133">
        <v>1440376</v>
      </c>
      <c r="E133">
        <v>63852888</v>
      </c>
      <c r="F133">
        <v>6507392</v>
      </c>
      <c r="G133">
        <v>6519224</v>
      </c>
      <c r="H133">
        <v>12536</v>
      </c>
      <c r="I133">
        <v>71876</v>
      </c>
      <c r="J133">
        <f>projjava_binarytrees[[#This Row],[runtime_end]]-projjava_binarytrees[[#This Row],[runtime_start]]</f>
        <v>62412512</v>
      </c>
      <c r="K133">
        <f>projjava_binarytrees[[#This Row],[native_end]]-projjava_binarytrees[[#This Row],[native_start]]</f>
        <v>11832</v>
      </c>
      <c r="L133">
        <f>projjava_binarytrees[[#This Row],[pss_end]]-projjava_binarytrees[[#This Row],[pss_start]]</f>
        <v>59340</v>
      </c>
    </row>
    <row r="134" spans="1:12" x14ac:dyDescent="0.3">
      <c r="A134">
        <v>133</v>
      </c>
      <c r="B134">
        <v>7477</v>
      </c>
      <c r="C134">
        <v>2098</v>
      </c>
      <c r="D134">
        <v>1440376</v>
      </c>
      <c r="E134">
        <v>49073440</v>
      </c>
      <c r="F134">
        <v>6504632</v>
      </c>
      <c r="G134">
        <v>6517608</v>
      </c>
      <c r="H134">
        <v>12510</v>
      </c>
      <c r="I134">
        <v>62904</v>
      </c>
      <c r="J134">
        <f>projjava_binarytrees[[#This Row],[runtime_end]]-projjava_binarytrees[[#This Row],[runtime_start]]</f>
        <v>47633064</v>
      </c>
      <c r="K134">
        <f>projjava_binarytrees[[#This Row],[native_end]]-projjava_binarytrees[[#This Row],[native_start]]</f>
        <v>12976</v>
      </c>
      <c r="L134">
        <f>projjava_binarytrees[[#This Row],[pss_end]]-projjava_binarytrees[[#This Row],[pss_start]]</f>
        <v>50394</v>
      </c>
    </row>
    <row r="135" spans="1:12" x14ac:dyDescent="0.3">
      <c r="A135">
        <v>134</v>
      </c>
      <c r="B135">
        <v>7647</v>
      </c>
      <c r="C135">
        <v>1984</v>
      </c>
      <c r="D135">
        <v>1440376</v>
      </c>
      <c r="E135">
        <v>73608472</v>
      </c>
      <c r="F135">
        <v>6506408</v>
      </c>
      <c r="G135">
        <v>6518368</v>
      </c>
      <c r="H135">
        <v>12534</v>
      </c>
      <c r="I135">
        <v>81415</v>
      </c>
      <c r="J135">
        <f>projjava_binarytrees[[#This Row],[runtime_end]]-projjava_binarytrees[[#This Row],[runtime_start]]</f>
        <v>72168096</v>
      </c>
      <c r="K135">
        <f>projjava_binarytrees[[#This Row],[native_end]]-projjava_binarytrees[[#This Row],[native_start]]</f>
        <v>11960</v>
      </c>
      <c r="L135">
        <f>projjava_binarytrees[[#This Row],[pss_end]]-projjava_binarytrees[[#This Row],[pss_start]]</f>
        <v>68881</v>
      </c>
    </row>
    <row r="136" spans="1:12" x14ac:dyDescent="0.3">
      <c r="A136">
        <v>135</v>
      </c>
      <c r="B136">
        <v>7812</v>
      </c>
      <c r="C136">
        <v>2123</v>
      </c>
      <c r="D136">
        <v>1440376</v>
      </c>
      <c r="E136">
        <v>48707528</v>
      </c>
      <c r="F136">
        <v>6504520</v>
      </c>
      <c r="G136">
        <v>6517328</v>
      </c>
      <c r="H136">
        <v>12514</v>
      </c>
      <c r="I136">
        <v>57011</v>
      </c>
      <c r="J136">
        <f>projjava_binarytrees[[#This Row],[runtime_end]]-projjava_binarytrees[[#This Row],[runtime_start]]</f>
        <v>47267152</v>
      </c>
      <c r="K136">
        <f>projjava_binarytrees[[#This Row],[native_end]]-projjava_binarytrees[[#This Row],[native_start]]</f>
        <v>12808</v>
      </c>
      <c r="L136">
        <f>projjava_binarytrees[[#This Row],[pss_end]]-projjava_binarytrees[[#This Row],[pss_start]]</f>
        <v>44497</v>
      </c>
    </row>
    <row r="137" spans="1:12" x14ac:dyDescent="0.3">
      <c r="A137">
        <v>136</v>
      </c>
      <c r="B137">
        <v>8052</v>
      </c>
      <c r="C137">
        <v>1935</v>
      </c>
      <c r="D137">
        <v>1423992</v>
      </c>
      <c r="E137">
        <v>71671912</v>
      </c>
      <c r="F137">
        <v>6506296</v>
      </c>
      <c r="G137">
        <v>6518624</v>
      </c>
      <c r="H137">
        <v>12447</v>
      </c>
      <c r="I137">
        <v>79432</v>
      </c>
      <c r="J137">
        <f>projjava_binarytrees[[#This Row],[runtime_end]]-projjava_binarytrees[[#This Row],[runtime_start]]</f>
        <v>70247920</v>
      </c>
      <c r="K137">
        <f>projjava_binarytrees[[#This Row],[native_end]]-projjava_binarytrees[[#This Row],[native_start]]</f>
        <v>12328</v>
      </c>
      <c r="L137">
        <f>projjava_binarytrees[[#This Row],[pss_end]]-projjava_binarytrees[[#This Row],[pss_start]]</f>
        <v>66985</v>
      </c>
    </row>
    <row r="138" spans="1:12" x14ac:dyDescent="0.3">
      <c r="A138">
        <v>137</v>
      </c>
      <c r="B138">
        <v>8209</v>
      </c>
      <c r="C138">
        <v>1865</v>
      </c>
      <c r="D138">
        <v>1440376</v>
      </c>
      <c r="E138">
        <v>66227528</v>
      </c>
      <c r="F138">
        <v>6507392</v>
      </c>
      <c r="G138">
        <v>6519256</v>
      </c>
      <c r="H138">
        <v>12400</v>
      </c>
      <c r="I138">
        <v>74139</v>
      </c>
      <c r="J138">
        <f>projjava_binarytrees[[#This Row],[runtime_end]]-projjava_binarytrees[[#This Row],[runtime_start]]</f>
        <v>64787152</v>
      </c>
      <c r="K138">
        <f>projjava_binarytrees[[#This Row],[native_end]]-projjava_binarytrees[[#This Row],[native_start]]</f>
        <v>11864</v>
      </c>
      <c r="L138">
        <f>projjava_binarytrees[[#This Row],[pss_end]]-projjava_binarytrees[[#This Row],[pss_start]]</f>
        <v>61739</v>
      </c>
    </row>
    <row r="139" spans="1:12" x14ac:dyDescent="0.3">
      <c r="A139">
        <v>138</v>
      </c>
      <c r="B139">
        <v>8366</v>
      </c>
      <c r="C139">
        <v>2017</v>
      </c>
      <c r="D139">
        <v>1440376</v>
      </c>
      <c r="E139">
        <v>49893720</v>
      </c>
      <c r="F139">
        <v>6506408</v>
      </c>
      <c r="G139">
        <v>6519128</v>
      </c>
      <c r="H139">
        <v>12447</v>
      </c>
      <c r="I139">
        <v>62276</v>
      </c>
      <c r="J139">
        <f>projjava_binarytrees[[#This Row],[runtime_end]]-projjava_binarytrees[[#This Row],[runtime_start]]</f>
        <v>48453344</v>
      </c>
      <c r="K139">
        <f>projjava_binarytrees[[#This Row],[native_end]]-projjava_binarytrees[[#This Row],[native_start]]</f>
        <v>12720</v>
      </c>
      <c r="L139">
        <f>projjava_binarytrees[[#This Row],[pss_end]]-projjava_binarytrees[[#This Row],[pss_start]]</f>
        <v>49829</v>
      </c>
    </row>
    <row r="140" spans="1:12" x14ac:dyDescent="0.3">
      <c r="A140">
        <v>139</v>
      </c>
      <c r="B140">
        <v>8520</v>
      </c>
      <c r="C140">
        <v>2021</v>
      </c>
      <c r="D140">
        <v>1440376</v>
      </c>
      <c r="E140">
        <v>48664328</v>
      </c>
      <c r="F140">
        <v>6504520</v>
      </c>
      <c r="G140">
        <v>6516096</v>
      </c>
      <c r="H140">
        <v>12427</v>
      </c>
      <c r="I140">
        <v>56964</v>
      </c>
      <c r="J140">
        <f>projjava_binarytrees[[#This Row],[runtime_end]]-projjava_binarytrees[[#This Row],[runtime_start]]</f>
        <v>47223952</v>
      </c>
      <c r="K140">
        <f>projjava_binarytrees[[#This Row],[native_end]]-projjava_binarytrees[[#This Row],[native_start]]</f>
        <v>11576</v>
      </c>
      <c r="L140">
        <f>projjava_binarytrees[[#This Row],[pss_end]]-projjava_binarytrees[[#This Row],[pss_start]]</f>
        <v>44537</v>
      </c>
    </row>
    <row r="141" spans="1:12" x14ac:dyDescent="0.3">
      <c r="A141">
        <v>140</v>
      </c>
      <c r="B141">
        <v>8675</v>
      </c>
      <c r="C141">
        <v>2048</v>
      </c>
      <c r="D141">
        <v>1423992</v>
      </c>
      <c r="E141">
        <v>67882944</v>
      </c>
      <c r="F141">
        <v>6506408</v>
      </c>
      <c r="G141">
        <v>6517536</v>
      </c>
      <c r="H141">
        <v>12447</v>
      </c>
      <c r="I141">
        <v>75752</v>
      </c>
      <c r="J141">
        <f>projjava_binarytrees[[#This Row],[runtime_end]]-projjava_binarytrees[[#This Row],[runtime_start]]</f>
        <v>66458952</v>
      </c>
      <c r="K141">
        <f>projjava_binarytrees[[#This Row],[native_end]]-projjava_binarytrees[[#This Row],[native_start]]</f>
        <v>11128</v>
      </c>
      <c r="L141">
        <f>projjava_binarytrees[[#This Row],[pss_end]]-projjava_binarytrees[[#This Row],[pss_start]]</f>
        <v>63305</v>
      </c>
    </row>
    <row r="142" spans="1:12" x14ac:dyDescent="0.3">
      <c r="A142">
        <v>141</v>
      </c>
      <c r="B142">
        <v>8830</v>
      </c>
      <c r="C142">
        <v>1883</v>
      </c>
      <c r="D142">
        <v>1440376</v>
      </c>
      <c r="E142">
        <v>59636808</v>
      </c>
      <c r="F142">
        <v>6507392</v>
      </c>
      <c r="G142">
        <v>6519384</v>
      </c>
      <c r="H142">
        <v>12449</v>
      </c>
      <c r="I142">
        <v>67669</v>
      </c>
      <c r="J142">
        <f>projjava_binarytrees[[#This Row],[runtime_end]]-projjava_binarytrees[[#This Row],[runtime_start]]</f>
        <v>58196432</v>
      </c>
      <c r="K142">
        <f>projjava_binarytrees[[#This Row],[native_end]]-projjava_binarytrees[[#This Row],[native_start]]</f>
        <v>11992</v>
      </c>
      <c r="L142">
        <f>projjava_binarytrees[[#This Row],[pss_end]]-projjava_binarytrees[[#This Row],[pss_start]]</f>
        <v>55220</v>
      </c>
    </row>
    <row r="143" spans="1:12" x14ac:dyDescent="0.3">
      <c r="A143">
        <v>142</v>
      </c>
      <c r="B143">
        <v>8938</v>
      </c>
      <c r="C143">
        <v>1921</v>
      </c>
      <c r="D143">
        <v>1423344</v>
      </c>
      <c r="E143">
        <v>72436448</v>
      </c>
      <c r="F143">
        <v>6506264</v>
      </c>
      <c r="G143">
        <v>6518464</v>
      </c>
      <c r="H143">
        <v>12421</v>
      </c>
      <c r="I143">
        <v>80161</v>
      </c>
      <c r="J143">
        <f>projjava_binarytrees[[#This Row],[runtime_end]]-projjava_binarytrees[[#This Row],[runtime_start]]</f>
        <v>71013104</v>
      </c>
      <c r="K143">
        <f>projjava_binarytrees[[#This Row],[native_end]]-projjava_binarytrees[[#This Row],[native_start]]</f>
        <v>12200</v>
      </c>
      <c r="L143">
        <f>projjava_binarytrees[[#This Row],[pss_end]]-projjava_binarytrees[[#This Row],[pss_start]]</f>
        <v>67740</v>
      </c>
    </row>
    <row r="144" spans="1:12" x14ac:dyDescent="0.3">
      <c r="A144">
        <v>143</v>
      </c>
      <c r="B144">
        <v>9033</v>
      </c>
      <c r="C144">
        <v>1852</v>
      </c>
      <c r="D144">
        <v>1439728</v>
      </c>
      <c r="E144">
        <v>48567096</v>
      </c>
      <c r="F144">
        <v>6505376</v>
      </c>
      <c r="G144">
        <v>6517400</v>
      </c>
      <c r="H144">
        <v>12421</v>
      </c>
      <c r="I144">
        <v>56853</v>
      </c>
      <c r="J144">
        <f>projjava_binarytrees[[#This Row],[runtime_end]]-projjava_binarytrees[[#This Row],[runtime_start]]</f>
        <v>47127368</v>
      </c>
      <c r="K144">
        <f>projjava_binarytrees[[#This Row],[native_end]]-projjava_binarytrees[[#This Row],[native_start]]</f>
        <v>12024</v>
      </c>
      <c r="L144">
        <f>projjava_binarytrees[[#This Row],[pss_end]]-projjava_binarytrees[[#This Row],[pss_start]]</f>
        <v>44432</v>
      </c>
    </row>
    <row r="145" spans="1:12" x14ac:dyDescent="0.3">
      <c r="A145">
        <v>144</v>
      </c>
      <c r="B145">
        <v>9179</v>
      </c>
      <c r="C145">
        <v>1996</v>
      </c>
      <c r="D145">
        <v>1423344</v>
      </c>
      <c r="E145">
        <v>70177856</v>
      </c>
      <c r="F145">
        <v>6506264</v>
      </c>
      <c r="G145">
        <v>6518360</v>
      </c>
      <c r="H145">
        <v>12420</v>
      </c>
      <c r="I145">
        <v>83911</v>
      </c>
      <c r="J145">
        <f>projjava_binarytrees[[#This Row],[runtime_end]]-projjava_binarytrees[[#This Row],[runtime_start]]</f>
        <v>68754512</v>
      </c>
      <c r="K145">
        <f>projjava_binarytrees[[#This Row],[native_end]]-projjava_binarytrees[[#This Row],[native_start]]</f>
        <v>12096</v>
      </c>
      <c r="L145">
        <f>projjava_binarytrees[[#This Row],[pss_end]]-projjava_binarytrees[[#This Row],[pss_start]]</f>
        <v>71491</v>
      </c>
    </row>
    <row r="146" spans="1:12" x14ac:dyDescent="0.3">
      <c r="A146">
        <v>145</v>
      </c>
      <c r="B146">
        <v>9348</v>
      </c>
      <c r="C146">
        <v>1982</v>
      </c>
      <c r="D146">
        <v>1423480</v>
      </c>
      <c r="E146">
        <v>50092616</v>
      </c>
      <c r="F146">
        <v>6505552</v>
      </c>
      <c r="G146">
        <v>6517208</v>
      </c>
      <c r="H146">
        <v>12436</v>
      </c>
      <c r="I146">
        <v>58362</v>
      </c>
      <c r="J146">
        <f>projjava_binarytrees[[#This Row],[runtime_end]]-projjava_binarytrees[[#This Row],[runtime_start]]</f>
        <v>48669136</v>
      </c>
      <c r="K146">
        <f>projjava_binarytrees[[#This Row],[native_end]]-projjava_binarytrees[[#This Row],[native_start]]</f>
        <v>11656</v>
      </c>
      <c r="L146">
        <f>projjava_binarytrees[[#This Row],[pss_end]]-projjava_binarytrees[[#This Row],[pss_start]]</f>
        <v>45926</v>
      </c>
    </row>
    <row r="147" spans="1:12" x14ac:dyDescent="0.3">
      <c r="A147">
        <v>146</v>
      </c>
      <c r="B147">
        <v>9512</v>
      </c>
      <c r="C147">
        <v>1988</v>
      </c>
      <c r="D147">
        <v>1423480</v>
      </c>
      <c r="E147">
        <v>67618328</v>
      </c>
      <c r="F147">
        <v>6507280</v>
      </c>
      <c r="G147">
        <v>6519256</v>
      </c>
      <c r="H147">
        <v>12482</v>
      </c>
      <c r="I147">
        <v>75483</v>
      </c>
      <c r="J147">
        <f>projjava_binarytrees[[#This Row],[runtime_end]]-projjava_binarytrees[[#This Row],[runtime_start]]</f>
        <v>66194848</v>
      </c>
      <c r="K147">
        <f>projjava_binarytrees[[#This Row],[native_end]]-projjava_binarytrees[[#This Row],[native_start]]</f>
        <v>11976</v>
      </c>
      <c r="L147">
        <f>projjava_binarytrees[[#This Row],[pss_end]]-projjava_binarytrees[[#This Row],[pss_start]]</f>
        <v>63001</v>
      </c>
    </row>
    <row r="148" spans="1:12" x14ac:dyDescent="0.3">
      <c r="A148">
        <v>147</v>
      </c>
      <c r="B148">
        <v>9677</v>
      </c>
      <c r="C148">
        <v>2010</v>
      </c>
      <c r="D148">
        <v>1439864</v>
      </c>
      <c r="E148">
        <v>50676440</v>
      </c>
      <c r="F148">
        <v>6506408</v>
      </c>
      <c r="G148">
        <v>6518080</v>
      </c>
      <c r="H148">
        <v>12474</v>
      </c>
      <c r="I148">
        <v>58918</v>
      </c>
      <c r="J148">
        <f>projjava_binarytrees[[#This Row],[runtime_end]]-projjava_binarytrees[[#This Row],[runtime_start]]</f>
        <v>49236576</v>
      </c>
      <c r="K148">
        <f>projjava_binarytrees[[#This Row],[native_end]]-projjava_binarytrees[[#This Row],[native_start]]</f>
        <v>11672</v>
      </c>
      <c r="L148">
        <f>projjava_binarytrees[[#This Row],[pss_end]]-projjava_binarytrees[[#This Row],[pss_start]]</f>
        <v>46444</v>
      </c>
    </row>
    <row r="149" spans="1:12" x14ac:dyDescent="0.3">
      <c r="A149">
        <v>148</v>
      </c>
      <c r="B149">
        <v>9837</v>
      </c>
      <c r="C149">
        <v>2023</v>
      </c>
      <c r="D149">
        <v>1423480</v>
      </c>
      <c r="E149">
        <v>49300344</v>
      </c>
      <c r="F149">
        <v>6506408</v>
      </c>
      <c r="G149">
        <v>6518144</v>
      </c>
      <c r="H149">
        <v>12462</v>
      </c>
      <c r="I149">
        <v>57546</v>
      </c>
      <c r="J149">
        <f>projjava_binarytrees[[#This Row],[runtime_end]]-projjava_binarytrees[[#This Row],[runtime_start]]</f>
        <v>47876864</v>
      </c>
      <c r="K149">
        <f>projjava_binarytrees[[#This Row],[native_end]]-projjava_binarytrees[[#This Row],[native_start]]</f>
        <v>11736</v>
      </c>
      <c r="L149">
        <f>projjava_binarytrees[[#This Row],[pss_end]]-projjava_binarytrees[[#This Row],[pss_start]]</f>
        <v>45084</v>
      </c>
    </row>
    <row r="150" spans="1:12" x14ac:dyDescent="0.3">
      <c r="A150">
        <v>149</v>
      </c>
      <c r="B150">
        <v>10000</v>
      </c>
      <c r="C150">
        <v>1879</v>
      </c>
      <c r="D150">
        <v>1439864</v>
      </c>
      <c r="E150">
        <v>61617160</v>
      </c>
      <c r="F150">
        <v>6506568</v>
      </c>
      <c r="G150">
        <v>6518784</v>
      </c>
      <c r="H150">
        <v>12466</v>
      </c>
      <c r="I150">
        <v>69626</v>
      </c>
      <c r="J150">
        <f>projjava_binarytrees[[#This Row],[runtime_end]]-projjava_binarytrees[[#This Row],[runtime_start]]</f>
        <v>60177296</v>
      </c>
      <c r="K150">
        <f>projjava_binarytrees[[#This Row],[native_end]]-projjava_binarytrees[[#This Row],[native_start]]</f>
        <v>12216</v>
      </c>
      <c r="L150">
        <f>projjava_binarytrees[[#This Row],[pss_end]]-projjava_binarytrees[[#This Row],[pss_start]]</f>
        <v>57160</v>
      </c>
    </row>
    <row r="151" spans="1:12" x14ac:dyDescent="0.3">
      <c r="A151">
        <v>150</v>
      </c>
      <c r="B151">
        <v>10147</v>
      </c>
      <c r="C151">
        <v>2070</v>
      </c>
      <c r="D151">
        <v>1439728</v>
      </c>
      <c r="E151">
        <v>69722112</v>
      </c>
      <c r="F151">
        <v>6504360</v>
      </c>
      <c r="G151">
        <v>6516808</v>
      </c>
      <c r="H151">
        <v>12446</v>
      </c>
      <c r="I151">
        <v>81306</v>
      </c>
      <c r="J151">
        <f>projjava_binarytrees[[#This Row],[runtime_end]]-projjava_binarytrees[[#This Row],[runtime_start]]</f>
        <v>68282384</v>
      </c>
      <c r="K151">
        <f>projjava_binarytrees[[#This Row],[native_end]]-projjava_binarytrees[[#This Row],[native_start]]</f>
        <v>12448</v>
      </c>
      <c r="L151">
        <f>projjava_binarytrees[[#This Row],[pss_end]]-projjava_binarytrees[[#This Row],[pss_start]]</f>
        <v>68860</v>
      </c>
    </row>
    <row r="152" spans="1:12" x14ac:dyDescent="0.3">
      <c r="A152">
        <v>151</v>
      </c>
      <c r="B152">
        <v>10311</v>
      </c>
      <c r="C152">
        <v>2060</v>
      </c>
      <c r="D152">
        <v>1423480</v>
      </c>
      <c r="E152">
        <v>61627656</v>
      </c>
      <c r="F152">
        <v>6506408</v>
      </c>
      <c r="G152">
        <v>6518792</v>
      </c>
      <c r="H152">
        <v>12471</v>
      </c>
      <c r="I152">
        <v>73686</v>
      </c>
      <c r="J152">
        <f>projjava_binarytrees[[#This Row],[runtime_end]]-projjava_binarytrees[[#This Row],[runtime_start]]</f>
        <v>60204176</v>
      </c>
      <c r="K152">
        <f>projjava_binarytrees[[#This Row],[native_end]]-projjava_binarytrees[[#This Row],[native_start]]</f>
        <v>12384</v>
      </c>
      <c r="L152">
        <f>projjava_binarytrees[[#This Row],[pss_end]]-projjava_binarytrees[[#This Row],[pss_start]]</f>
        <v>61215</v>
      </c>
    </row>
    <row r="153" spans="1:12" x14ac:dyDescent="0.3">
      <c r="A153">
        <v>152</v>
      </c>
      <c r="B153">
        <v>10463</v>
      </c>
      <c r="C153">
        <v>1891</v>
      </c>
      <c r="D153">
        <v>1439728</v>
      </c>
      <c r="E153">
        <v>73476176</v>
      </c>
      <c r="F153">
        <v>6506248</v>
      </c>
      <c r="G153">
        <v>6518560</v>
      </c>
      <c r="H153">
        <v>12462</v>
      </c>
      <c r="I153">
        <v>81182</v>
      </c>
      <c r="J153">
        <f>projjava_binarytrees[[#This Row],[runtime_end]]-projjava_binarytrees[[#This Row],[runtime_start]]</f>
        <v>72036448</v>
      </c>
      <c r="K153">
        <f>projjava_binarytrees[[#This Row],[native_end]]-projjava_binarytrees[[#This Row],[native_start]]</f>
        <v>12312</v>
      </c>
      <c r="L153">
        <f>projjava_binarytrees[[#This Row],[pss_end]]-projjava_binarytrees[[#This Row],[pss_start]]</f>
        <v>68720</v>
      </c>
    </row>
    <row r="154" spans="1:12" x14ac:dyDescent="0.3">
      <c r="A154">
        <v>153</v>
      </c>
      <c r="B154">
        <v>10628</v>
      </c>
      <c r="C154">
        <v>2026</v>
      </c>
      <c r="D154">
        <v>1423328</v>
      </c>
      <c r="E154">
        <v>91448448</v>
      </c>
      <c r="F154">
        <v>6505240</v>
      </c>
      <c r="G154">
        <v>6517240</v>
      </c>
      <c r="H154">
        <v>12382</v>
      </c>
      <c r="I154">
        <v>102476</v>
      </c>
      <c r="J154">
        <f>projjava_binarytrees[[#This Row],[runtime_end]]-projjava_binarytrees[[#This Row],[runtime_start]]</f>
        <v>90025120</v>
      </c>
      <c r="K154">
        <f>projjava_binarytrees[[#This Row],[native_end]]-projjava_binarytrees[[#This Row],[native_start]]</f>
        <v>12000</v>
      </c>
      <c r="L154">
        <f>projjava_binarytrees[[#This Row],[pss_end]]-projjava_binarytrees[[#This Row],[pss_start]]</f>
        <v>90094</v>
      </c>
    </row>
    <row r="155" spans="1:12" x14ac:dyDescent="0.3">
      <c r="A155">
        <v>154</v>
      </c>
      <c r="B155">
        <v>10799</v>
      </c>
      <c r="C155">
        <v>2075</v>
      </c>
      <c r="D155">
        <v>1439864</v>
      </c>
      <c r="E155">
        <v>50552760</v>
      </c>
      <c r="F155">
        <v>6507392</v>
      </c>
      <c r="G155">
        <v>6518744</v>
      </c>
      <c r="H155">
        <v>12481</v>
      </c>
      <c r="I155">
        <v>58811</v>
      </c>
      <c r="J155">
        <f>projjava_binarytrees[[#This Row],[runtime_end]]-projjava_binarytrees[[#This Row],[runtime_start]]</f>
        <v>49112896</v>
      </c>
      <c r="K155">
        <f>projjava_binarytrees[[#This Row],[native_end]]-projjava_binarytrees[[#This Row],[native_start]]</f>
        <v>11352</v>
      </c>
      <c r="L155">
        <f>projjava_binarytrees[[#This Row],[pss_end]]-projjava_binarytrees[[#This Row],[pss_start]]</f>
        <v>46330</v>
      </c>
    </row>
    <row r="156" spans="1:12" x14ac:dyDescent="0.3">
      <c r="A156">
        <v>155</v>
      </c>
      <c r="B156">
        <v>10959</v>
      </c>
      <c r="C156">
        <v>1879</v>
      </c>
      <c r="D156">
        <v>1439864</v>
      </c>
      <c r="E156">
        <v>65750088</v>
      </c>
      <c r="F156">
        <v>6507648</v>
      </c>
      <c r="G156">
        <v>6519032</v>
      </c>
      <c r="H156">
        <v>12477</v>
      </c>
      <c r="I156">
        <v>73643</v>
      </c>
      <c r="J156">
        <f>projjava_binarytrees[[#This Row],[runtime_end]]-projjava_binarytrees[[#This Row],[runtime_start]]</f>
        <v>64310224</v>
      </c>
      <c r="K156">
        <f>projjava_binarytrees[[#This Row],[native_end]]-projjava_binarytrees[[#This Row],[native_start]]</f>
        <v>11384</v>
      </c>
      <c r="L156">
        <f>projjava_binarytrees[[#This Row],[pss_end]]-projjava_binarytrees[[#This Row],[pss_start]]</f>
        <v>61166</v>
      </c>
    </row>
    <row r="157" spans="1:12" x14ac:dyDescent="0.3">
      <c r="A157">
        <v>156</v>
      </c>
      <c r="B157">
        <v>11147</v>
      </c>
      <c r="C157">
        <v>2057</v>
      </c>
      <c r="D157">
        <v>1423344</v>
      </c>
      <c r="E157">
        <v>60938080</v>
      </c>
      <c r="F157">
        <v>6506264</v>
      </c>
      <c r="G157">
        <v>6518936</v>
      </c>
      <c r="H157">
        <v>12462</v>
      </c>
      <c r="I157">
        <v>72430</v>
      </c>
      <c r="J157">
        <f>projjava_binarytrees[[#This Row],[runtime_end]]-projjava_binarytrees[[#This Row],[runtime_start]]</f>
        <v>59514736</v>
      </c>
      <c r="K157">
        <f>projjava_binarytrees[[#This Row],[native_end]]-projjava_binarytrees[[#This Row],[native_start]]</f>
        <v>12672</v>
      </c>
      <c r="L157">
        <f>projjava_binarytrees[[#This Row],[pss_end]]-projjava_binarytrees[[#This Row],[pss_start]]</f>
        <v>59968</v>
      </c>
    </row>
    <row r="158" spans="1:12" x14ac:dyDescent="0.3">
      <c r="A158">
        <v>157</v>
      </c>
      <c r="B158">
        <v>11319</v>
      </c>
      <c r="C158">
        <v>1925</v>
      </c>
      <c r="D158">
        <v>1439864</v>
      </c>
      <c r="E158">
        <v>65658824</v>
      </c>
      <c r="F158">
        <v>6506536</v>
      </c>
      <c r="G158">
        <v>6518304</v>
      </c>
      <c r="H158">
        <v>12470</v>
      </c>
      <c r="I158">
        <v>73570</v>
      </c>
      <c r="J158">
        <f>projjava_binarytrees[[#This Row],[runtime_end]]-projjava_binarytrees[[#This Row],[runtime_start]]</f>
        <v>64218960</v>
      </c>
      <c r="K158">
        <f>projjava_binarytrees[[#This Row],[native_end]]-projjava_binarytrees[[#This Row],[native_start]]</f>
        <v>11768</v>
      </c>
      <c r="L158">
        <f>projjava_binarytrees[[#This Row],[pss_end]]-projjava_binarytrees[[#This Row],[pss_start]]</f>
        <v>61100</v>
      </c>
    </row>
    <row r="159" spans="1:12" x14ac:dyDescent="0.3">
      <c r="A159">
        <v>158</v>
      </c>
      <c r="B159">
        <v>11487</v>
      </c>
      <c r="C159">
        <v>2073</v>
      </c>
      <c r="D159">
        <v>1439864</v>
      </c>
      <c r="E159">
        <v>50204840</v>
      </c>
      <c r="F159">
        <v>6504776</v>
      </c>
      <c r="G159">
        <v>6516936</v>
      </c>
      <c r="H159">
        <v>12454</v>
      </c>
      <c r="I159">
        <v>62250</v>
      </c>
      <c r="J159">
        <f>projjava_binarytrees[[#This Row],[runtime_end]]-projjava_binarytrees[[#This Row],[runtime_start]]</f>
        <v>48764976</v>
      </c>
      <c r="K159">
        <f>projjava_binarytrees[[#This Row],[native_end]]-projjava_binarytrees[[#This Row],[native_start]]</f>
        <v>12160</v>
      </c>
      <c r="L159">
        <f>projjava_binarytrees[[#This Row],[pss_end]]-projjava_binarytrees[[#This Row],[pss_start]]</f>
        <v>49796</v>
      </c>
    </row>
    <row r="160" spans="1:12" x14ac:dyDescent="0.3">
      <c r="A160">
        <v>159</v>
      </c>
      <c r="B160">
        <v>11648</v>
      </c>
      <c r="C160">
        <v>1972</v>
      </c>
      <c r="D160">
        <v>1423480</v>
      </c>
      <c r="E160">
        <v>50452168</v>
      </c>
      <c r="F160">
        <v>6507536</v>
      </c>
      <c r="G160">
        <v>6520952</v>
      </c>
      <c r="H160">
        <v>12485</v>
      </c>
      <c r="I160">
        <v>58703</v>
      </c>
      <c r="J160">
        <f>projjava_binarytrees[[#This Row],[runtime_end]]-projjava_binarytrees[[#This Row],[runtime_start]]</f>
        <v>49028688</v>
      </c>
      <c r="K160">
        <f>projjava_binarytrees[[#This Row],[native_end]]-projjava_binarytrees[[#This Row],[native_start]]</f>
        <v>13416</v>
      </c>
      <c r="L160">
        <f>projjava_binarytrees[[#This Row],[pss_end]]-projjava_binarytrees[[#This Row],[pss_start]]</f>
        <v>46218</v>
      </c>
    </row>
    <row r="161" spans="1:12" x14ac:dyDescent="0.3">
      <c r="A161">
        <v>160</v>
      </c>
      <c r="B161">
        <v>11811</v>
      </c>
      <c r="C161">
        <v>1940</v>
      </c>
      <c r="D161">
        <v>1423344</v>
      </c>
      <c r="E161">
        <v>77857952</v>
      </c>
      <c r="F161">
        <v>6506264</v>
      </c>
      <c r="G161">
        <v>6518112</v>
      </c>
      <c r="H161">
        <v>12466</v>
      </c>
      <c r="I161">
        <v>85474</v>
      </c>
      <c r="J161">
        <f>projjava_binarytrees[[#This Row],[runtime_end]]-projjava_binarytrees[[#This Row],[runtime_start]]</f>
        <v>76434608</v>
      </c>
      <c r="K161">
        <f>projjava_binarytrees[[#This Row],[native_end]]-projjava_binarytrees[[#This Row],[native_start]]</f>
        <v>11848</v>
      </c>
      <c r="L161">
        <f>projjava_binarytrees[[#This Row],[pss_end]]-projjava_binarytrees[[#This Row],[pss_start]]</f>
        <v>73008</v>
      </c>
    </row>
    <row r="162" spans="1:12" x14ac:dyDescent="0.3">
      <c r="A162">
        <v>161</v>
      </c>
      <c r="B162">
        <v>11928</v>
      </c>
      <c r="C162">
        <v>1899</v>
      </c>
      <c r="D162">
        <v>1423480</v>
      </c>
      <c r="E162">
        <v>70942584</v>
      </c>
      <c r="F162">
        <v>6506456</v>
      </c>
      <c r="G162">
        <v>6521792</v>
      </c>
      <c r="H162">
        <v>12470</v>
      </c>
      <c r="I162">
        <v>79822</v>
      </c>
      <c r="J162">
        <f>projjava_binarytrees[[#This Row],[runtime_end]]-projjava_binarytrees[[#This Row],[runtime_start]]</f>
        <v>69519104</v>
      </c>
      <c r="K162">
        <f>projjava_binarytrees[[#This Row],[native_end]]-projjava_binarytrees[[#This Row],[native_start]]</f>
        <v>15336</v>
      </c>
      <c r="L162">
        <f>projjava_binarytrees[[#This Row],[pss_end]]-projjava_binarytrees[[#This Row],[pss_start]]</f>
        <v>67352</v>
      </c>
    </row>
    <row r="163" spans="1:12" x14ac:dyDescent="0.3">
      <c r="A163">
        <v>162</v>
      </c>
      <c r="B163">
        <v>12128</v>
      </c>
      <c r="C163">
        <v>2002</v>
      </c>
      <c r="D163">
        <v>1423344</v>
      </c>
      <c r="E163">
        <v>51630552</v>
      </c>
      <c r="F163">
        <v>6506264</v>
      </c>
      <c r="G163">
        <v>6518208</v>
      </c>
      <c r="H163">
        <v>12462</v>
      </c>
      <c r="I163">
        <v>59858</v>
      </c>
      <c r="J163">
        <f>projjava_binarytrees[[#This Row],[runtime_end]]-projjava_binarytrees[[#This Row],[runtime_start]]</f>
        <v>50207208</v>
      </c>
      <c r="K163">
        <f>projjava_binarytrees[[#This Row],[native_end]]-projjava_binarytrees[[#This Row],[native_start]]</f>
        <v>11944</v>
      </c>
      <c r="L163">
        <f>projjava_binarytrees[[#This Row],[pss_end]]-projjava_binarytrees[[#This Row],[pss_start]]</f>
        <v>47396</v>
      </c>
    </row>
    <row r="164" spans="1:12" x14ac:dyDescent="0.3">
      <c r="A164">
        <v>163</v>
      </c>
      <c r="B164">
        <v>12342</v>
      </c>
      <c r="C164">
        <v>2081</v>
      </c>
      <c r="D164">
        <v>1439864</v>
      </c>
      <c r="E164">
        <v>49916600</v>
      </c>
      <c r="F164">
        <v>6503776</v>
      </c>
      <c r="G164">
        <v>6515752</v>
      </c>
      <c r="H164">
        <v>12448</v>
      </c>
      <c r="I164">
        <v>58158</v>
      </c>
      <c r="J164">
        <f>projjava_binarytrees[[#This Row],[runtime_end]]-projjava_binarytrees[[#This Row],[runtime_start]]</f>
        <v>48476736</v>
      </c>
      <c r="K164">
        <f>projjava_binarytrees[[#This Row],[native_end]]-projjava_binarytrees[[#This Row],[native_start]]</f>
        <v>11976</v>
      </c>
      <c r="L164">
        <f>projjava_binarytrees[[#This Row],[pss_end]]-projjava_binarytrees[[#This Row],[pss_start]]</f>
        <v>45710</v>
      </c>
    </row>
    <row r="165" spans="1:12" x14ac:dyDescent="0.3">
      <c r="A165">
        <v>164</v>
      </c>
      <c r="B165">
        <v>12545</v>
      </c>
      <c r="C165">
        <v>2078</v>
      </c>
      <c r="D165">
        <v>1440080</v>
      </c>
      <c r="E165">
        <v>49326560</v>
      </c>
      <c r="F165">
        <v>6506536</v>
      </c>
      <c r="G165">
        <v>6519200</v>
      </c>
      <c r="H165">
        <v>12472</v>
      </c>
      <c r="I165">
        <v>57578</v>
      </c>
      <c r="J165">
        <f>projjava_binarytrees[[#This Row],[runtime_end]]-projjava_binarytrees[[#This Row],[runtime_start]]</f>
        <v>47886480</v>
      </c>
      <c r="K165">
        <f>projjava_binarytrees[[#This Row],[native_end]]-projjava_binarytrees[[#This Row],[native_start]]</f>
        <v>12664</v>
      </c>
      <c r="L165">
        <f>projjava_binarytrees[[#This Row],[pss_end]]-projjava_binarytrees[[#This Row],[pss_start]]</f>
        <v>45106</v>
      </c>
    </row>
    <row r="166" spans="1:12" x14ac:dyDescent="0.3">
      <c r="A166">
        <v>165</v>
      </c>
      <c r="B166">
        <v>12715</v>
      </c>
      <c r="C166">
        <v>1908</v>
      </c>
      <c r="D166">
        <v>1423480</v>
      </c>
      <c r="E166">
        <v>55509816</v>
      </c>
      <c r="F166">
        <v>6506424</v>
      </c>
      <c r="G166">
        <v>6519168</v>
      </c>
      <c r="H166">
        <v>12472</v>
      </c>
      <c r="I166">
        <v>63626</v>
      </c>
      <c r="J166">
        <f>projjava_binarytrees[[#This Row],[runtime_end]]-projjava_binarytrees[[#This Row],[runtime_start]]</f>
        <v>54086336</v>
      </c>
      <c r="K166">
        <f>projjava_binarytrees[[#This Row],[native_end]]-projjava_binarytrees[[#This Row],[native_start]]</f>
        <v>12744</v>
      </c>
      <c r="L166">
        <f>projjava_binarytrees[[#This Row],[pss_end]]-projjava_binarytrees[[#This Row],[pss_start]]</f>
        <v>51154</v>
      </c>
    </row>
    <row r="167" spans="1:12" x14ac:dyDescent="0.3">
      <c r="A167">
        <v>166</v>
      </c>
      <c r="B167">
        <v>12881</v>
      </c>
      <c r="C167">
        <v>2103</v>
      </c>
      <c r="D167">
        <v>1423344</v>
      </c>
      <c r="E167">
        <v>46915864</v>
      </c>
      <c r="F167">
        <v>6506264</v>
      </c>
      <c r="G167">
        <v>6518712</v>
      </c>
      <c r="H167">
        <v>12468</v>
      </c>
      <c r="I167">
        <v>60986</v>
      </c>
      <c r="J167">
        <f>projjava_binarytrees[[#This Row],[runtime_end]]-projjava_binarytrees[[#This Row],[runtime_start]]</f>
        <v>45492520</v>
      </c>
      <c r="K167">
        <f>projjava_binarytrees[[#This Row],[native_end]]-projjava_binarytrees[[#This Row],[native_start]]</f>
        <v>12448</v>
      </c>
      <c r="L167">
        <f>projjava_binarytrees[[#This Row],[pss_end]]-projjava_binarytrees[[#This Row],[pss_start]]</f>
        <v>48518</v>
      </c>
    </row>
    <row r="168" spans="1:12" x14ac:dyDescent="0.3">
      <c r="A168">
        <v>167</v>
      </c>
      <c r="B168">
        <v>13049</v>
      </c>
      <c r="C168">
        <v>1907</v>
      </c>
      <c r="D168">
        <v>1439864</v>
      </c>
      <c r="E168">
        <v>56670184</v>
      </c>
      <c r="F168">
        <v>6506536</v>
      </c>
      <c r="G168">
        <v>6519008</v>
      </c>
      <c r="H168">
        <v>12472</v>
      </c>
      <c r="I168">
        <v>64762</v>
      </c>
      <c r="J168">
        <f>projjava_binarytrees[[#This Row],[runtime_end]]-projjava_binarytrees[[#This Row],[runtime_start]]</f>
        <v>55230320</v>
      </c>
      <c r="K168">
        <f>projjava_binarytrees[[#This Row],[native_end]]-projjava_binarytrees[[#This Row],[native_start]]</f>
        <v>12472</v>
      </c>
      <c r="L168">
        <f>projjava_binarytrees[[#This Row],[pss_end]]-projjava_binarytrees[[#This Row],[pss_start]]</f>
        <v>52290</v>
      </c>
    </row>
    <row r="169" spans="1:12" x14ac:dyDescent="0.3">
      <c r="A169">
        <v>168</v>
      </c>
      <c r="B169">
        <v>13212</v>
      </c>
      <c r="C169">
        <v>1960</v>
      </c>
      <c r="D169">
        <v>1439864</v>
      </c>
      <c r="E169">
        <v>65126888</v>
      </c>
      <c r="F169">
        <v>6506536</v>
      </c>
      <c r="G169">
        <v>6517976</v>
      </c>
      <c r="H169">
        <v>12476</v>
      </c>
      <c r="I169">
        <v>76122</v>
      </c>
      <c r="J169">
        <f>projjava_binarytrees[[#This Row],[runtime_end]]-projjava_binarytrees[[#This Row],[runtime_start]]</f>
        <v>63687024</v>
      </c>
      <c r="K169">
        <f>projjava_binarytrees[[#This Row],[native_end]]-projjava_binarytrees[[#This Row],[native_start]]</f>
        <v>11440</v>
      </c>
      <c r="L169">
        <f>projjava_binarytrees[[#This Row],[pss_end]]-projjava_binarytrees[[#This Row],[pss_start]]</f>
        <v>63646</v>
      </c>
    </row>
    <row r="170" spans="1:12" x14ac:dyDescent="0.3">
      <c r="A170">
        <v>169</v>
      </c>
      <c r="B170">
        <v>13381</v>
      </c>
      <c r="C170">
        <v>1928</v>
      </c>
      <c r="D170">
        <v>1439728</v>
      </c>
      <c r="E170">
        <v>63158096</v>
      </c>
      <c r="F170">
        <v>6506504</v>
      </c>
      <c r="G170">
        <v>6518112</v>
      </c>
      <c r="H170">
        <v>12464</v>
      </c>
      <c r="I170">
        <v>71094</v>
      </c>
      <c r="J170">
        <f>projjava_binarytrees[[#This Row],[runtime_end]]-projjava_binarytrees[[#This Row],[runtime_start]]</f>
        <v>61718368</v>
      </c>
      <c r="K170">
        <f>projjava_binarytrees[[#This Row],[native_end]]-projjava_binarytrees[[#This Row],[native_start]]</f>
        <v>11608</v>
      </c>
      <c r="L170">
        <f>projjava_binarytrees[[#This Row],[pss_end]]-projjava_binarytrees[[#This Row],[pss_start]]</f>
        <v>58630</v>
      </c>
    </row>
    <row r="171" spans="1:12" x14ac:dyDescent="0.3">
      <c r="A171">
        <v>170</v>
      </c>
      <c r="B171">
        <v>13542</v>
      </c>
      <c r="C171">
        <v>1932</v>
      </c>
      <c r="D171">
        <v>1423480</v>
      </c>
      <c r="E171">
        <v>64661112</v>
      </c>
      <c r="F171">
        <v>6506424</v>
      </c>
      <c r="G171">
        <v>6518272</v>
      </c>
      <c r="H171">
        <v>12480</v>
      </c>
      <c r="I171">
        <v>72602</v>
      </c>
      <c r="J171">
        <f>projjava_binarytrees[[#This Row],[runtime_end]]-projjava_binarytrees[[#This Row],[runtime_start]]</f>
        <v>63237632</v>
      </c>
      <c r="K171">
        <f>projjava_binarytrees[[#This Row],[native_end]]-projjava_binarytrees[[#This Row],[native_start]]</f>
        <v>11848</v>
      </c>
      <c r="L171">
        <f>projjava_binarytrees[[#This Row],[pss_end]]-projjava_binarytrees[[#This Row],[pss_start]]</f>
        <v>60122</v>
      </c>
    </row>
    <row r="172" spans="1:12" x14ac:dyDescent="0.3">
      <c r="A172">
        <v>171</v>
      </c>
      <c r="B172">
        <v>13637</v>
      </c>
      <c r="C172">
        <v>1824</v>
      </c>
      <c r="D172">
        <v>1423344</v>
      </c>
      <c r="E172">
        <v>85538336</v>
      </c>
      <c r="F172">
        <v>6506264</v>
      </c>
      <c r="G172">
        <v>6518760</v>
      </c>
      <c r="H172">
        <v>12464</v>
      </c>
      <c r="I172">
        <v>93622</v>
      </c>
      <c r="J172">
        <f>projjava_binarytrees[[#This Row],[runtime_end]]-projjava_binarytrees[[#This Row],[runtime_start]]</f>
        <v>84114992</v>
      </c>
      <c r="K172">
        <f>projjava_binarytrees[[#This Row],[native_end]]-projjava_binarytrees[[#This Row],[native_start]]</f>
        <v>12496</v>
      </c>
      <c r="L172">
        <f>projjava_binarytrees[[#This Row],[pss_end]]-projjava_binarytrees[[#This Row],[pss_start]]</f>
        <v>81158</v>
      </c>
    </row>
    <row r="173" spans="1:12" x14ac:dyDescent="0.3">
      <c r="A173">
        <v>172</v>
      </c>
      <c r="B173">
        <v>13805</v>
      </c>
      <c r="C173">
        <v>2013</v>
      </c>
      <c r="D173">
        <v>1423480</v>
      </c>
      <c r="E173">
        <v>48235848</v>
      </c>
      <c r="F173">
        <v>6507408</v>
      </c>
      <c r="G173">
        <v>6520472</v>
      </c>
      <c r="H173">
        <v>12483</v>
      </c>
      <c r="I173">
        <v>56535</v>
      </c>
      <c r="J173">
        <f>projjava_binarytrees[[#This Row],[runtime_end]]-projjava_binarytrees[[#This Row],[runtime_start]]</f>
        <v>46812368</v>
      </c>
      <c r="K173">
        <f>projjava_binarytrees[[#This Row],[native_end]]-projjava_binarytrees[[#This Row],[native_start]]</f>
        <v>13064</v>
      </c>
      <c r="L173">
        <f>projjava_binarytrees[[#This Row],[pss_end]]-projjava_binarytrees[[#This Row],[pss_start]]</f>
        <v>44052</v>
      </c>
    </row>
    <row r="174" spans="1:12" x14ac:dyDescent="0.3">
      <c r="A174">
        <v>173</v>
      </c>
      <c r="B174">
        <v>13973</v>
      </c>
      <c r="C174">
        <v>2044</v>
      </c>
      <c r="D174">
        <v>1439864</v>
      </c>
      <c r="E174">
        <v>65508648</v>
      </c>
      <c r="F174">
        <v>6506536</v>
      </c>
      <c r="G174">
        <v>6521464</v>
      </c>
      <c r="H174">
        <v>12472</v>
      </c>
      <c r="I174">
        <v>73422</v>
      </c>
      <c r="J174">
        <f>projjava_binarytrees[[#This Row],[runtime_end]]-projjava_binarytrees[[#This Row],[runtime_start]]</f>
        <v>64068784</v>
      </c>
      <c r="K174">
        <f>projjava_binarytrees[[#This Row],[native_end]]-projjava_binarytrees[[#This Row],[native_start]]</f>
        <v>14928</v>
      </c>
      <c r="L174">
        <f>projjava_binarytrees[[#This Row],[pss_end]]-projjava_binarytrees[[#This Row],[pss_start]]</f>
        <v>60950</v>
      </c>
    </row>
    <row r="175" spans="1:12" x14ac:dyDescent="0.3">
      <c r="A175">
        <v>174</v>
      </c>
      <c r="B175">
        <v>14141</v>
      </c>
      <c r="C175">
        <v>1840</v>
      </c>
      <c r="D175">
        <v>1423480</v>
      </c>
      <c r="E175">
        <v>59004496</v>
      </c>
      <c r="F175">
        <v>6513536</v>
      </c>
      <c r="G175">
        <v>6519224</v>
      </c>
      <c r="H175">
        <v>12483</v>
      </c>
      <c r="I175">
        <v>67063</v>
      </c>
      <c r="J175">
        <f>projjava_binarytrees[[#This Row],[runtime_end]]-projjava_binarytrees[[#This Row],[runtime_start]]</f>
        <v>57581016</v>
      </c>
      <c r="K175">
        <f>projjava_binarytrees[[#This Row],[native_end]]-projjava_binarytrees[[#This Row],[native_start]]</f>
        <v>5688</v>
      </c>
      <c r="L175">
        <f>projjava_binarytrees[[#This Row],[pss_end]]-projjava_binarytrees[[#This Row],[pss_start]]</f>
        <v>54580</v>
      </c>
    </row>
    <row r="176" spans="1:12" x14ac:dyDescent="0.3">
      <c r="A176">
        <v>175</v>
      </c>
      <c r="B176">
        <v>14307</v>
      </c>
      <c r="C176">
        <v>2123</v>
      </c>
      <c r="D176">
        <v>1423480</v>
      </c>
      <c r="E176">
        <v>66375128</v>
      </c>
      <c r="F176">
        <v>6506664</v>
      </c>
      <c r="G176">
        <v>6518688</v>
      </c>
      <c r="H176">
        <v>12476</v>
      </c>
      <c r="I176">
        <v>74214</v>
      </c>
      <c r="J176">
        <f>projjava_binarytrees[[#This Row],[runtime_end]]-projjava_binarytrees[[#This Row],[runtime_start]]</f>
        <v>64951648</v>
      </c>
      <c r="K176">
        <f>projjava_binarytrees[[#This Row],[native_end]]-projjava_binarytrees[[#This Row],[native_start]]</f>
        <v>12024</v>
      </c>
      <c r="L176">
        <f>projjava_binarytrees[[#This Row],[pss_end]]-projjava_binarytrees[[#This Row],[pss_start]]</f>
        <v>61738</v>
      </c>
    </row>
    <row r="177" spans="1:12" x14ac:dyDescent="0.3">
      <c r="A177">
        <v>176</v>
      </c>
      <c r="B177">
        <v>14478</v>
      </c>
      <c r="C177">
        <v>2003</v>
      </c>
      <c r="D177">
        <v>1439864</v>
      </c>
      <c r="E177">
        <v>57064648</v>
      </c>
      <c r="F177">
        <v>6506536</v>
      </c>
      <c r="G177">
        <v>6518912</v>
      </c>
      <c r="H177">
        <v>12472</v>
      </c>
      <c r="I177">
        <v>65138</v>
      </c>
      <c r="J177">
        <f>projjava_binarytrees[[#This Row],[runtime_end]]-projjava_binarytrees[[#This Row],[runtime_start]]</f>
        <v>55624784</v>
      </c>
      <c r="K177">
        <f>projjava_binarytrees[[#This Row],[native_end]]-projjava_binarytrees[[#This Row],[native_start]]</f>
        <v>12376</v>
      </c>
      <c r="L177">
        <f>projjava_binarytrees[[#This Row],[pss_end]]-projjava_binarytrees[[#This Row],[pss_start]]</f>
        <v>52666</v>
      </c>
    </row>
    <row r="178" spans="1:12" x14ac:dyDescent="0.3">
      <c r="A178">
        <v>177</v>
      </c>
      <c r="B178">
        <v>14647</v>
      </c>
      <c r="C178">
        <v>1834</v>
      </c>
      <c r="D178">
        <v>1423480</v>
      </c>
      <c r="E178">
        <v>75176312</v>
      </c>
      <c r="F178">
        <v>6506456</v>
      </c>
      <c r="G178">
        <v>6518880</v>
      </c>
      <c r="H178">
        <v>12472</v>
      </c>
      <c r="I178">
        <v>82850</v>
      </c>
      <c r="J178">
        <f>projjava_binarytrees[[#This Row],[runtime_end]]-projjava_binarytrees[[#This Row],[runtime_start]]</f>
        <v>73752832</v>
      </c>
      <c r="K178">
        <f>projjava_binarytrees[[#This Row],[native_end]]-projjava_binarytrees[[#This Row],[native_start]]</f>
        <v>12424</v>
      </c>
      <c r="L178">
        <f>projjava_binarytrees[[#This Row],[pss_end]]-projjava_binarytrees[[#This Row],[pss_start]]</f>
        <v>70378</v>
      </c>
    </row>
    <row r="179" spans="1:12" x14ac:dyDescent="0.3">
      <c r="A179">
        <v>178</v>
      </c>
      <c r="B179">
        <v>14817</v>
      </c>
      <c r="C179">
        <v>1931</v>
      </c>
      <c r="D179">
        <v>1439864</v>
      </c>
      <c r="E179">
        <v>58877256</v>
      </c>
      <c r="F179">
        <v>6507520</v>
      </c>
      <c r="G179">
        <v>6519768</v>
      </c>
      <c r="H179">
        <v>12451</v>
      </c>
      <c r="I179">
        <v>66939</v>
      </c>
      <c r="J179">
        <f>projjava_binarytrees[[#This Row],[runtime_end]]-projjava_binarytrees[[#This Row],[runtime_start]]</f>
        <v>57437392</v>
      </c>
      <c r="K179">
        <f>projjava_binarytrees[[#This Row],[native_end]]-projjava_binarytrees[[#This Row],[native_start]]</f>
        <v>12248</v>
      </c>
      <c r="L179">
        <f>projjava_binarytrees[[#This Row],[pss_end]]-projjava_binarytrees[[#This Row],[pss_start]]</f>
        <v>54488</v>
      </c>
    </row>
    <row r="180" spans="1:12" x14ac:dyDescent="0.3">
      <c r="A180">
        <v>179</v>
      </c>
      <c r="B180">
        <v>14993</v>
      </c>
      <c r="C180">
        <v>1957</v>
      </c>
      <c r="D180">
        <v>1423480</v>
      </c>
      <c r="E180">
        <v>52876792</v>
      </c>
      <c r="F180">
        <v>6506536</v>
      </c>
      <c r="G180">
        <v>6518112</v>
      </c>
      <c r="H180">
        <v>12444</v>
      </c>
      <c r="I180">
        <v>61058</v>
      </c>
      <c r="J180">
        <f>projjava_binarytrees[[#This Row],[runtime_end]]-projjava_binarytrees[[#This Row],[runtime_start]]</f>
        <v>51453312</v>
      </c>
      <c r="K180">
        <f>projjava_binarytrees[[#This Row],[native_end]]-projjava_binarytrees[[#This Row],[native_start]]</f>
        <v>11576</v>
      </c>
      <c r="L180">
        <f>projjava_binarytrees[[#This Row],[pss_end]]-projjava_binarytrees[[#This Row],[pss_start]]</f>
        <v>48614</v>
      </c>
    </row>
    <row r="181" spans="1:12" x14ac:dyDescent="0.3">
      <c r="A181">
        <v>180</v>
      </c>
      <c r="B181">
        <v>15159</v>
      </c>
      <c r="C181">
        <v>2153</v>
      </c>
      <c r="D181">
        <v>1423344</v>
      </c>
      <c r="E181">
        <v>49808408</v>
      </c>
      <c r="F181">
        <v>6506392</v>
      </c>
      <c r="G181">
        <v>6519608</v>
      </c>
      <c r="H181">
        <v>12336</v>
      </c>
      <c r="I181">
        <v>62222</v>
      </c>
      <c r="J181">
        <f>projjava_binarytrees[[#This Row],[runtime_end]]-projjava_binarytrees[[#This Row],[runtime_start]]</f>
        <v>48385064</v>
      </c>
      <c r="K181">
        <f>projjava_binarytrees[[#This Row],[native_end]]-projjava_binarytrees[[#This Row],[native_start]]</f>
        <v>13216</v>
      </c>
      <c r="L181">
        <f>projjava_binarytrees[[#This Row],[pss_end]]-projjava_binarytrees[[#This Row],[pss_start]]</f>
        <v>49886</v>
      </c>
    </row>
    <row r="182" spans="1:12" x14ac:dyDescent="0.3">
      <c r="A182">
        <v>181</v>
      </c>
      <c r="B182">
        <v>15322</v>
      </c>
      <c r="C182">
        <v>1945</v>
      </c>
      <c r="D182">
        <v>1423344</v>
      </c>
      <c r="E182">
        <v>48442848</v>
      </c>
      <c r="F182">
        <v>6506264</v>
      </c>
      <c r="G182">
        <v>6518144</v>
      </c>
      <c r="H182">
        <v>12340</v>
      </c>
      <c r="I182">
        <v>56722</v>
      </c>
      <c r="J182">
        <f>projjava_binarytrees[[#This Row],[runtime_end]]-projjava_binarytrees[[#This Row],[runtime_start]]</f>
        <v>47019504</v>
      </c>
      <c r="K182">
        <f>projjava_binarytrees[[#This Row],[native_end]]-projjava_binarytrees[[#This Row],[native_start]]</f>
        <v>11880</v>
      </c>
      <c r="L182">
        <f>projjava_binarytrees[[#This Row],[pss_end]]-projjava_binarytrees[[#This Row],[pss_start]]</f>
        <v>44382</v>
      </c>
    </row>
    <row r="183" spans="1:12" x14ac:dyDescent="0.3">
      <c r="A183">
        <v>182</v>
      </c>
      <c r="B183">
        <v>15485</v>
      </c>
      <c r="C183">
        <v>1805</v>
      </c>
      <c r="D183">
        <v>1423480</v>
      </c>
      <c r="E183">
        <v>75821688</v>
      </c>
      <c r="F183">
        <v>6513536</v>
      </c>
      <c r="G183">
        <v>6519512</v>
      </c>
      <c r="H183">
        <v>12355</v>
      </c>
      <c r="I183">
        <v>83463</v>
      </c>
      <c r="J183">
        <f>projjava_binarytrees[[#This Row],[runtime_end]]-projjava_binarytrees[[#This Row],[runtime_start]]</f>
        <v>74398208</v>
      </c>
      <c r="K183">
        <f>projjava_binarytrees[[#This Row],[native_end]]-projjava_binarytrees[[#This Row],[native_start]]</f>
        <v>5976</v>
      </c>
      <c r="L183">
        <f>projjava_binarytrees[[#This Row],[pss_end]]-projjava_binarytrees[[#This Row],[pss_start]]</f>
        <v>71108</v>
      </c>
    </row>
    <row r="184" spans="1:12" x14ac:dyDescent="0.3">
      <c r="A184">
        <v>183</v>
      </c>
      <c r="B184">
        <v>15620</v>
      </c>
      <c r="C184">
        <v>1907</v>
      </c>
      <c r="D184">
        <v>1423344</v>
      </c>
      <c r="E184">
        <v>51715752</v>
      </c>
      <c r="F184">
        <v>6506264</v>
      </c>
      <c r="G184">
        <v>6518424</v>
      </c>
      <c r="H184">
        <v>12340</v>
      </c>
      <c r="I184">
        <v>63394</v>
      </c>
      <c r="J184">
        <f>projjava_binarytrees[[#This Row],[runtime_end]]-projjava_binarytrees[[#This Row],[runtime_start]]</f>
        <v>50292408</v>
      </c>
      <c r="K184">
        <f>projjava_binarytrees[[#This Row],[native_end]]-projjava_binarytrees[[#This Row],[native_start]]</f>
        <v>12160</v>
      </c>
      <c r="L184">
        <f>projjava_binarytrees[[#This Row],[pss_end]]-projjava_binarytrees[[#This Row],[pss_start]]</f>
        <v>51054</v>
      </c>
    </row>
    <row r="185" spans="1:12" x14ac:dyDescent="0.3">
      <c r="A185">
        <v>184</v>
      </c>
      <c r="B185">
        <v>15777</v>
      </c>
      <c r="C185">
        <v>1947</v>
      </c>
      <c r="D185">
        <v>1423480</v>
      </c>
      <c r="E185">
        <v>51008216</v>
      </c>
      <c r="F185">
        <v>6506424</v>
      </c>
      <c r="G185">
        <v>6518592</v>
      </c>
      <c r="H185">
        <v>12351</v>
      </c>
      <c r="I185">
        <v>59222</v>
      </c>
      <c r="J185">
        <f>projjava_binarytrees[[#This Row],[runtime_end]]-projjava_binarytrees[[#This Row],[runtime_start]]</f>
        <v>49584736</v>
      </c>
      <c r="K185">
        <f>projjava_binarytrees[[#This Row],[native_end]]-projjava_binarytrees[[#This Row],[native_start]]</f>
        <v>12168</v>
      </c>
      <c r="L185">
        <f>projjava_binarytrees[[#This Row],[pss_end]]-projjava_binarytrees[[#This Row],[pss_start]]</f>
        <v>46871</v>
      </c>
    </row>
    <row r="186" spans="1:12" x14ac:dyDescent="0.3">
      <c r="A186">
        <v>185</v>
      </c>
      <c r="B186">
        <v>15941</v>
      </c>
      <c r="C186">
        <v>1855</v>
      </c>
      <c r="D186">
        <v>1439864</v>
      </c>
      <c r="E186">
        <v>57478504</v>
      </c>
      <c r="F186">
        <v>6506536</v>
      </c>
      <c r="G186">
        <v>6518176</v>
      </c>
      <c r="H186">
        <v>12351</v>
      </c>
      <c r="I186">
        <v>65538</v>
      </c>
      <c r="J186">
        <f>projjava_binarytrees[[#This Row],[runtime_end]]-projjava_binarytrees[[#This Row],[runtime_start]]</f>
        <v>56038640</v>
      </c>
      <c r="K186">
        <f>projjava_binarytrees[[#This Row],[native_end]]-projjava_binarytrees[[#This Row],[native_start]]</f>
        <v>11640</v>
      </c>
      <c r="L186">
        <f>projjava_binarytrees[[#This Row],[pss_end]]-projjava_binarytrees[[#This Row],[pss_start]]</f>
        <v>53187</v>
      </c>
    </row>
    <row r="187" spans="1:12" x14ac:dyDescent="0.3">
      <c r="A187">
        <v>186</v>
      </c>
      <c r="B187">
        <v>16093</v>
      </c>
      <c r="C187">
        <v>2005</v>
      </c>
      <c r="D187">
        <v>1439728</v>
      </c>
      <c r="E187">
        <v>49846760</v>
      </c>
      <c r="F187">
        <v>6504488</v>
      </c>
      <c r="G187">
        <v>6515952</v>
      </c>
      <c r="H187">
        <v>12331</v>
      </c>
      <c r="I187">
        <v>58082</v>
      </c>
      <c r="J187">
        <f>projjava_binarytrees[[#This Row],[runtime_end]]-projjava_binarytrees[[#This Row],[runtime_start]]</f>
        <v>48407032</v>
      </c>
      <c r="K187">
        <f>projjava_binarytrees[[#This Row],[native_end]]-projjava_binarytrees[[#This Row],[native_start]]</f>
        <v>11464</v>
      </c>
      <c r="L187">
        <f>projjava_binarytrees[[#This Row],[pss_end]]-projjava_binarytrees[[#This Row],[pss_start]]</f>
        <v>45751</v>
      </c>
    </row>
    <row r="188" spans="1:12" x14ac:dyDescent="0.3">
      <c r="A188">
        <v>187</v>
      </c>
      <c r="B188">
        <v>16253</v>
      </c>
      <c r="C188">
        <v>2016</v>
      </c>
      <c r="D188">
        <v>1423344</v>
      </c>
      <c r="E188">
        <v>62371096</v>
      </c>
      <c r="F188">
        <v>6506264</v>
      </c>
      <c r="G188">
        <v>6519040</v>
      </c>
      <c r="H188">
        <v>12339</v>
      </c>
      <c r="I188">
        <v>70306</v>
      </c>
      <c r="J188">
        <f>projjava_binarytrees[[#This Row],[runtime_end]]-projjava_binarytrees[[#This Row],[runtime_start]]</f>
        <v>60947752</v>
      </c>
      <c r="K188">
        <f>projjava_binarytrees[[#This Row],[native_end]]-projjava_binarytrees[[#This Row],[native_start]]</f>
        <v>12776</v>
      </c>
      <c r="L188">
        <f>projjava_binarytrees[[#This Row],[pss_end]]-projjava_binarytrees[[#This Row],[pss_start]]</f>
        <v>57967</v>
      </c>
    </row>
    <row r="189" spans="1:12" x14ac:dyDescent="0.3">
      <c r="A189">
        <v>188</v>
      </c>
      <c r="B189">
        <v>16425</v>
      </c>
      <c r="C189">
        <v>1930</v>
      </c>
      <c r="D189">
        <v>1423344</v>
      </c>
      <c r="E189">
        <v>49670136</v>
      </c>
      <c r="F189">
        <v>6506264</v>
      </c>
      <c r="G189">
        <v>6518336</v>
      </c>
      <c r="H189">
        <v>12343</v>
      </c>
      <c r="I189">
        <v>57906</v>
      </c>
      <c r="J189">
        <f>projjava_binarytrees[[#This Row],[runtime_end]]-projjava_binarytrees[[#This Row],[runtime_start]]</f>
        <v>48246792</v>
      </c>
      <c r="K189">
        <f>projjava_binarytrees[[#This Row],[native_end]]-projjava_binarytrees[[#This Row],[native_start]]</f>
        <v>12072</v>
      </c>
      <c r="L189">
        <f>projjava_binarytrees[[#This Row],[pss_end]]-projjava_binarytrees[[#This Row],[pss_start]]</f>
        <v>45563</v>
      </c>
    </row>
    <row r="190" spans="1:12" x14ac:dyDescent="0.3">
      <c r="A190">
        <v>189</v>
      </c>
      <c r="B190">
        <v>16522</v>
      </c>
      <c r="C190">
        <v>1884</v>
      </c>
      <c r="D190">
        <v>1423480</v>
      </c>
      <c r="E190">
        <v>48094776</v>
      </c>
      <c r="F190">
        <v>6506680</v>
      </c>
      <c r="G190">
        <v>6519616</v>
      </c>
      <c r="H190">
        <v>12358</v>
      </c>
      <c r="I190">
        <v>56385</v>
      </c>
      <c r="J190">
        <f>projjava_binarytrees[[#This Row],[runtime_end]]-projjava_binarytrees[[#This Row],[runtime_start]]</f>
        <v>46671296</v>
      </c>
      <c r="K190">
        <f>projjava_binarytrees[[#This Row],[native_end]]-projjava_binarytrees[[#This Row],[native_start]]</f>
        <v>12936</v>
      </c>
      <c r="L190">
        <f>projjava_binarytrees[[#This Row],[pss_end]]-projjava_binarytrees[[#This Row],[pss_start]]</f>
        <v>44027</v>
      </c>
    </row>
    <row r="191" spans="1:12" x14ac:dyDescent="0.3">
      <c r="A191">
        <v>190</v>
      </c>
      <c r="B191">
        <v>16673</v>
      </c>
      <c r="C191">
        <v>2025</v>
      </c>
      <c r="D191">
        <v>1439864</v>
      </c>
      <c r="E191">
        <v>49545416</v>
      </c>
      <c r="F191">
        <v>6506536</v>
      </c>
      <c r="G191">
        <v>6518432</v>
      </c>
      <c r="H191">
        <v>12354</v>
      </c>
      <c r="I191">
        <v>57769</v>
      </c>
      <c r="J191">
        <f>projjava_binarytrees[[#This Row],[runtime_end]]-projjava_binarytrees[[#This Row],[runtime_start]]</f>
        <v>48105552</v>
      </c>
      <c r="K191">
        <f>projjava_binarytrees[[#This Row],[native_end]]-projjava_binarytrees[[#This Row],[native_start]]</f>
        <v>11896</v>
      </c>
      <c r="L191">
        <f>projjava_binarytrees[[#This Row],[pss_end]]-projjava_binarytrees[[#This Row],[pss_start]]</f>
        <v>45415</v>
      </c>
    </row>
    <row r="192" spans="1:12" x14ac:dyDescent="0.3">
      <c r="A192">
        <v>191</v>
      </c>
      <c r="B192">
        <v>16848</v>
      </c>
      <c r="C192">
        <v>1995</v>
      </c>
      <c r="D192">
        <v>1423344</v>
      </c>
      <c r="E192">
        <v>77533360</v>
      </c>
      <c r="F192">
        <v>6506392</v>
      </c>
      <c r="G192">
        <v>6519672</v>
      </c>
      <c r="H192">
        <v>12350</v>
      </c>
      <c r="I192">
        <v>90845</v>
      </c>
      <c r="J192">
        <f>projjava_binarytrees[[#This Row],[runtime_end]]-projjava_binarytrees[[#This Row],[runtime_start]]</f>
        <v>76110016</v>
      </c>
      <c r="K192">
        <f>projjava_binarytrees[[#This Row],[native_end]]-projjava_binarytrees[[#This Row],[native_start]]</f>
        <v>13280</v>
      </c>
      <c r="L192">
        <f>projjava_binarytrees[[#This Row],[pss_end]]-projjava_binarytrees[[#This Row],[pss_start]]</f>
        <v>78495</v>
      </c>
    </row>
    <row r="193" spans="1:12" x14ac:dyDescent="0.3">
      <c r="A193">
        <v>192</v>
      </c>
      <c r="B193">
        <v>17011</v>
      </c>
      <c r="C193">
        <v>1924</v>
      </c>
      <c r="D193">
        <v>1423344</v>
      </c>
      <c r="E193">
        <v>48629352</v>
      </c>
      <c r="F193">
        <v>6506264</v>
      </c>
      <c r="G193">
        <v>6518272</v>
      </c>
      <c r="H193">
        <v>12346</v>
      </c>
      <c r="I193">
        <v>56909</v>
      </c>
      <c r="J193">
        <f>projjava_binarytrees[[#This Row],[runtime_end]]-projjava_binarytrees[[#This Row],[runtime_start]]</f>
        <v>47206008</v>
      </c>
      <c r="K193">
        <f>projjava_binarytrees[[#This Row],[native_end]]-projjava_binarytrees[[#This Row],[native_start]]</f>
        <v>12008</v>
      </c>
      <c r="L193">
        <f>projjava_binarytrees[[#This Row],[pss_end]]-projjava_binarytrees[[#This Row],[pss_start]]</f>
        <v>44563</v>
      </c>
    </row>
    <row r="194" spans="1:12" x14ac:dyDescent="0.3">
      <c r="A194">
        <v>193</v>
      </c>
      <c r="B194">
        <v>17198</v>
      </c>
      <c r="C194">
        <v>1907</v>
      </c>
      <c r="D194">
        <v>1423480</v>
      </c>
      <c r="E194">
        <v>46645552</v>
      </c>
      <c r="F194">
        <v>6506584</v>
      </c>
      <c r="G194">
        <v>6518976</v>
      </c>
      <c r="H194">
        <v>12358</v>
      </c>
      <c r="I194">
        <v>54961</v>
      </c>
      <c r="J194">
        <f>projjava_binarytrees[[#This Row],[runtime_end]]-projjava_binarytrees[[#This Row],[runtime_start]]</f>
        <v>45222072</v>
      </c>
      <c r="K194">
        <f>projjava_binarytrees[[#This Row],[native_end]]-projjava_binarytrees[[#This Row],[native_start]]</f>
        <v>12392</v>
      </c>
      <c r="L194">
        <f>projjava_binarytrees[[#This Row],[pss_end]]-projjava_binarytrees[[#This Row],[pss_start]]</f>
        <v>42603</v>
      </c>
    </row>
    <row r="195" spans="1:12" x14ac:dyDescent="0.3">
      <c r="A195">
        <v>194</v>
      </c>
      <c r="B195">
        <v>17374</v>
      </c>
      <c r="C195">
        <v>1948</v>
      </c>
      <c r="D195">
        <v>1423480</v>
      </c>
      <c r="E195">
        <v>45016016</v>
      </c>
      <c r="F195">
        <v>6506424</v>
      </c>
      <c r="G195">
        <v>6518904</v>
      </c>
      <c r="H195">
        <v>12358</v>
      </c>
      <c r="I195">
        <v>57029</v>
      </c>
      <c r="J195">
        <f>projjava_binarytrees[[#This Row],[runtime_end]]-projjava_binarytrees[[#This Row],[runtime_start]]</f>
        <v>43592536</v>
      </c>
      <c r="K195">
        <f>projjava_binarytrees[[#This Row],[native_end]]-projjava_binarytrees[[#This Row],[native_start]]</f>
        <v>12480</v>
      </c>
      <c r="L195">
        <f>projjava_binarytrees[[#This Row],[pss_end]]-projjava_binarytrees[[#This Row],[pss_start]]</f>
        <v>44671</v>
      </c>
    </row>
    <row r="196" spans="1:12" x14ac:dyDescent="0.3">
      <c r="A196">
        <v>195</v>
      </c>
      <c r="B196">
        <v>17576</v>
      </c>
      <c r="C196">
        <v>2108</v>
      </c>
      <c r="D196">
        <v>1439728</v>
      </c>
      <c r="E196">
        <v>48011312</v>
      </c>
      <c r="F196">
        <v>6505632</v>
      </c>
      <c r="G196">
        <v>6517688</v>
      </c>
      <c r="H196">
        <v>12346</v>
      </c>
      <c r="I196">
        <v>56285</v>
      </c>
      <c r="J196">
        <f>projjava_binarytrees[[#This Row],[runtime_end]]-projjava_binarytrees[[#This Row],[runtime_start]]</f>
        <v>46571584</v>
      </c>
      <c r="K196">
        <f>projjava_binarytrees[[#This Row],[native_end]]-projjava_binarytrees[[#This Row],[native_start]]</f>
        <v>12056</v>
      </c>
      <c r="L196">
        <f>projjava_binarytrees[[#This Row],[pss_end]]-projjava_binarytrees[[#This Row],[pss_start]]</f>
        <v>43939</v>
      </c>
    </row>
    <row r="197" spans="1:12" x14ac:dyDescent="0.3">
      <c r="A197">
        <v>196</v>
      </c>
      <c r="B197">
        <v>17777</v>
      </c>
      <c r="C197">
        <v>1963</v>
      </c>
      <c r="D197">
        <v>1456248</v>
      </c>
      <c r="E197">
        <v>49067240</v>
      </c>
      <c r="F197">
        <v>6505760</v>
      </c>
      <c r="G197">
        <v>6518312</v>
      </c>
      <c r="H197">
        <v>12349</v>
      </c>
      <c r="I197">
        <v>57354</v>
      </c>
      <c r="J197">
        <f>projjava_binarytrees[[#This Row],[runtime_end]]-projjava_binarytrees[[#This Row],[runtime_start]]</f>
        <v>47610992</v>
      </c>
      <c r="K197">
        <f>projjava_binarytrees[[#This Row],[native_end]]-projjava_binarytrees[[#This Row],[native_start]]</f>
        <v>12552</v>
      </c>
      <c r="L197">
        <f>projjava_binarytrees[[#This Row],[pss_end]]-projjava_binarytrees[[#This Row],[pss_start]]</f>
        <v>45005</v>
      </c>
    </row>
    <row r="198" spans="1:12" x14ac:dyDescent="0.3">
      <c r="A198">
        <v>197</v>
      </c>
      <c r="B198">
        <v>17937</v>
      </c>
      <c r="C198">
        <v>1919</v>
      </c>
      <c r="D198">
        <v>1439864</v>
      </c>
      <c r="E198">
        <v>51291336</v>
      </c>
      <c r="F198">
        <v>6504776</v>
      </c>
      <c r="G198">
        <v>6516688</v>
      </c>
      <c r="H198">
        <v>12342</v>
      </c>
      <c r="I198">
        <v>59497</v>
      </c>
      <c r="J198">
        <f>projjava_binarytrees[[#This Row],[runtime_end]]-projjava_binarytrees[[#This Row],[runtime_start]]</f>
        <v>49851472</v>
      </c>
      <c r="K198">
        <f>projjava_binarytrees[[#This Row],[native_end]]-projjava_binarytrees[[#This Row],[native_start]]</f>
        <v>11912</v>
      </c>
      <c r="L198">
        <f>projjava_binarytrees[[#This Row],[pss_end]]-projjava_binarytrees[[#This Row],[pss_start]]</f>
        <v>47155</v>
      </c>
    </row>
    <row r="199" spans="1:12" x14ac:dyDescent="0.3">
      <c r="A199">
        <v>198</v>
      </c>
      <c r="B199">
        <v>18103</v>
      </c>
      <c r="C199">
        <v>2075</v>
      </c>
      <c r="D199">
        <v>1423344</v>
      </c>
      <c r="E199">
        <v>47581200</v>
      </c>
      <c r="F199">
        <v>6514648</v>
      </c>
      <c r="G199">
        <v>6519744</v>
      </c>
      <c r="H199">
        <v>12297</v>
      </c>
      <c r="I199">
        <v>55905</v>
      </c>
      <c r="J199">
        <f>projjava_binarytrees[[#This Row],[runtime_end]]-projjava_binarytrees[[#This Row],[runtime_start]]</f>
        <v>46157856</v>
      </c>
      <c r="K199">
        <f>projjava_binarytrees[[#This Row],[native_end]]-projjava_binarytrees[[#This Row],[native_start]]</f>
        <v>5096</v>
      </c>
      <c r="L199">
        <f>projjava_binarytrees[[#This Row],[pss_end]]-projjava_binarytrees[[#This Row],[pss_start]]</f>
        <v>43608</v>
      </c>
    </row>
    <row r="200" spans="1:12" x14ac:dyDescent="0.3">
      <c r="A200">
        <v>199</v>
      </c>
      <c r="B200">
        <v>18278</v>
      </c>
      <c r="C200">
        <v>2010</v>
      </c>
      <c r="D200">
        <v>1423344</v>
      </c>
      <c r="E200">
        <v>50706480</v>
      </c>
      <c r="F200">
        <v>6505552</v>
      </c>
      <c r="G200">
        <v>6516664</v>
      </c>
      <c r="H200">
        <v>12350</v>
      </c>
      <c r="I200">
        <v>58921</v>
      </c>
      <c r="J200">
        <f>projjava_binarytrees[[#This Row],[runtime_end]]-projjava_binarytrees[[#This Row],[runtime_start]]</f>
        <v>49283136</v>
      </c>
      <c r="K200">
        <f>projjava_binarytrees[[#This Row],[native_end]]-projjava_binarytrees[[#This Row],[native_start]]</f>
        <v>11112</v>
      </c>
      <c r="L200">
        <f>projjava_binarytrees[[#This Row],[pss_end]]-projjava_binarytrees[[#This Row],[pss_start]]</f>
        <v>46571</v>
      </c>
    </row>
    <row r="201" spans="1:12" x14ac:dyDescent="0.3">
      <c r="A201">
        <v>200</v>
      </c>
      <c r="B201">
        <v>18379</v>
      </c>
      <c r="C201">
        <v>1970</v>
      </c>
      <c r="D201">
        <v>1439728</v>
      </c>
      <c r="E201">
        <v>71791072</v>
      </c>
      <c r="F201">
        <v>6506392</v>
      </c>
      <c r="G201">
        <v>6519488</v>
      </c>
      <c r="H201">
        <v>12354</v>
      </c>
      <c r="I201">
        <v>79517</v>
      </c>
      <c r="J201">
        <f>projjava_binarytrees[[#This Row],[runtime_end]]-projjava_binarytrees[[#This Row],[runtime_start]]</f>
        <v>70351344</v>
      </c>
      <c r="K201">
        <f>projjava_binarytrees[[#This Row],[native_end]]-projjava_binarytrees[[#This Row],[native_start]]</f>
        <v>13096</v>
      </c>
      <c r="L201">
        <f>projjava_binarytrees[[#This Row],[pss_end]]-projjava_binarytrees[[#This Row],[pss_start]]</f>
        <v>67163</v>
      </c>
    </row>
    <row r="202" spans="1:12" x14ac:dyDescent="0.3">
      <c r="A202">
        <v>201</v>
      </c>
      <c r="B202">
        <v>18566</v>
      </c>
      <c r="C202">
        <v>2064</v>
      </c>
      <c r="D202">
        <v>1439864</v>
      </c>
      <c r="E202">
        <v>51065664</v>
      </c>
      <c r="F202">
        <v>6506664</v>
      </c>
      <c r="G202">
        <v>6518912</v>
      </c>
      <c r="H202">
        <v>12362</v>
      </c>
      <c r="I202">
        <v>59305</v>
      </c>
      <c r="J202">
        <f>projjava_binarytrees[[#This Row],[runtime_end]]-projjava_binarytrees[[#This Row],[runtime_start]]</f>
        <v>49625800</v>
      </c>
      <c r="K202">
        <f>projjava_binarytrees[[#This Row],[native_end]]-projjava_binarytrees[[#This Row],[native_start]]</f>
        <v>12248</v>
      </c>
      <c r="L202">
        <f>projjava_binarytrees[[#This Row],[pss_end]]-projjava_binarytrees[[#This Row],[pss_start]]</f>
        <v>46943</v>
      </c>
    </row>
    <row r="203" spans="1:12" x14ac:dyDescent="0.3">
      <c r="A203">
        <v>202</v>
      </c>
      <c r="B203">
        <v>18798</v>
      </c>
      <c r="C203">
        <v>1934</v>
      </c>
      <c r="D203">
        <v>1439864</v>
      </c>
      <c r="E203">
        <v>49200936</v>
      </c>
      <c r="F203">
        <v>6504776</v>
      </c>
      <c r="G203">
        <v>6516016</v>
      </c>
      <c r="H203">
        <v>12360</v>
      </c>
      <c r="I203">
        <v>57461</v>
      </c>
      <c r="J203">
        <f>projjava_binarytrees[[#This Row],[runtime_end]]-projjava_binarytrees[[#This Row],[runtime_start]]</f>
        <v>47761072</v>
      </c>
      <c r="K203">
        <f>projjava_binarytrees[[#This Row],[native_end]]-projjava_binarytrees[[#This Row],[native_start]]</f>
        <v>11240</v>
      </c>
      <c r="L203">
        <f>projjava_binarytrees[[#This Row],[pss_end]]-projjava_binarytrees[[#This Row],[pss_start]]</f>
        <v>45101</v>
      </c>
    </row>
    <row r="204" spans="1:12" x14ac:dyDescent="0.3">
      <c r="A204">
        <v>203</v>
      </c>
      <c r="B204">
        <v>18961</v>
      </c>
      <c r="C204">
        <v>2007</v>
      </c>
      <c r="D204">
        <v>1423344</v>
      </c>
      <c r="E204">
        <v>55634128</v>
      </c>
      <c r="F204">
        <v>6506424</v>
      </c>
      <c r="G204">
        <v>6518904</v>
      </c>
      <c r="H204">
        <v>12366</v>
      </c>
      <c r="I204">
        <v>68721</v>
      </c>
      <c r="J204">
        <f>projjava_binarytrees[[#This Row],[runtime_end]]-projjava_binarytrees[[#This Row],[runtime_start]]</f>
        <v>54210784</v>
      </c>
      <c r="K204">
        <f>projjava_binarytrees[[#This Row],[native_end]]-projjava_binarytrees[[#This Row],[native_start]]</f>
        <v>12480</v>
      </c>
      <c r="L204">
        <f>projjava_binarytrees[[#This Row],[pss_end]]-projjava_binarytrees[[#This Row],[pss_start]]</f>
        <v>56355</v>
      </c>
    </row>
    <row r="205" spans="1:12" x14ac:dyDescent="0.3">
      <c r="A205">
        <v>204</v>
      </c>
      <c r="B205">
        <v>19112</v>
      </c>
      <c r="C205">
        <v>2048</v>
      </c>
      <c r="D205">
        <v>1423344</v>
      </c>
      <c r="E205">
        <v>52605792</v>
      </c>
      <c r="F205">
        <v>6509848</v>
      </c>
      <c r="G205">
        <v>6517160</v>
      </c>
      <c r="H205">
        <v>12362</v>
      </c>
      <c r="I205">
        <v>60809</v>
      </c>
      <c r="J205">
        <f>projjava_binarytrees[[#This Row],[runtime_end]]-projjava_binarytrees[[#This Row],[runtime_start]]</f>
        <v>51182448</v>
      </c>
      <c r="K205">
        <f>projjava_binarytrees[[#This Row],[native_end]]-projjava_binarytrees[[#This Row],[native_start]]</f>
        <v>7312</v>
      </c>
      <c r="L205">
        <f>projjava_binarytrees[[#This Row],[pss_end]]-projjava_binarytrees[[#This Row],[pss_start]]</f>
        <v>48447</v>
      </c>
    </row>
    <row r="206" spans="1:12" x14ac:dyDescent="0.3">
      <c r="A206">
        <v>205</v>
      </c>
      <c r="B206">
        <v>19274</v>
      </c>
      <c r="C206">
        <v>2027</v>
      </c>
      <c r="D206">
        <v>1423480</v>
      </c>
      <c r="E206">
        <v>69023432</v>
      </c>
      <c r="F206">
        <v>6506664</v>
      </c>
      <c r="G206">
        <v>6518720</v>
      </c>
      <c r="H206">
        <v>12378</v>
      </c>
      <c r="I206">
        <v>76849</v>
      </c>
      <c r="J206">
        <f>projjava_binarytrees[[#This Row],[runtime_end]]-projjava_binarytrees[[#This Row],[runtime_start]]</f>
        <v>67599952</v>
      </c>
      <c r="K206">
        <f>projjava_binarytrees[[#This Row],[native_end]]-projjava_binarytrees[[#This Row],[native_start]]</f>
        <v>12056</v>
      </c>
      <c r="L206">
        <f>projjava_binarytrees[[#This Row],[pss_end]]-projjava_binarytrees[[#This Row],[pss_start]]</f>
        <v>64471</v>
      </c>
    </row>
    <row r="207" spans="1:12" x14ac:dyDescent="0.3">
      <c r="A207">
        <v>206</v>
      </c>
      <c r="B207">
        <v>19427</v>
      </c>
      <c r="C207">
        <v>2001</v>
      </c>
      <c r="D207">
        <v>1423480</v>
      </c>
      <c r="E207">
        <v>51015296</v>
      </c>
      <c r="F207">
        <v>6506664</v>
      </c>
      <c r="G207">
        <v>6519824</v>
      </c>
      <c r="H207">
        <v>12378</v>
      </c>
      <c r="I207">
        <v>59273</v>
      </c>
      <c r="J207">
        <f>projjava_binarytrees[[#This Row],[runtime_end]]-projjava_binarytrees[[#This Row],[runtime_start]]</f>
        <v>49591816</v>
      </c>
      <c r="K207">
        <f>projjava_binarytrees[[#This Row],[native_end]]-projjava_binarytrees[[#This Row],[native_start]]</f>
        <v>13160</v>
      </c>
      <c r="L207">
        <f>projjava_binarytrees[[#This Row],[pss_end]]-projjava_binarytrees[[#This Row],[pss_start]]</f>
        <v>46895</v>
      </c>
    </row>
    <row r="208" spans="1:12" x14ac:dyDescent="0.3">
      <c r="A208">
        <v>207</v>
      </c>
      <c r="B208">
        <v>19598</v>
      </c>
      <c r="C208">
        <v>1945</v>
      </c>
      <c r="D208">
        <v>1423344</v>
      </c>
      <c r="E208">
        <v>70462640</v>
      </c>
      <c r="F208">
        <v>6511640</v>
      </c>
      <c r="G208">
        <v>6518656</v>
      </c>
      <c r="H208">
        <v>12366</v>
      </c>
      <c r="I208">
        <v>78213</v>
      </c>
      <c r="J208">
        <f>projjava_binarytrees[[#This Row],[runtime_end]]-projjava_binarytrees[[#This Row],[runtime_start]]</f>
        <v>69039296</v>
      </c>
      <c r="K208">
        <f>projjava_binarytrees[[#This Row],[native_end]]-projjava_binarytrees[[#This Row],[native_start]]</f>
        <v>7016</v>
      </c>
      <c r="L208">
        <f>projjava_binarytrees[[#This Row],[pss_end]]-projjava_binarytrees[[#This Row],[pss_start]]</f>
        <v>65847</v>
      </c>
    </row>
    <row r="209" spans="1:12" x14ac:dyDescent="0.3">
      <c r="A209">
        <v>208</v>
      </c>
      <c r="B209">
        <v>19764</v>
      </c>
      <c r="C209">
        <v>2102</v>
      </c>
      <c r="D209">
        <v>1439728</v>
      </c>
      <c r="E209">
        <v>52423784</v>
      </c>
      <c r="F209">
        <v>6506536</v>
      </c>
      <c r="G209">
        <v>6519032</v>
      </c>
      <c r="H209">
        <v>12374</v>
      </c>
      <c r="I209">
        <v>65881</v>
      </c>
      <c r="J209">
        <f>projjava_binarytrees[[#This Row],[runtime_end]]-projjava_binarytrees[[#This Row],[runtime_start]]</f>
        <v>50984056</v>
      </c>
      <c r="K209">
        <f>projjava_binarytrees[[#This Row],[native_end]]-projjava_binarytrees[[#This Row],[native_start]]</f>
        <v>12496</v>
      </c>
      <c r="L209">
        <f>projjava_binarytrees[[#This Row],[pss_end]]-projjava_binarytrees[[#This Row],[pss_start]]</f>
        <v>53507</v>
      </c>
    </row>
    <row r="210" spans="1:12" x14ac:dyDescent="0.3">
      <c r="A210">
        <v>209</v>
      </c>
      <c r="B210">
        <v>19932</v>
      </c>
      <c r="C210">
        <v>2007</v>
      </c>
      <c r="D210">
        <v>1439864</v>
      </c>
      <c r="E210">
        <v>54126760</v>
      </c>
      <c r="F210">
        <v>6506696</v>
      </c>
      <c r="G210">
        <v>6518840</v>
      </c>
      <c r="H210">
        <v>12341</v>
      </c>
      <c r="I210">
        <v>68273</v>
      </c>
      <c r="J210">
        <f>projjava_binarytrees[[#This Row],[runtime_end]]-projjava_binarytrees[[#This Row],[runtime_start]]</f>
        <v>52686896</v>
      </c>
      <c r="K210">
        <f>projjava_binarytrees[[#This Row],[native_end]]-projjava_binarytrees[[#This Row],[native_start]]</f>
        <v>12144</v>
      </c>
      <c r="L210">
        <f>projjava_binarytrees[[#This Row],[pss_end]]-projjava_binarytrees[[#This Row],[pss_start]]</f>
        <v>55932</v>
      </c>
    </row>
    <row r="211" spans="1:12" x14ac:dyDescent="0.3">
      <c r="A211">
        <v>210</v>
      </c>
      <c r="B211">
        <v>20095</v>
      </c>
      <c r="C211">
        <v>1932</v>
      </c>
      <c r="D211">
        <v>1423344</v>
      </c>
      <c r="E211">
        <v>49180512</v>
      </c>
      <c r="F211">
        <v>6506392</v>
      </c>
      <c r="G211">
        <v>6518848</v>
      </c>
      <c r="H211">
        <v>12378</v>
      </c>
      <c r="I211">
        <v>57489</v>
      </c>
      <c r="J211">
        <f>projjava_binarytrees[[#This Row],[runtime_end]]-projjava_binarytrees[[#This Row],[runtime_start]]</f>
        <v>47757168</v>
      </c>
      <c r="K211">
        <f>projjava_binarytrees[[#This Row],[native_end]]-projjava_binarytrees[[#This Row],[native_start]]</f>
        <v>12456</v>
      </c>
      <c r="L211">
        <f>projjava_binarytrees[[#This Row],[pss_end]]-projjava_binarytrees[[#This Row],[pss_start]]</f>
        <v>45111</v>
      </c>
    </row>
    <row r="212" spans="1:12" x14ac:dyDescent="0.3">
      <c r="A212">
        <v>211</v>
      </c>
      <c r="B212">
        <v>20251</v>
      </c>
      <c r="C212">
        <v>2022</v>
      </c>
      <c r="D212">
        <v>1439864</v>
      </c>
      <c r="E212">
        <v>52820328</v>
      </c>
      <c r="F212">
        <v>6504776</v>
      </c>
      <c r="G212">
        <v>6516624</v>
      </c>
      <c r="H212">
        <v>12374</v>
      </c>
      <c r="I212">
        <v>61021</v>
      </c>
      <c r="J212">
        <f>projjava_binarytrees[[#This Row],[runtime_end]]-projjava_binarytrees[[#This Row],[runtime_start]]</f>
        <v>51380464</v>
      </c>
      <c r="K212">
        <f>projjava_binarytrees[[#This Row],[native_end]]-projjava_binarytrees[[#This Row],[native_start]]</f>
        <v>11848</v>
      </c>
      <c r="L212">
        <f>projjava_binarytrees[[#This Row],[pss_end]]-projjava_binarytrees[[#This Row],[pss_start]]</f>
        <v>48647</v>
      </c>
    </row>
    <row r="213" spans="1:12" x14ac:dyDescent="0.3">
      <c r="A213">
        <v>212</v>
      </c>
      <c r="B213">
        <v>20419</v>
      </c>
      <c r="C213">
        <v>1867</v>
      </c>
      <c r="D213">
        <v>1423480</v>
      </c>
      <c r="E213">
        <v>77911008</v>
      </c>
      <c r="F213">
        <v>6506552</v>
      </c>
      <c r="G213">
        <v>6518720</v>
      </c>
      <c r="H213">
        <v>12390</v>
      </c>
      <c r="I213">
        <v>85565</v>
      </c>
      <c r="J213">
        <f>projjava_binarytrees[[#This Row],[runtime_end]]-projjava_binarytrees[[#This Row],[runtime_start]]</f>
        <v>76487528</v>
      </c>
      <c r="K213">
        <f>projjava_binarytrees[[#This Row],[native_end]]-projjava_binarytrees[[#This Row],[native_start]]</f>
        <v>12168</v>
      </c>
      <c r="L213">
        <f>projjava_binarytrees[[#This Row],[pss_end]]-projjava_binarytrees[[#This Row],[pss_start]]</f>
        <v>73175</v>
      </c>
    </row>
    <row r="214" spans="1:12" x14ac:dyDescent="0.3">
      <c r="A214">
        <v>213</v>
      </c>
      <c r="B214">
        <v>20586</v>
      </c>
      <c r="C214">
        <v>1989</v>
      </c>
      <c r="D214">
        <v>1423480</v>
      </c>
      <c r="E214">
        <v>49122488</v>
      </c>
      <c r="F214">
        <v>6506920</v>
      </c>
      <c r="G214">
        <v>6518984</v>
      </c>
      <c r="H214">
        <v>12399</v>
      </c>
      <c r="I214">
        <v>61213</v>
      </c>
      <c r="J214">
        <f>projjava_binarytrees[[#This Row],[runtime_end]]-projjava_binarytrees[[#This Row],[runtime_start]]</f>
        <v>47699008</v>
      </c>
      <c r="K214">
        <f>projjava_binarytrees[[#This Row],[native_end]]-projjava_binarytrees[[#This Row],[native_start]]</f>
        <v>12064</v>
      </c>
      <c r="L214">
        <f>projjava_binarytrees[[#This Row],[pss_end]]-projjava_binarytrees[[#This Row],[pss_start]]</f>
        <v>48814</v>
      </c>
    </row>
    <row r="215" spans="1:12" x14ac:dyDescent="0.3">
      <c r="A215">
        <v>214</v>
      </c>
      <c r="B215">
        <v>20741</v>
      </c>
      <c r="C215">
        <v>1934</v>
      </c>
      <c r="D215">
        <v>1423344</v>
      </c>
      <c r="E215">
        <v>51243760</v>
      </c>
      <c r="F215">
        <v>6506392</v>
      </c>
      <c r="G215">
        <v>6518208</v>
      </c>
      <c r="H215">
        <v>12382</v>
      </c>
      <c r="I215">
        <v>59509</v>
      </c>
      <c r="J215">
        <f>projjava_binarytrees[[#This Row],[runtime_end]]-projjava_binarytrees[[#This Row],[runtime_start]]</f>
        <v>49820416</v>
      </c>
      <c r="K215">
        <f>projjava_binarytrees[[#This Row],[native_end]]-projjava_binarytrees[[#This Row],[native_start]]</f>
        <v>11816</v>
      </c>
      <c r="L215">
        <f>projjava_binarytrees[[#This Row],[pss_end]]-projjava_binarytrees[[#This Row],[pss_start]]</f>
        <v>47127</v>
      </c>
    </row>
    <row r="216" spans="1:12" x14ac:dyDescent="0.3">
      <c r="A216">
        <v>215</v>
      </c>
      <c r="B216">
        <v>20903</v>
      </c>
      <c r="C216">
        <v>2009</v>
      </c>
      <c r="D216">
        <v>1423480</v>
      </c>
      <c r="E216">
        <v>52301696</v>
      </c>
      <c r="F216">
        <v>6507792</v>
      </c>
      <c r="G216">
        <v>6519480</v>
      </c>
      <c r="H216">
        <v>12397</v>
      </c>
      <c r="I216">
        <v>60531</v>
      </c>
      <c r="J216">
        <f>projjava_binarytrees[[#This Row],[runtime_end]]-projjava_binarytrees[[#This Row],[runtime_start]]</f>
        <v>50878216</v>
      </c>
      <c r="K216">
        <f>projjava_binarytrees[[#This Row],[native_end]]-projjava_binarytrees[[#This Row],[native_start]]</f>
        <v>11688</v>
      </c>
      <c r="L216">
        <f>projjava_binarytrees[[#This Row],[pss_end]]-projjava_binarytrees[[#This Row],[pss_start]]</f>
        <v>48134</v>
      </c>
    </row>
    <row r="217" spans="1:12" x14ac:dyDescent="0.3">
      <c r="A217">
        <v>216</v>
      </c>
      <c r="B217">
        <v>21061</v>
      </c>
      <c r="C217">
        <v>1950</v>
      </c>
      <c r="D217">
        <v>1439728</v>
      </c>
      <c r="E217">
        <v>48378056</v>
      </c>
      <c r="F217">
        <v>6504616</v>
      </c>
      <c r="G217">
        <v>6516464</v>
      </c>
      <c r="H217">
        <v>12370</v>
      </c>
      <c r="I217">
        <v>56685</v>
      </c>
      <c r="J217">
        <f>projjava_binarytrees[[#This Row],[runtime_end]]-projjava_binarytrees[[#This Row],[runtime_start]]</f>
        <v>46938328</v>
      </c>
      <c r="K217">
        <f>projjava_binarytrees[[#This Row],[native_end]]-projjava_binarytrees[[#This Row],[native_start]]</f>
        <v>11848</v>
      </c>
      <c r="L217">
        <f>projjava_binarytrees[[#This Row],[pss_end]]-projjava_binarytrees[[#This Row],[pss_start]]</f>
        <v>44315</v>
      </c>
    </row>
    <row r="218" spans="1:12" x14ac:dyDescent="0.3">
      <c r="A218">
        <v>217</v>
      </c>
      <c r="B218">
        <v>21227</v>
      </c>
      <c r="C218">
        <v>1993</v>
      </c>
      <c r="D218">
        <v>1439864</v>
      </c>
      <c r="E218">
        <v>63270512</v>
      </c>
      <c r="F218">
        <v>6506920</v>
      </c>
      <c r="G218">
        <v>6519008</v>
      </c>
      <c r="H218">
        <v>12398</v>
      </c>
      <c r="I218">
        <v>71265</v>
      </c>
      <c r="J218">
        <f>projjava_binarytrees[[#This Row],[runtime_end]]-projjava_binarytrees[[#This Row],[runtime_start]]</f>
        <v>61830648</v>
      </c>
      <c r="K218">
        <f>projjava_binarytrees[[#This Row],[native_end]]-projjava_binarytrees[[#This Row],[native_start]]</f>
        <v>12088</v>
      </c>
      <c r="L218">
        <f>projjava_binarytrees[[#This Row],[pss_end]]-projjava_binarytrees[[#This Row],[pss_start]]</f>
        <v>58867</v>
      </c>
    </row>
    <row r="219" spans="1:12" x14ac:dyDescent="0.3">
      <c r="A219">
        <v>218</v>
      </c>
      <c r="B219">
        <v>21388</v>
      </c>
      <c r="C219">
        <v>2058</v>
      </c>
      <c r="D219">
        <v>1439864</v>
      </c>
      <c r="E219">
        <v>48173160</v>
      </c>
      <c r="F219">
        <v>6507648</v>
      </c>
      <c r="G219">
        <v>6520208</v>
      </c>
      <c r="H219">
        <v>12351</v>
      </c>
      <c r="I219">
        <v>62371</v>
      </c>
      <c r="J219">
        <f>projjava_binarytrees[[#This Row],[runtime_end]]-projjava_binarytrees[[#This Row],[runtime_start]]</f>
        <v>46733296</v>
      </c>
      <c r="K219">
        <f>projjava_binarytrees[[#This Row],[native_end]]-projjava_binarytrees[[#This Row],[native_start]]</f>
        <v>12560</v>
      </c>
      <c r="L219">
        <f>projjava_binarytrees[[#This Row],[pss_end]]-projjava_binarytrees[[#This Row],[pss_start]]</f>
        <v>50020</v>
      </c>
    </row>
    <row r="220" spans="1:12" x14ac:dyDescent="0.3">
      <c r="A220">
        <v>219</v>
      </c>
      <c r="B220">
        <v>21474</v>
      </c>
      <c r="C220">
        <v>1955</v>
      </c>
      <c r="D220">
        <v>1423344</v>
      </c>
      <c r="E220">
        <v>51338496</v>
      </c>
      <c r="F220">
        <v>6506392</v>
      </c>
      <c r="G220">
        <v>6518880</v>
      </c>
      <c r="H220">
        <v>12390</v>
      </c>
      <c r="I220">
        <v>59589</v>
      </c>
      <c r="J220">
        <f>projjava_binarytrees[[#This Row],[runtime_end]]-projjava_binarytrees[[#This Row],[runtime_start]]</f>
        <v>49915152</v>
      </c>
      <c r="K220">
        <f>projjava_binarytrees[[#This Row],[native_end]]-projjava_binarytrees[[#This Row],[native_start]]</f>
        <v>12488</v>
      </c>
      <c r="L220">
        <f>projjava_binarytrees[[#This Row],[pss_end]]-projjava_binarytrees[[#This Row],[pss_start]]</f>
        <v>47199</v>
      </c>
    </row>
    <row r="221" spans="1:12" x14ac:dyDescent="0.3">
      <c r="A221">
        <v>220</v>
      </c>
      <c r="B221">
        <v>21644</v>
      </c>
      <c r="C221">
        <v>1884</v>
      </c>
      <c r="D221">
        <v>1423480</v>
      </c>
      <c r="E221">
        <v>82072888</v>
      </c>
      <c r="F221">
        <v>6507648</v>
      </c>
      <c r="G221">
        <v>6519224</v>
      </c>
      <c r="H221">
        <v>12405</v>
      </c>
      <c r="I221">
        <v>89615</v>
      </c>
      <c r="J221">
        <f>projjava_binarytrees[[#This Row],[runtime_end]]-projjava_binarytrees[[#This Row],[runtime_start]]</f>
        <v>80649408</v>
      </c>
      <c r="K221">
        <f>projjava_binarytrees[[#This Row],[native_end]]-projjava_binarytrees[[#This Row],[native_start]]</f>
        <v>11576</v>
      </c>
      <c r="L221">
        <f>projjava_binarytrees[[#This Row],[pss_end]]-projjava_binarytrees[[#This Row],[pss_start]]</f>
        <v>77210</v>
      </c>
    </row>
    <row r="222" spans="1:12" x14ac:dyDescent="0.3">
      <c r="A222">
        <v>221</v>
      </c>
      <c r="B222">
        <v>21811</v>
      </c>
      <c r="C222">
        <v>1863</v>
      </c>
      <c r="D222">
        <v>1439864</v>
      </c>
      <c r="E222">
        <v>49109424</v>
      </c>
      <c r="F222">
        <v>6504160</v>
      </c>
      <c r="G222">
        <v>6516360</v>
      </c>
      <c r="H222">
        <v>12382</v>
      </c>
      <c r="I222">
        <v>57409</v>
      </c>
      <c r="J222">
        <f>projjava_binarytrees[[#This Row],[runtime_end]]-projjava_binarytrees[[#This Row],[runtime_start]]</f>
        <v>47669560</v>
      </c>
      <c r="K222">
        <f>projjava_binarytrees[[#This Row],[native_end]]-projjava_binarytrees[[#This Row],[native_start]]</f>
        <v>12200</v>
      </c>
      <c r="L222">
        <f>projjava_binarytrees[[#This Row],[pss_end]]-projjava_binarytrees[[#This Row],[pss_start]]</f>
        <v>45027</v>
      </c>
    </row>
    <row r="223" spans="1:12" x14ac:dyDescent="0.3">
      <c r="A223">
        <v>222</v>
      </c>
      <c r="B223">
        <v>21976</v>
      </c>
      <c r="C223">
        <v>1943</v>
      </c>
      <c r="D223">
        <v>1423344</v>
      </c>
      <c r="E223">
        <v>55482864</v>
      </c>
      <c r="F223">
        <v>6506392</v>
      </c>
      <c r="G223">
        <v>6519744</v>
      </c>
      <c r="H223">
        <v>12389</v>
      </c>
      <c r="I223">
        <v>63652</v>
      </c>
      <c r="J223">
        <f>projjava_binarytrees[[#This Row],[runtime_end]]-projjava_binarytrees[[#This Row],[runtime_start]]</f>
        <v>54059520</v>
      </c>
      <c r="K223">
        <f>projjava_binarytrees[[#This Row],[native_end]]-projjava_binarytrees[[#This Row],[native_start]]</f>
        <v>13352</v>
      </c>
      <c r="L223">
        <f>projjava_binarytrees[[#This Row],[pss_end]]-projjava_binarytrees[[#This Row],[pss_start]]</f>
        <v>51263</v>
      </c>
    </row>
    <row r="224" spans="1:12" x14ac:dyDescent="0.3">
      <c r="A224">
        <v>223</v>
      </c>
      <c r="B224">
        <v>22139</v>
      </c>
      <c r="C224">
        <v>1984</v>
      </c>
      <c r="D224">
        <v>1423480</v>
      </c>
      <c r="E224">
        <v>49811112</v>
      </c>
      <c r="F224">
        <v>6506552</v>
      </c>
      <c r="G224">
        <v>6519328</v>
      </c>
      <c r="H224">
        <v>12393</v>
      </c>
      <c r="I224">
        <v>58073</v>
      </c>
      <c r="J224">
        <f>projjava_binarytrees[[#This Row],[runtime_end]]-projjava_binarytrees[[#This Row],[runtime_start]]</f>
        <v>48387632</v>
      </c>
      <c r="K224">
        <f>projjava_binarytrees[[#This Row],[native_end]]-projjava_binarytrees[[#This Row],[native_start]]</f>
        <v>12776</v>
      </c>
      <c r="L224">
        <f>projjava_binarytrees[[#This Row],[pss_end]]-projjava_binarytrees[[#This Row],[pss_start]]</f>
        <v>45680</v>
      </c>
    </row>
    <row r="225" spans="1:12" x14ac:dyDescent="0.3">
      <c r="A225">
        <v>224</v>
      </c>
      <c r="B225">
        <v>22304</v>
      </c>
      <c r="C225">
        <v>2049</v>
      </c>
      <c r="D225">
        <v>1423480</v>
      </c>
      <c r="E225">
        <v>51190328</v>
      </c>
      <c r="F225">
        <v>6506808</v>
      </c>
      <c r="G225">
        <v>6518520</v>
      </c>
      <c r="H225">
        <v>12392</v>
      </c>
      <c r="I225">
        <v>64068</v>
      </c>
      <c r="J225">
        <f>projjava_binarytrees[[#This Row],[runtime_end]]-projjava_binarytrees[[#This Row],[runtime_start]]</f>
        <v>49766848</v>
      </c>
      <c r="K225">
        <f>projjava_binarytrees[[#This Row],[native_end]]-projjava_binarytrees[[#This Row],[native_start]]</f>
        <v>11712</v>
      </c>
      <c r="L225">
        <f>projjava_binarytrees[[#This Row],[pss_end]]-projjava_binarytrees[[#This Row],[pss_start]]</f>
        <v>51676</v>
      </c>
    </row>
    <row r="226" spans="1:12" x14ac:dyDescent="0.3">
      <c r="A226">
        <v>225</v>
      </c>
      <c r="B226">
        <v>22461</v>
      </c>
      <c r="C226">
        <v>1876</v>
      </c>
      <c r="D226">
        <v>1423480</v>
      </c>
      <c r="E226">
        <v>69423000</v>
      </c>
      <c r="F226">
        <v>6506808</v>
      </c>
      <c r="G226">
        <v>6521336</v>
      </c>
      <c r="H226">
        <v>12388</v>
      </c>
      <c r="I226">
        <v>77232</v>
      </c>
      <c r="J226">
        <f>projjava_binarytrees[[#This Row],[runtime_end]]-projjava_binarytrees[[#This Row],[runtime_start]]</f>
        <v>67999520</v>
      </c>
      <c r="K226">
        <f>projjava_binarytrees[[#This Row],[native_end]]-projjava_binarytrees[[#This Row],[native_start]]</f>
        <v>14528</v>
      </c>
      <c r="L226">
        <f>projjava_binarytrees[[#This Row],[pss_end]]-projjava_binarytrees[[#This Row],[pss_start]]</f>
        <v>64844</v>
      </c>
    </row>
    <row r="227" spans="1:12" x14ac:dyDescent="0.3">
      <c r="A227">
        <v>226</v>
      </c>
      <c r="B227">
        <v>22636</v>
      </c>
      <c r="C227">
        <v>1992</v>
      </c>
      <c r="D227">
        <v>1423344</v>
      </c>
      <c r="E227">
        <v>62805280</v>
      </c>
      <c r="F227">
        <v>6506392</v>
      </c>
      <c r="G227">
        <v>6518464</v>
      </c>
      <c r="H227">
        <v>12384</v>
      </c>
      <c r="I227">
        <v>70776</v>
      </c>
      <c r="J227">
        <f>projjava_binarytrees[[#This Row],[runtime_end]]-projjava_binarytrees[[#This Row],[runtime_start]]</f>
        <v>61381936</v>
      </c>
      <c r="K227">
        <f>projjava_binarytrees[[#This Row],[native_end]]-projjava_binarytrees[[#This Row],[native_start]]</f>
        <v>12072</v>
      </c>
      <c r="L227">
        <f>projjava_binarytrees[[#This Row],[pss_end]]-projjava_binarytrees[[#This Row],[pss_start]]</f>
        <v>58392</v>
      </c>
    </row>
    <row r="228" spans="1:12" x14ac:dyDescent="0.3">
      <c r="A228">
        <v>227</v>
      </c>
      <c r="B228">
        <v>22799</v>
      </c>
      <c r="C228">
        <v>1974</v>
      </c>
      <c r="D228">
        <v>1439712</v>
      </c>
      <c r="E228">
        <v>52741928</v>
      </c>
      <c r="F228">
        <v>6504592</v>
      </c>
      <c r="G228">
        <v>6517424</v>
      </c>
      <c r="H228">
        <v>12292</v>
      </c>
      <c r="I228">
        <v>60916</v>
      </c>
      <c r="J228">
        <f>projjava_binarytrees[[#This Row],[runtime_end]]-projjava_binarytrees[[#This Row],[runtime_start]]</f>
        <v>51302216</v>
      </c>
      <c r="K228">
        <f>projjava_binarytrees[[#This Row],[native_end]]-projjava_binarytrees[[#This Row],[native_start]]</f>
        <v>12832</v>
      </c>
      <c r="L228">
        <f>projjava_binarytrees[[#This Row],[pss_end]]-projjava_binarytrees[[#This Row],[pss_start]]</f>
        <v>48624</v>
      </c>
    </row>
    <row r="229" spans="1:12" x14ac:dyDescent="0.3">
      <c r="A229">
        <v>228</v>
      </c>
      <c r="B229">
        <v>22927</v>
      </c>
      <c r="C229">
        <v>1929</v>
      </c>
      <c r="D229">
        <v>1439728</v>
      </c>
      <c r="E229">
        <v>50966904</v>
      </c>
      <c r="F229">
        <v>6506504</v>
      </c>
      <c r="G229">
        <v>6518784</v>
      </c>
      <c r="H229">
        <v>12380</v>
      </c>
      <c r="I229">
        <v>59240</v>
      </c>
      <c r="J229">
        <f>projjava_binarytrees[[#This Row],[runtime_end]]-projjava_binarytrees[[#This Row],[runtime_start]]</f>
        <v>49527176</v>
      </c>
      <c r="K229">
        <f>projjava_binarytrees[[#This Row],[native_end]]-projjava_binarytrees[[#This Row],[native_start]]</f>
        <v>12280</v>
      </c>
      <c r="L229">
        <f>projjava_binarytrees[[#This Row],[pss_end]]-projjava_binarytrees[[#This Row],[pss_start]]</f>
        <v>46860</v>
      </c>
    </row>
    <row r="230" spans="1:12" x14ac:dyDescent="0.3">
      <c r="A230">
        <v>229</v>
      </c>
      <c r="B230">
        <v>23076</v>
      </c>
      <c r="C230">
        <v>1831</v>
      </c>
      <c r="D230">
        <v>1439728</v>
      </c>
      <c r="E230">
        <v>72807008</v>
      </c>
      <c r="F230">
        <v>6506504</v>
      </c>
      <c r="G230">
        <v>6518432</v>
      </c>
      <c r="H230">
        <v>12388</v>
      </c>
      <c r="I230">
        <v>80548</v>
      </c>
      <c r="J230">
        <f>projjava_binarytrees[[#This Row],[runtime_end]]-projjava_binarytrees[[#This Row],[runtime_start]]</f>
        <v>71367280</v>
      </c>
      <c r="K230">
        <f>projjava_binarytrees[[#This Row],[native_end]]-projjava_binarytrees[[#This Row],[native_start]]</f>
        <v>11928</v>
      </c>
      <c r="L230">
        <f>projjava_binarytrees[[#This Row],[pss_end]]-projjava_binarytrees[[#This Row],[pss_start]]</f>
        <v>68160</v>
      </c>
    </row>
    <row r="231" spans="1:12" x14ac:dyDescent="0.3">
      <c r="A231">
        <v>230</v>
      </c>
      <c r="B231">
        <v>23222</v>
      </c>
      <c r="C231">
        <v>2057</v>
      </c>
      <c r="D231">
        <v>1423464</v>
      </c>
      <c r="E231">
        <v>65141720</v>
      </c>
      <c r="F231">
        <v>6506528</v>
      </c>
      <c r="G231">
        <v>6518984</v>
      </c>
      <c r="H231">
        <v>12318</v>
      </c>
      <c r="I231">
        <v>77588</v>
      </c>
      <c r="J231">
        <f>projjava_binarytrees[[#This Row],[runtime_end]]-projjava_binarytrees[[#This Row],[runtime_start]]</f>
        <v>63718256</v>
      </c>
      <c r="K231">
        <f>projjava_binarytrees[[#This Row],[native_end]]-projjava_binarytrees[[#This Row],[native_start]]</f>
        <v>12456</v>
      </c>
      <c r="L231">
        <f>projjava_binarytrees[[#This Row],[pss_end]]-projjava_binarytrees[[#This Row],[pss_start]]</f>
        <v>65270</v>
      </c>
    </row>
    <row r="232" spans="1:12" x14ac:dyDescent="0.3">
      <c r="A232">
        <v>231</v>
      </c>
      <c r="B232">
        <v>23390</v>
      </c>
      <c r="C232">
        <v>2017</v>
      </c>
      <c r="D232">
        <v>1439864</v>
      </c>
      <c r="E232">
        <v>49511352</v>
      </c>
      <c r="F232">
        <v>6507648</v>
      </c>
      <c r="G232">
        <v>6519736</v>
      </c>
      <c r="H232">
        <v>12339</v>
      </c>
      <c r="I232">
        <v>57773</v>
      </c>
      <c r="J232">
        <f>projjava_binarytrees[[#This Row],[runtime_end]]-projjava_binarytrees[[#This Row],[runtime_start]]</f>
        <v>48071488</v>
      </c>
      <c r="K232">
        <f>projjava_binarytrees[[#This Row],[native_end]]-projjava_binarytrees[[#This Row],[native_start]]</f>
        <v>12088</v>
      </c>
      <c r="L232">
        <f>projjava_binarytrees[[#This Row],[pss_end]]-projjava_binarytrees[[#This Row],[pss_start]]</f>
        <v>45434</v>
      </c>
    </row>
    <row r="233" spans="1:12" x14ac:dyDescent="0.3">
      <c r="A233" t="s">
        <v>9</v>
      </c>
      <c r="C233">
        <f>AVERAGE(C2:C232)</f>
        <v>1972.2467532467533</v>
      </c>
      <c r="D233">
        <f t="shared" ref="D233:I233" si="0">AVERAGE(D2:D232)</f>
        <v>1430745.7316017316</v>
      </c>
      <c r="E233">
        <f t="shared" si="0"/>
        <v>58712209.627705626</v>
      </c>
      <c r="F233">
        <f t="shared" si="0"/>
        <v>6506483.2900432898</v>
      </c>
      <c r="G233">
        <f t="shared" si="0"/>
        <v>6518369.0735930735</v>
      </c>
      <c r="H233">
        <f t="shared" si="0"/>
        <v>12477.74025974026</v>
      </c>
      <c r="I233">
        <f>AVERAGE(I2:I232)</f>
        <v>67824.965367965371</v>
      </c>
      <c r="J233">
        <f>AVERAGE(J2:J232)</f>
        <v>57281463.896103896</v>
      </c>
      <c r="K233">
        <f t="shared" ref="K233" si="1">AVERAGE(K2:K232)</f>
        <v>11885.783549783549</v>
      </c>
      <c r="L233">
        <f t="shared" ref="L233" si="2">AVERAGE(L2:L232)</f>
        <v>55347.22510822511</v>
      </c>
    </row>
    <row r="234" spans="1:12" x14ac:dyDescent="0.3">
      <c r="A234" t="s">
        <v>10</v>
      </c>
      <c r="C234">
        <f>_xlfn.STDEV.S(C2:C232)</f>
        <v>82.436983444402898</v>
      </c>
      <c r="D234">
        <f t="shared" ref="D234:I234" si="3">_xlfn.STDEV.S(D2:D232)</f>
        <v>8413.5648514917775</v>
      </c>
      <c r="E234">
        <f t="shared" si="3"/>
        <v>10629949.793720968</v>
      </c>
      <c r="F234">
        <f t="shared" si="3"/>
        <v>1943.4707406742591</v>
      </c>
      <c r="G234">
        <f t="shared" si="3"/>
        <v>1204.5948944678041</v>
      </c>
      <c r="H234">
        <f t="shared" si="3"/>
        <v>72.559193693821157</v>
      </c>
      <c r="I234">
        <f t="shared" si="3"/>
        <v>10436.291241066456</v>
      </c>
      <c r="J234">
        <f>_xlfn.STDEV.S(J2:J232)</f>
        <v>10630741.5632238</v>
      </c>
      <c r="K234">
        <f t="shared" ref="J234:L234" si="4">_xlfn.STDEV.S(K2:K232)</f>
        <v>1679.5842357915612</v>
      </c>
      <c r="L234">
        <f t="shared" si="4"/>
        <v>10429.440385648761</v>
      </c>
    </row>
    <row r="235" spans="1:12" x14ac:dyDescent="0.3">
      <c r="C235">
        <f>C234*100/C233</f>
        <v>4.1798513958100543</v>
      </c>
      <c r="D235">
        <f>D234*100/D233</f>
        <v>0.58805451350693339</v>
      </c>
      <c r="E235">
        <f>E234*100/E233</f>
        <v>18.105177545054982</v>
      </c>
      <c r="F235">
        <f t="shared" ref="F235:L235" si="5">F234*100/F233</f>
        <v>2.9869756887692379E-2</v>
      </c>
      <c r="G235">
        <f t="shared" si="5"/>
        <v>1.8480004443869331E-2</v>
      </c>
      <c r="H235">
        <f t="shared" si="5"/>
        <v>0.58150908885269248</v>
      </c>
      <c r="I235">
        <f t="shared" si="5"/>
        <v>15.387094094994783</v>
      </c>
      <c r="J235">
        <f t="shared" si="5"/>
        <v>18.558781218485706</v>
      </c>
      <c r="K235">
        <f t="shared" si="5"/>
        <v>14.131035019749691</v>
      </c>
      <c r="L235">
        <f t="shared" si="5"/>
        <v>18.843655423113251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D64C-253B-4DD3-9BDD-0821A42649B2}">
  <dimension ref="A1:L505"/>
  <sheetViews>
    <sheetView topLeftCell="F487" workbookViewId="0">
      <selection activeCell="C503" sqref="C503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25047</v>
      </c>
      <c r="C2">
        <v>2437</v>
      </c>
      <c r="D2">
        <v>1423328</v>
      </c>
      <c r="E2">
        <v>1603872</v>
      </c>
      <c r="F2">
        <v>6505544</v>
      </c>
      <c r="G2">
        <v>6515448</v>
      </c>
      <c r="H2">
        <v>12146</v>
      </c>
      <c r="I2">
        <v>10607</v>
      </c>
      <c r="J2">
        <f>projjava_fannkuch[[#This Row],[runtime_end]]-projjava_fannkuch[[#This Row],[runtime_start]]</f>
        <v>180544</v>
      </c>
      <c r="K2">
        <f>projjava_fannkuch[[#This Row],[native_end]]-projjava_fannkuch[[#This Row],[native_start]]</f>
        <v>9904</v>
      </c>
      <c r="L2">
        <f>projjava_fannkuch[[#This Row],[pss_end]]-projjava_fannkuch[[#This Row],[pss_start]]</f>
        <v>-1539</v>
      </c>
    </row>
    <row r="3" spans="1:12" x14ac:dyDescent="0.3">
      <c r="A3">
        <v>1</v>
      </c>
      <c r="B3">
        <v>25180</v>
      </c>
      <c r="C3">
        <v>2455</v>
      </c>
      <c r="D3">
        <v>1423464</v>
      </c>
      <c r="E3">
        <v>1620392</v>
      </c>
      <c r="F3">
        <v>6506512</v>
      </c>
      <c r="G3">
        <v>6519896</v>
      </c>
      <c r="H3">
        <v>12212</v>
      </c>
      <c r="I3">
        <v>10689</v>
      </c>
      <c r="J3">
        <f>projjava_fannkuch[[#This Row],[runtime_end]]-projjava_fannkuch[[#This Row],[runtime_start]]</f>
        <v>196928</v>
      </c>
      <c r="K3">
        <f>projjava_fannkuch[[#This Row],[native_end]]-projjava_fannkuch[[#This Row],[native_start]]</f>
        <v>13384</v>
      </c>
      <c r="L3">
        <f>projjava_fannkuch[[#This Row],[pss_end]]-projjava_fannkuch[[#This Row],[pss_start]]</f>
        <v>-1523</v>
      </c>
    </row>
    <row r="4" spans="1:12" x14ac:dyDescent="0.3">
      <c r="A4">
        <v>2</v>
      </c>
      <c r="B4">
        <v>25323</v>
      </c>
      <c r="C4">
        <v>2416</v>
      </c>
      <c r="D4">
        <v>1423464</v>
      </c>
      <c r="E4">
        <v>1620392</v>
      </c>
      <c r="F4">
        <v>6506512</v>
      </c>
      <c r="G4">
        <v>6516256</v>
      </c>
      <c r="H4">
        <v>12212</v>
      </c>
      <c r="I4">
        <v>10681</v>
      </c>
      <c r="J4">
        <f>projjava_fannkuch[[#This Row],[runtime_end]]-projjava_fannkuch[[#This Row],[runtime_start]]</f>
        <v>196928</v>
      </c>
      <c r="K4">
        <f>projjava_fannkuch[[#This Row],[native_end]]-projjava_fannkuch[[#This Row],[native_start]]</f>
        <v>9744</v>
      </c>
      <c r="L4">
        <f>projjava_fannkuch[[#This Row],[pss_end]]-projjava_fannkuch[[#This Row],[pss_start]]</f>
        <v>-1531</v>
      </c>
    </row>
    <row r="5" spans="1:12" x14ac:dyDescent="0.3">
      <c r="A5">
        <v>3</v>
      </c>
      <c r="B5">
        <v>25466</v>
      </c>
      <c r="C5">
        <v>2429</v>
      </c>
      <c r="D5">
        <v>1439712</v>
      </c>
      <c r="E5">
        <v>1603872</v>
      </c>
      <c r="F5">
        <v>6506352</v>
      </c>
      <c r="G5">
        <v>6516400</v>
      </c>
      <c r="H5">
        <v>12198</v>
      </c>
      <c r="I5">
        <v>10659</v>
      </c>
      <c r="J5">
        <f>projjava_fannkuch[[#This Row],[runtime_end]]-projjava_fannkuch[[#This Row],[runtime_start]]</f>
        <v>164160</v>
      </c>
      <c r="K5">
        <f>projjava_fannkuch[[#This Row],[native_end]]-projjava_fannkuch[[#This Row],[native_start]]</f>
        <v>10048</v>
      </c>
      <c r="L5">
        <f>projjava_fannkuch[[#This Row],[pss_end]]-projjava_fannkuch[[#This Row],[pss_start]]</f>
        <v>-1539</v>
      </c>
    </row>
    <row r="6" spans="1:12" x14ac:dyDescent="0.3">
      <c r="A6">
        <v>4</v>
      </c>
      <c r="B6">
        <v>25623</v>
      </c>
      <c r="C6">
        <v>2450</v>
      </c>
      <c r="D6">
        <v>1423328</v>
      </c>
      <c r="E6">
        <v>1603872</v>
      </c>
      <c r="F6">
        <v>6506352</v>
      </c>
      <c r="G6">
        <v>6516624</v>
      </c>
      <c r="H6">
        <v>12200</v>
      </c>
      <c r="I6">
        <v>10661</v>
      </c>
      <c r="J6">
        <f>projjava_fannkuch[[#This Row],[runtime_end]]-projjava_fannkuch[[#This Row],[runtime_start]]</f>
        <v>180544</v>
      </c>
      <c r="K6">
        <f>projjava_fannkuch[[#This Row],[native_end]]-projjava_fannkuch[[#This Row],[native_start]]</f>
        <v>10272</v>
      </c>
      <c r="L6">
        <f>projjava_fannkuch[[#This Row],[pss_end]]-projjava_fannkuch[[#This Row],[pss_start]]</f>
        <v>-1539</v>
      </c>
    </row>
    <row r="7" spans="1:12" x14ac:dyDescent="0.3">
      <c r="A7">
        <v>5</v>
      </c>
      <c r="B7">
        <v>25702</v>
      </c>
      <c r="C7">
        <v>2392</v>
      </c>
      <c r="D7">
        <v>1423328</v>
      </c>
      <c r="E7">
        <v>1620256</v>
      </c>
      <c r="F7">
        <v>6506352</v>
      </c>
      <c r="G7">
        <v>6516528</v>
      </c>
      <c r="H7">
        <v>12202</v>
      </c>
      <c r="I7">
        <v>10663</v>
      </c>
      <c r="J7">
        <f>projjava_fannkuch[[#This Row],[runtime_end]]-projjava_fannkuch[[#This Row],[runtime_start]]</f>
        <v>196928</v>
      </c>
      <c r="K7">
        <f>projjava_fannkuch[[#This Row],[native_end]]-projjava_fannkuch[[#This Row],[native_start]]</f>
        <v>10176</v>
      </c>
      <c r="L7">
        <f>projjava_fannkuch[[#This Row],[pss_end]]-projjava_fannkuch[[#This Row],[pss_start]]</f>
        <v>-1539</v>
      </c>
    </row>
    <row r="8" spans="1:12" x14ac:dyDescent="0.3">
      <c r="A8">
        <v>6</v>
      </c>
      <c r="B8">
        <v>25844</v>
      </c>
      <c r="C8">
        <v>2404</v>
      </c>
      <c r="D8">
        <v>1439712</v>
      </c>
      <c r="E8">
        <v>1620256</v>
      </c>
      <c r="F8">
        <v>6506352</v>
      </c>
      <c r="G8">
        <v>6514928</v>
      </c>
      <c r="H8">
        <v>12196</v>
      </c>
      <c r="I8">
        <v>10655</v>
      </c>
      <c r="J8">
        <f>projjava_fannkuch[[#This Row],[runtime_end]]-projjava_fannkuch[[#This Row],[runtime_start]]</f>
        <v>180544</v>
      </c>
      <c r="K8">
        <f>projjava_fannkuch[[#This Row],[native_end]]-projjava_fannkuch[[#This Row],[native_start]]</f>
        <v>8576</v>
      </c>
      <c r="L8">
        <f>projjava_fannkuch[[#This Row],[pss_end]]-projjava_fannkuch[[#This Row],[pss_start]]</f>
        <v>-1541</v>
      </c>
    </row>
    <row r="9" spans="1:12" hidden="1" x14ac:dyDescent="0.3">
      <c r="A9">
        <v>7</v>
      </c>
      <c r="B9">
        <v>25997</v>
      </c>
      <c r="C9">
        <v>2402</v>
      </c>
      <c r="D9">
        <v>1423328</v>
      </c>
      <c r="E9">
        <v>1620256</v>
      </c>
      <c r="F9">
        <v>6515544</v>
      </c>
      <c r="G9">
        <v>6514464</v>
      </c>
      <c r="H9">
        <v>12188</v>
      </c>
      <c r="I9">
        <v>10651</v>
      </c>
      <c r="J9">
        <f>projjava_fannkuch[[#This Row],[runtime_end]]-projjava_fannkuch[[#This Row],[runtime_start]]</f>
        <v>196928</v>
      </c>
      <c r="K9">
        <f>projjava_fannkuch[[#This Row],[native_end]]-projjava_fannkuch[[#This Row],[native_start]]</f>
        <v>-1080</v>
      </c>
      <c r="L9">
        <f>projjava_fannkuch[[#This Row],[pss_end]]-projjava_fannkuch[[#This Row],[pss_start]]</f>
        <v>-1537</v>
      </c>
    </row>
    <row r="10" spans="1:12" x14ac:dyDescent="0.3">
      <c r="A10">
        <v>8</v>
      </c>
      <c r="B10">
        <v>26077</v>
      </c>
      <c r="C10">
        <v>2461</v>
      </c>
      <c r="D10">
        <v>1423328</v>
      </c>
      <c r="E10">
        <v>1603872</v>
      </c>
      <c r="F10">
        <v>6506352</v>
      </c>
      <c r="G10">
        <v>6516624</v>
      </c>
      <c r="H10">
        <v>12200</v>
      </c>
      <c r="I10">
        <v>10659</v>
      </c>
      <c r="J10">
        <f>projjava_fannkuch[[#This Row],[runtime_end]]-projjava_fannkuch[[#This Row],[runtime_start]]</f>
        <v>180544</v>
      </c>
      <c r="K10">
        <f>projjava_fannkuch[[#This Row],[native_end]]-projjava_fannkuch[[#This Row],[native_start]]</f>
        <v>10272</v>
      </c>
      <c r="L10">
        <f>projjava_fannkuch[[#This Row],[pss_end]]-projjava_fannkuch[[#This Row],[pss_start]]</f>
        <v>-1541</v>
      </c>
    </row>
    <row r="11" spans="1:12" x14ac:dyDescent="0.3">
      <c r="A11">
        <v>9</v>
      </c>
      <c r="B11">
        <v>26232</v>
      </c>
      <c r="C11">
        <v>2466</v>
      </c>
      <c r="D11">
        <v>1439848</v>
      </c>
      <c r="E11">
        <v>1620392</v>
      </c>
      <c r="F11">
        <v>6506512</v>
      </c>
      <c r="G11">
        <v>6516304</v>
      </c>
      <c r="H11">
        <v>12220</v>
      </c>
      <c r="I11">
        <v>10683</v>
      </c>
      <c r="J11">
        <f>projjava_fannkuch[[#This Row],[runtime_end]]-projjava_fannkuch[[#This Row],[runtime_start]]</f>
        <v>180544</v>
      </c>
      <c r="K11">
        <f>projjava_fannkuch[[#This Row],[native_end]]-projjava_fannkuch[[#This Row],[native_start]]</f>
        <v>9792</v>
      </c>
      <c r="L11">
        <f>projjava_fannkuch[[#This Row],[pss_end]]-projjava_fannkuch[[#This Row],[pss_start]]</f>
        <v>-1537</v>
      </c>
    </row>
    <row r="12" spans="1:12" x14ac:dyDescent="0.3">
      <c r="A12">
        <v>10</v>
      </c>
      <c r="B12">
        <v>26374</v>
      </c>
      <c r="C12">
        <v>2431</v>
      </c>
      <c r="D12">
        <v>1423328</v>
      </c>
      <c r="E12">
        <v>1603872</v>
      </c>
      <c r="F12">
        <v>6506352</v>
      </c>
      <c r="G12">
        <v>6516624</v>
      </c>
      <c r="H12">
        <v>12176</v>
      </c>
      <c r="I12">
        <v>10651</v>
      </c>
      <c r="J12">
        <f>projjava_fannkuch[[#This Row],[runtime_end]]-projjava_fannkuch[[#This Row],[runtime_start]]</f>
        <v>180544</v>
      </c>
      <c r="K12">
        <f>projjava_fannkuch[[#This Row],[native_end]]-projjava_fannkuch[[#This Row],[native_start]]</f>
        <v>10272</v>
      </c>
      <c r="L12">
        <f>projjava_fannkuch[[#This Row],[pss_end]]-projjava_fannkuch[[#This Row],[pss_start]]</f>
        <v>-1525</v>
      </c>
    </row>
    <row r="13" spans="1:12" x14ac:dyDescent="0.3">
      <c r="A13">
        <v>11</v>
      </c>
      <c r="B13">
        <v>26527</v>
      </c>
      <c r="C13">
        <v>2417</v>
      </c>
      <c r="D13">
        <v>1423328</v>
      </c>
      <c r="E13">
        <v>1620256</v>
      </c>
      <c r="F13">
        <v>6506352</v>
      </c>
      <c r="G13">
        <v>6516512</v>
      </c>
      <c r="H13">
        <v>12180</v>
      </c>
      <c r="I13">
        <v>10639</v>
      </c>
      <c r="J13">
        <f>projjava_fannkuch[[#This Row],[runtime_end]]-projjava_fannkuch[[#This Row],[runtime_start]]</f>
        <v>196928</v>
      </c>
      <c r="K13">
        <f>projjava_fannkuch[[#This Row],[native_end]]-projjava_fannkuch[[#This Row],[native_start]]</f>
        <v>10160</v>
      </c>
      <c r="L13">
        <f>projjava_fannkuch[[#This Row],[pss_end]]-projjava_fannkuch[[#This Row],[pss_start]]</f>
        <v>-1541</v>
      </c>
    </row>
    <row r="14" spans="1:12" x14ac:dyDescent="0.3">
      <c r="A14">
        <v>12</v>
      </c>
      <c r="B14">
        <v>26685</v>
      </c>
      <c r="C14">
        <v>2406</v>
      </c>
      <c r="D14">
        <v>1423464</v>
      </c>
      <c r="E14">
        <v>1620392</v>
      </c>
      <c r="F14">
        <v>6516264</v>
      </c>
      <c r="G14">
        <v>6516536</v>
      </c>
      <c r="H14">
        <v>12197</v>
      </c>
      <c r="I14">
        <v>10645</v>
      </c>
      <c r="J14">
        <f>projjava_fannkuch[[#This Row],[runtime_end]]-projjava_fannkuch[[#This Row],[runtime_start]]</f>
        <v>196928</v>
      </c>
      <c r="K14">
        <f>projjava_fannkuch[[#This Row],[native_end]]-projjava_fannkuch[[#This Row],[native_start]]</f>
        <v>272</v>
      </c>
      <c r="L14">
        <f>projjava_fannkuch[[#This Row],[pss_end]]-projjava_fannkuch[[#This Row],[pss_start]]</f>
        <v>-1552</v>
      </c>
    </row>
    <row r="15" spans="1:12" x14ac:dyDescent="0.3">
      <c r="A15">
        <v>13</v>
      </c>
      <c r="B15">
        <v>26837</v>
      </c>
      <c r="C15">
        <v>2443</v>
      </c>
      <c r="D15">
        <v>1423328</v>
      </c>
      <c r="E15">
        <v>1620256</v>
      </c>
      <c r="F15">
        <v>6506608</v>
      </c>
      <c r="G15">
        <v>6516400</v>
      </c>
      <c r="H15">
        <v>12176</v>
      </c>
      <c r="I15">
        <v>10639</v>
      </c>
      <c r="J15">
        <f>projjava_fannkuch[[#This Row],[runtime_end]]-projjava_fannkuch[[#This Row],[runtime_start]]</f>
        <v>196928</v>
      </c>
      <c r="K15">
        <f>projjava_fannkuch[[#This Row],[native_end]]-projjava_fannkuch[[#This Row],[native_start]]</f>
        <v>9792</v>
      </c>
      <c r="L15">
        <f>projjava_fannkuch[[#This Row],[pss_end]]-projjava_fannkuch[[#This Row],[pss_start]]</f>
        <v>-1537</v>
      </c>
    </row>
    <row r="16" spans="1:12" x14ac:dyDescent="0.3">
      <c r="A16">
        <v>14</v>
      </c>
      <c r="B16">
        <v>26980</v>
      </c>
      <c r="C16">
        <v>2437</v>
      </c>
      <c r="D16">
        <v>1423464</v>
      </c>
      <c r="E16">
        <v>1620392</v>
      </c>
      <c r="F16">
        <v>6506512</v>
      </c>
      <c r="G16">
        <v>6516672</v>
      </c>
      <c r="H16">
        <v>12188</v>
      </c>
      <c r="I16">
        <v>10639</v>
      </c>
      <c r="J16">
        <f>projjava_fannkuch[[#This Row],[runtime_end]]-projjava_fannkuch[[#This Row],[runtime_start]]</f>
        <v>196928</v>
      </c>
      <c r="K16">
        <f>projjava_fannkuch[[#This Row],[native_end]]-projjava_fannkuch[[#This Row],[native_start]]</f>
        <v>10160</v>
      </c>
      <c r="L16">
        <f>projjava_fannkuch[[#This Row],[pss_end]]-projjava_fannkuch[[#This Row],[pss_start]]</f>
        <v>-1549</v>
      </c>
    </row>
    <row r="17" spans="1:12" x14ac:dyDescent="0.3">
      <c r="A17">
        <v>15</v>
      </c>
      <c r="B17">
        <v>27124</v>
      </c>
      <c r="C17">
        <v>2382</v>
      </c>
      <c r="D17">
        <v>1423328</v>
      </c>
      <c r="E17">
        <v>1603872</v>
      </c>
      <c r="F17">
        <v>6504576</v>
      </c>
      <c r="G17">
        <v>6514480</v>
      </c>
      <c r="H17">
        <v>12161</v>
      </c>
      <c r="I17">
        <v>10619</v>
      </c>
      <c r="J17">
        <f>projjava_fannkuch[[#This Row],[runtime_end]]-projjava_fannkuch[[#This Row],[runtime_start]]</f>
        <v>180544</v>
      </c>
      <c r="K17">
        <f>projjava_fannkuch[[#This Row],[native_end]]-projjava_fannkuch[[#This Row],[native_start]]</f>
        <v>9904</v>
      </c>
      <c r="L17">
        <f>projjava_fannkuch[[#This Row],[pss_end]]-projjava_fannkuch[[#This Row],[pss_start]]</f>
        <v>-1542</v>
      </c>
    </row>
    <row r="18" spans="1:12" x14ac:dyDescent="0.3">
      <c r="A18">
        <v>16</v>
      </c>
      <c r="B18">
        <v>27252</v>
      </c>
      <c r="C18">
        <v>2400</v>
      </c>
      <c r="D18">
        <v>1423464</v>
      </c>
      <c r="E18">
        <v>1620392</v>
      </c>
      <c r="F18">
        <v>6506512</v>
      </c>
      <c r="G18">
        <v>6516560</v>
      </c>
      <c r="H18">
        <v>12228</v>
      </c>
      <c r="I18">
        <v>10670</v>
      </c>
      <c r="J18">
        <f>projjava_fannkuch[[#This Row],[runtime_end]]-projjava_fannkuch[[#This Row],[runtime_start]]</f>
        <v>196928</v>
      </c>
      <c r="K18">
        <f>projjava_fannkuch[[#This Row],[native_end]]-projjava_fannkuch[[#This Row],[native_start]]</f>
        <v>10048</v>
      </c>
      <c r="L18">
        <f>projjava_fannkuch[[#This Row],[pss_end]]-projjava_fannkuch[[#This Row],[pss_start]]</f>
        <v>-1558</v>
      </c>
    </row>
    <row r="19" spans="1:12" x14ac:dyDescent="0.3">
      <c r="A19">
        <v>17</v>
      </c>
      <c r="B19">
        <v>27391</v>
      </c>
      <c r="C19">
        <v>2405</v>
      </c>
      <c r="D19">
        <v>1439712</v>
      </c>
      <c r="E19">
        <v>1620256</v>
      </c>
      <c r="F19">
        <v>6506352</v>
      </c>
      <c r="G19">
        <v>6516032</v>
      </c>
      <c r="H19">
        <v>12212</v>
      </c>
      <c r="I19">
        <v>10654</v>
      </c>
      <c r="J19">
        <f>projjava_fannkuch[[#This Row],[runtime_end]]-projjava_fannkuch[[#This Row],[runtime_start]]</f>
        <v>180544</v>
      </c>
      <c r="K19">
        <f>projjava_fannkuch[[#This Row],[native_end]]-projjava_fannkuch[[#This Row],[native_start]]</f>
        <v>9680</v>
      </c>
      <c r="L19">
        <f>projjava_fannkuch[[#This Row],[pss_end]]-projjava_fannkuch[[#This Row],[pss_start]]</f>
        <v>-1558</v>
      </c>
    </row>
    <row r="20" spans="1:12" x14ac:dyDescent="0.3">
      <c r="A20">
        <v>18</v>
      </c>
      <c r="B20">
        <v>27536</v>
      </c>
      <c r="C20">
        <v>2436</v>
      </c>
      <c r="D20">
        <v>1423464</v>
      </c>
      <c r="E20">
        <v>1604008</v>
      </c>
      <c r="F20">
        <v>6515704</v>
      </c>
      <c r="G20">
        <v>6516528</v>
      </c>
      <c r="H20">
        <v>12224</v>
      </c>
      <c r="I20">
        <v>10656</v>
      </c>
      <c r="J20">
        <f>projjava_fannkuch[[#This Row],[runtime_end]]-projjava_fannkuch[[#This Row],[runtime_start]]</f>
        <v>180544</v>
      </c>
      <c r="K20">
        <f>projjava_fannkuch[[#This Row],[native_end]]-projjava_fannkuch[[#This Row],[native_start]]</f>
        <v>824</v>
      </c>
      <c r="L20">
        <f>projjava_fannkuch[[#This Row],[pss_end]]-projjava_fannkuch[[#This Row],[pss_start]]</f>
        <v>-1568</v>
      </c>
    </row>
    <row r="21" spans="1:12" x14ac:dyDescent="0.3">
      <c r="A21">
        <v>19</v>
      </c>
      <c r="B21">
        <v>27687</v>
      </c>
      <c r="C21">
        <v>2424</v>
      </c>
      <c r="D21">
        <v>1439712</v>
      </c>
      <c r="E21">
        <v>1620256</v>
      </c>
      <c r="F21">
        <v>6506464</v>
      </c>
      <c r="G21">
        <v>6514928</v>
      </c>
      <c r="H21">
        <v>12220</v>
      </c>
      <c r="I21">
        <v>10656</v>
      </c>
      <c r="J21">
        <f>projjava_fannkuch[[#This Row],[runtime_end]]-projjava_fannkuch[[#This Row],[runtime_start]]</f>
        <v>180544</v>
      </c>
      <c r="K21">
        <f>projjava_fannkuch[[#This Row],[native_end]]-projjava_fannkuch[[#This Row],[native_start]]</f>
        <v>8464</v>
      </c>
      <c r="L21">
        <f>projjava_fannkuch[[#This Row],[pss_end]]-projjava_fannkuch[[#This Row],[pss_start]]</f>
        <v>-1564</v>
      </c>
    </row>
    <row r="22" spans="1:12" x14ac:dyDescent="0.3">
      <c r="A22">
        <v>20</v>
      </c>
      <c r="B22">
        <v>27827</v>
      </c>
      <c r="C22">
        <v>2406</v>
      </c>
      <c r="D22">
        <v>1423464</v>
      </c>
      <c r="E22">
        <v>1604008</v>
      </c>
      <c r="F22">
        <v>6507896</v>
      </c>
      <c r="G22">
        <v>6517400</v>
      </c>
      <c r="H22">
        <v>12234</v>
      </c>
      <c r="I22">
        <v>10666</v>
      </c>
      <c r="J22">
        <f>projjava_fannkuch[[#This Row],[runtime_end]]-projjava_fannkuch[[#This Row],[runtime_start]]</f>
        <v>180544</v>
      </c>
      <c r="K22">
        <f>projjava_fannkuch[[#This Row],[native_end]]-projjava_fannkuch[[#This Row],[native_start]]</f>
        <v>9504</v>
      </c>
      <c r="L22">
        <f>projjava_fannkuch[[#This Row],[pss_end]]-projjava_fannkuch[[#This Row],[pss_start]]</f>
        <v>-1568</v>
      </c>
    </row>
    <row r="23" spans="1:12" x14ac:dyDescent="0.3">
      <c r="A23">
        <v>21</v>
      </c>
      <c r="B23">
        <v>27965</v>
      </c>
      <c r="C23">
        <v>2418</v>
      </c>
      <c r="D23">
        <v>1439096</v>
      </c>
      <c r="E23">
        <v>1603256</v>
      </c>
      <c r="F23">
        <v>6506464</v>
      </c>
      <c r="G23">
        <v>6516480</v>
      </c>
      <c r="H23">
        <v>12216</v>
      </c>
      <c r="I23">
        <v>10648</v>
      </c>
      <c r="J23">
        <f>projjava_fannkuch[[#This Row],[runtime_end]]-projjava_fannkuch[[#This Row],[runtime_start]]</f>
        <v>164160</v>
      </c>
      <c r="K23">
        <f>projjava_fannkuch[[#This Row],[native_end]]-projjava_fannkuch[[#This Row],[native_start]]</f>
        <v>10016</v>
      </c>
      <c r="L23">
        <f>projjava_fannkuch[[#This Row],[pss_end]]-projjava_fannkuch[[#This Row],[pss_start]]</f>
        <v>-1568</v>
      </c>
    </row>
    <row r="24" spans="1:12" x14ac:dyDescent="0.3">
      <c r="A24">
        <v>22</v>
      </c>
      <c r="B24">
        <v>28099</v>
      </c>
      <c r="C24">
        <v>2382</v>
      </c>
      <c r="D24">
        <v>1439232</v>
      </c>
      <c r="E24">
        <v>1603392</v>
      </c>
      <c r="F24">
        <v>6505640</v>
      </c>
      <c r="G24">
        <v>6515544</v>
      </c>
      <c r="H24">
        <v>12220</v>
      </c>
      <c r="I24">
        <v>10656</v>
      </c>
      <c r="J24">
        <f>projjava_fannkuch[[#This Row],[runtime_end]]-projjava_fannkuch[[#This Row],[runtime_start]]</f>
        <v>164160</v>
      </c>
      <c r="K24">
        <f>projjava_fannkuch[[#This Row],[native_end]]-projjava_fannkuch[[#This Row],[native_start]]</f>
        <v>9904</v>
      </c>
      <c r="L24">
        <f>projjava_fannkuch[[#This Row],[pss_end]]-projjava_fannkuch[[#This Row],[pss_start]]</f>
        <v>-1564</v>
      </c>
    </row>
    <row r="25" spans="1:12" x14ac:dyDescent="0.3">
      <c r="A25">
        <v>23</v>
      </c>
      <c r="B25">
        <v>28231</v>
      </c>
      <c r="C25">
        <v>2425</v>
      </c>
      <c r="D25">
        <v>1439096</v>
      </c>
      <c r="E25">
        <v>1603256</v>
      </c>
      <c r="F25">
        <v>6506464</v>
      </c>
      <c r="G25">
        <v>6516368</v>
      </c>
      <c r="H25">
        <v>12216</v>
      </c>
      <c r="I25">
        <v>10648</v>
      </c>
      <c r="J25">
        <f>projjava_fannkuch[[#This Row],[runtime_end]]-projjava_fannkuch[[#This Row],[runtime_start]]</f>
        <v>164160</v>
      </c>
      <c r="K25">
        <f>projjava_fannkuch[[#This Row],[native_end]]-projjava_fannkuch[[#This Row],[native_start]]</f>
        <v>9904</v>
      </c>
      <c r="L25">
        <f>projjava_fannkuch[[#This Row],[pss_end]]-projjava_fannkuch[[#This Row],[pss_start]]</f>
        <v>-1568</v>
      </c>
    </row>
    <row r="26" spans="1:12" x14ac:dyDescent="0.3">
      <c r="A26">
        <v>24</v>
      </c>
      <c r="B26">
        <v>28366</v>
      </c>
      <c r="C26">
        <v>2456</v>
      </c>
      <c r="D26">
        <v>1422712</v>
      </c>
      <c r="E26">
        <v>1603256</v>
      </c>
      <c r="F26">
        <v>6506352</v>
      </c>
      <c r="G26">
        <v>6516144</v>
      </c>
      <c r="H26">
        <v>12216</v>
      </c>
      <c r="I26">
        <v>10652</v>
      </c>
      <c r="J26">
        <f>projjava_fannkuch[[#This Row],[runtime_end]]-projjava_fannkuch[[#This Row],[runtime_start]]</f>
        <v>180544</v>
      </c>
      <c r="K26">
        <f>projjava_fannkuch[[#This Row],[native_end]]-projjava_fannkuch[[#This Row],[native_start]]</f>
        <v>9792</v>
      </c>
      <c r="L26">
        <f>projjava_fannkuch[[#This Row],[pss_end]]-projjava_fannkuch[[#This Row],[pss_start]]</f>
        <v>-1564</v>
      </c>
    </row>
    <row r="27" spans="1:12" x14ac:dyDescent="0.3">
      <c r="A27">
        <v>25</v>
      </c>
      <c r="B27">
        <v>28504</v>
      </c>
      <c r="C27">
        <v>2387</v>
      </c>
      <c r="D27">
        <v>1439232</v>
      </c>
      <c r="E27">
        <v>1603392</v>
      </c>
      <c r="F27">
        <v>6506624</v>
      </c>
      <c r="G27">
        <v>6516416</v>
      </c>
      <c r="H27">
        <v>12229</v>
      </c>
      <c r="I27">
        <v>10660</v>
      </c>
      <c r="J27">
        <f>projjava_fannkuch[[#This Row],[runtime_end]]-projjava_fannkuch[[#This Row],[runtime_start]]</f>
        <v>164160</v>
      </c>
      <c r="K27">
        <f>projjava_fannkuch[[#This Row],[native_end]]-projjava_fannkuch[[#This Row],[native_start]]</f>
        <v>9792</v>
      </c>
      <c r="L27">
        <f>projjava_fannkuch[[#This Row],[pss_end]]-projjava_fannkuch[[#This Row],[pss_start]]</f>
        <v>-1569</v>
      </c>
    </row>
    <row r="28" spans="1:12" x14ac:dyDescent="0.3">
      <c r="A28">
        <v>26</v>
      </c>
      <c r="B28">
        <v>28634</v>
      </c>
      <c r="C28">
        <v>2440</v>
      </c>
      <c r="D28">
        <v>1423328</v>
      </c>
      <c r="E28">
        <v>1620256</v>
      </c>
      <c r="F28">
        <v>6506352</v>
      </c>
      <c r="G28">
        <v>6516368</v>
      </c>
      <c r="H28">
        <v>12228</v>
      </c>
      <c r="I28">
        <v>10667</v>
      </c>
      <c r="J28">
        <f>projjava_fannkuch[[#This Row],[runtime_end]]-projjava_fannkuch[[#This Row],[runtime_start]]</f>
        <v>196928</v>
      </c>
      <c r="K28">
        <f>projjava_fannkuch[[#This Row],[native_end]]-projjava_fannkuch[[#This Row],[native_start]]</f>
        <v>10016</v>
      </c>
      <c r="L28">
        <f>projjava_fannkuch[[#This Row],[pss_end]]-projjava_fannkuch[[#This Row],[pss_start]]</f>
        <v>-1561</v>
      </c>
    </row>
    <row r="29" spans="1:12" x14ac:dyDescent="0.3">
      <c r="A29">
        <v>27</v>
      </c>
      <c r="B29">
        <v>28775</v>
      </c>
      <c r="C29">
        <v>2397</v>
      </c>
      <c r="D29">
        <v>1423328</v>
      </c>
      <c r="E29">
        <v>1603872</v>
      </c>
      <c r="F29">
        <v>6515544</v>
      </c>
      <c r="G29">
        <v>6516512</v>
      </c>
      <c r="H29">
        <v>12224</v>
      </c>
      <c r="I29">
        <v>10655</v>
      </c>
      <c r="J29">
        <f>projjava_fannkuch[[#This Row],[runtime_end]]-projjava_fannkuch[[#This Row],[runtime_start]]</f>
        <v>180544</v>
      </c>
      <c r="K29">
        <f>projjava_fannkuch[[#This Row],[native_end]]-projjava_fannkuch[[#This Row],[native_start]]</f>
        <v>968</v>
      </c>
      <c r="L29">
        <f>projjava_fannkuch[[#This Row],[pss_end]]-projjava_fannkuch[[#This Row],[pss_start]]</f>
        <v>-1569</v>
      </c>
    </row>
    <row r="30" spans="1:12" x14ac:dyDescent="0.3">
      <c r="A30">
        <v>28</v>
      </c>
      <c r="B30">
        <v>28916</v>
      </c>
      <c r="C30">
        <v>2427</v>
      </c>
      <c r="D30">
        <v>1439712</v>
      </c>
      <c r="E30">
        <v>1603872</v>
      </c>
      <c r="F30">
        <v>6506352</v>
      </c>
      <c r="G30">
        <v>6516256</v>
      </c>
      <c r="H30">
        <v>12220</v>
      </c>
      <c r="I30">
        <v>10651</v>
      </c>
      <c r="J30">
        <f>projjava_fannkuch[[#This Row],[runtime_end]]-projjava_fannkuch[[#This Row],[runtime_start]]</f>
        <v>164160</v>
      </c>
      <c r="K30">
        <f>projjava_fannkuch[[#This Row],[native_end]]-projjava_fannkuch[[#This Row],[native_start]]</f>
        <v>9904</v>
      </c>
      <c r="L30">
        <f>projjava_fannkuch[[#This Row],[pss_end]]-projjava_fannkuch[[#This Row],[pss_start]]</f>
        <v>-1569</v>
      </c>
    </row>
    <row r="31" spans="1:12" x14ac:dyDescent="0.3">
      <c r="A31">
        <v>29</v>
      </c>
      <c r="B31">
        <v>29131</v>
      </c>
      <c r="C31">
        <v>2409</v>
      </c>
      <c r="D31">
        <v>1423464</v>
      </c>
      <c r="E31">
        <v>1604008</v>
      </c>
      <c r="F31">
        <v>6515512</v>
      </c>
      <c r="G31">
        <v>6517384</v>
      </c>
      <c r="H31">
        <v>12160</v>
      </c>
      <c r="I31">
        <v>10583</v>
      </c>
      <c r="J31">
        <f>projjava_fannkuch[[#This Row],[runtime_end]]-projjava_fannkuch[[#This Row],[runtime_start]]</f>
        <v>180544</v>
      </c>
      <c r="K31">
        <f>projjava_fannkuch[[#This Row],[native_end]]-projjava_fannkuch[[#This Row],[native_start]]</f>
        <v>1872</v>
      </c>
      <c r="L31">
        <f>projjava_fannkuch[[#This Row],[pss_end]]-projjava_fannkuch[[#This Row],[pss_start]]</f>
        <v>-1577</v>
      </c>
    </row>
    <row r="32" spans="1:12" hidden="1" x14ac:dyDescent="0.3">
      <c r="A32">
        <v>30</v>
      </c>
      <c r="B32">
        <v>29284</v>
      </c>
      <c r="C32">
        <v>2443</v>
      </c>
      <c r="D32">
        <v>1423328</v>
      </c>
      <c r="E32">
        <v>1603872</v>
      </c>
      <c r="F32">
        <v>6515120</v>
      </c>
      <c r="G32">
        <v>6514992</v>
      </c>
      <c r="H32">
        <v>12200</v>
      </c>
      <c r="I32">
        <v>10632</v>
      </c>
      <c r="J32">
        <f>projjava_fannkuch[[#This Row],[runtime_end]]-projjava_fannkuch[[#This Row],[runtime_start]]</f>
        <v>180544</v>
      </c>
      <c r="K32">
        <f>projjava_fannkuch[[#This Row],[native_end]]-projjava_fannkuch[[#This Row],[native_start]]</f>
        <v>-128</v>
      </c>
      <c r="L32">
        <f>projjava_fannkuch[[#This Row],[pss_end]]-projjava_fannkuch[[#This Row],[pss_start]]</f>
        <v>-1568</v>
      </c>
    </row>
    <row r="33" spans="1:12" x14ac:dyDescent="0.3">
      <c r="A33">
        <v>31</v>
      </c>
      <c r="B33">
        <v>29427</v>
      </c>
      <c r="C33">
        <v>2398</v>
      </c>
      <c r="D33">
        <v>1423144</v>
      </c>
      <c r="E33">
        <v>1620072</v>
      </c>
      <c r="F33">
        <v>6506352</v>
      </c>
      <c r="G33">
        <v>6516336</v>
      </c>
      <c r="H33">
        <v>12192</v>
      </c>
      <c r="I33">
        <v>10627</v>
      </c>
      <c r="J33">
        <f>projjava_fannkuch[[#This Row],[runtime_end]]-projjava_fannkuch[[#This Row],[runtime_start]]</f>
        <v>196928</v>
      </c>
      <c r="K33">
        <f>projjava_fannkuch[[#This Row],[native_end]]-projjava_fannkuch[[#This Row],[native_start]]</f>
        <v>9984</v>
      </c>
      <c r="L33">
        <f>projjava_fannkuch[[#This Row],[pss_end]]-projjava_fannkuch[[#This Row],[pss_start]]</f>
        <v>-1565</v>
      </c>
    </row>
    <row r="34" spans="1:12" x14ac:dyDescent="0.3">
      <c r="A34">
        <v>32</v>
      </c>
      <c r="B34">
        <v>29564</v>
      </c>
      <c r="C34">
        <v>2432</v>
      </c>
      <c r="D34">
        <v>1423272</v>
      </c>
      <c r="E34">
        <v>1603816</v>
      </c>
      <c r="F34">
        <v>6506512</v>
      </c>
      <c r="G34">
        <v>6516560</v>
      </c>
      <c r="H34">
        <v>12196</v>
      </c>
      <c r="I34">
        <v>10635</v>
      </c>
      <c r="J34">
        <f>projjava_fannkuch[[#This Row],[runtime_end]]-projjava_fannkuch[[#This Row],[runtime_start]]</f>
        <v>180544</v>
      </c>
      <c r="K34">
        <f>projjava_fannkuch[[#This Row],[native_end]]-projjava_fannkuch[[#This Row],[native_start]]</f>
        <v>10048</v>
      </c>
      <c r="L34">
        <f>projjava_fannkuch[[#This Row],[pss_end]]-projjava_fannkuch[[#This Row],[pss_start]]</f>
        <v>-1561</v>
      </c>
    </row>
    <row r="35" spans="1:12" x14ac:dyDescent="0.3">
      <c r="A35">
        <v>33</v>
      </c>
      <c r="B35">
        <v>29698</v>
      </c>
      <c r="C35">
        <v>2433</v>
      </c>
      <c r="D35">
        <v>1423360</v>
      </c>
      <c r="E35">
        <v>1603904</v>
      </c>
      <c r="F35">
        <v>6506512</v>
      </c>
      <c r="G35">
        <v>6516528</v>
      </c>
      <c r="H35">
        <v>12216</v>
      </c>
      <c r="I35">
        <v>10648</v>
      </c>
      <c r="J35">
        <f>projjava_fannkuch[[#This Row],[runtime_end]]-projjava_fannkuch[[#This Row],[runtime_start]]</f>
        <v>180544</v>
      </c>
      <c r="K35">
        <f>projjava_fannkuch[[#This Row],[native_end]]-projjava_fannkuch[[#This Row],[native_start]]</f>
        <v>10016</v>
      </c>
      <c r="L35">
        <f>projjava_fannkuch[[#This Row],[pss_end]]-projjava_fannkuch[[#This Row],[pss_start]]</f>
        <v>-1568</v>
      </c>
    </row>
    <row r="36" spans="1:12" x14ac:dyDescent="0.3">
      <c r="A36">
        <v>34</v>
      </c>
      <c r="B36">
        <v>29843</v>
      </c>
      <c r="C36">
        <v>2429</v>
      </c>
      <c r="D36">
        <v>1423640</v>
      </c>
      <c r="E36">
        <v>1604184</v>
      </c>
      <c r="F36">
        <v>6507120</v>
      </c>
      <c r="G36">
        <v>6517136</v>
      </c>
      <c r="H36">
        <v>12236</v>
      </c>
      <c r="I36">
        <v>10647</v>
      </c>
      <c r="J36">
        <f>projjava_fannkuch[[#This Row],[runtime_end]]-projjava_fannkuch[[#This Row],[runtime_start]]</f>
        <v>180544</v>
      </c>
      <c r="K36">
        <f>projjava_fannkuch[[#This Row],[native_end]]-projjava_fannkuch[[#This Row],[native_start]]</f>
        <v>10016</v>
      </c>
      <c r="L36">
        <f>projjava_fannkuch[[#This Row],[pss_end]]-projjava_fannkuch[[#This Row],[pss_start]]</f>
        <v>-1589</v>
      </c>
    </row>
    <row r="37" spans="1:12" x14ac:dyDescent="0.3">
      <c r="A37">
        <v>35</v>
      </c>
      <c r="B37">
        <v>29933</v>
      </c>
      <c r="C37">
        <v>2455</v>
      </c>
      <c r="D37">
        <v>1423328</v>
      </c>
      <c r="E37">
        <v>1603872</v>
      </c>
      <c r="F37">
        <v>6506016</v>
      </c>
      <c r="G37">
        <v>6516288</v>
      </c>
      <c r="H37">
        <v>12079</v>
      </c>
      <c r="I37">
        <v>10562</v>
      </c>
      <c r="J37">
        <f>projjava_fannkuch[[#This Row],[runtime_end]]-projjava_fannkuch[[#This Row],[runtime_start]]</f>
        <v>180544</v>
      </c>
      <c r="K37">
        <f>projjava_fannkuch[[#This Row],[native_end]]-projjava_fannkuch[[#This Row],[native_start]]</f>
        <v>10272</v>
      </c>
      <c r="L37">
        <f>projjava_fannkuch[[#This Row],[pss_end]]-projjava_fannkuch[[#This Row],[pss_start]]</f>
        <v>-1517</v>
      </c>
    </row>
    <row r="38" spans="1:12" x14ac:dyDescent="0.3">
      <c r="A38">
        <v>36</v>
      </c>
      <c r="B38">
        <v>30083</v>
      </c>
      <c r="C38">
        <v>2410</v>
      </c>
      <c r="D38">
        <v>1423464</v>
      </c>
      <c r="E38">
        <v>1620392</v>
      </c>
      <c r="F38">
        <v>6506176</v>
      </c>
      <c r="G38">
        <v>6515968</v>
      </c>
      <c r="H38">
        <v>12096</v>
      </c>
      <c r="I38">
        <v>10575</v>
      </c>
      <c r="J38">
        <f>projjava_fannkuch[[#This Row],[runtime_end]]-projjava_fannkuch[[#This Row],[runtime_start]]</f>
        <v>196928</v>
      </c>
      <c r="K38">
        <f>projjava_fannkuch[[#This Row],[native_end]]-projjava_fannkuch[[#This Row],[native_start]]</f>
        <v>9792</v>
      </c>
      <c r="L38">
        <f>projjava_fannkuch[[#This Row],[pss_end]]-projjava_fannkuch[[#This Row],[pss_start]]</f>
        <v>-1521</v>
      </c>
    </row>
    <row r="39" spans="1:12" x14ac:dyDescent="0.3">
      <c r="A39">
        <v>37</v>
      </c>
      <c r="B39">
        <v>30237</v>
      </c>
      <c r="C39">
        <v>2388</v>
      </c>
      <c r="D39">
        <v>1423464</v>
      </c>
      <c r="E39">
        <v>1604008</v>
      </c>
      <c r="F39">
        <v>6503672</v>
      </c>
      <c r="G39">
        <v>6512312</v>
      </c>
      <c r="H39">
        <v>12073</v>
      </c>
      <c r="I39">
        <v>10552</v>
      </c>
      <c r="J39">
        <f>projjava_fannkuch[[#This Row],[runtime_end]]-projjava_fannkuch[[#This Row],[runtime_start]]</f>
        <v>180544</v>
      </c>
      <c r="K39">
        <f>projjava_fannkuch[[#This Row],[native_end]]-projjava_fannkuch[[#This Row],[native_start]]</f>
        <v>8640</v>
      </c>
      <c r="L39">
        <f>projjava_fannkuch[[#This Row],[pss_end]]-projjava_fannkuch[[#This Row],[pss_start]]</f>
        <v>-1521</v>
      </c>
    </row>
    <row r="40" spans="1:12" x14ac:dyDescent="0.3">
      <c r="A40">
        <v>38</v>
      </c>
      <c r="B40">
        <v>30375</v>
      </c>
      <c r="C40">
        <v>2472</v>
      </c>
      <c r="D40">
        <v>1439712</v>
      </c>
      <c r="E40">
        <v>1603872</v>
      </c>
      <c r="F40">
        <v>6505904</v>
      </c>
      <c r="G40">
        <v>6516064</v>
      </c>
      <c r="H40">
        <v>12079</v>
      </c>
      <c r="I40">
        <v>10558</v>
      </c>
      <c r="J40">
        <f>projjava_fannkuch[[#This Row],[runtime_end]]-projjava_fannkuch[[#This Row],[runtime_start]]</f>
        <v>164160</v>
      </c>
      <c r="K40">
        <f>projjava_fannkuch[[#This Row],[native_end]]-projjava_fannkuch[[#This Row],[native_start]]</f>
        <v>10160</v>
      </c>
      <c r="L40">
        <f>projjava_fannkuch[[#This Row],[pss_end]]-projjava_fannkuch[[#This Row],[pss_start]]</f>
        <v>-1521</v>
      </c>
    </row>
    <row r="41" spans="1:12" x14ac:dyDescent="0.3">
      <c r="A41">
        <v>39</v>
      </c>
      <c r="B41">
        <v>30520</v>
      </c>
      <c r="C41">
        <v>2519</v>
      </c>
      <c r="D41">
        <v>1423464</v>
      </c>
      <c r="E41">
        <v>1604008</v>
      </c>
      <c r="F41">
        <v>6506064</v>
      </c>
      <c r="G41">
        <v>6516080</v>
      </c>
      <c r="H41">
        <v>12087</v>
      </c>
      <c r="I41">
        <v>10570</v>
      </c>
      <c r="J41">
        <f>projjava_fannkuch[[#This Row],[runtime_end]]-projjava_fannkuch[[#This Row],[runtime_start]]</f>
        <v>180544</v>
      </c>
      <c r="K41">
        <f>projjava_fannkuch[[#This Row],[native_end]]-projjava_fannkuch[[#This Row],[native_start]]</f>
        <v>10016</v>
      </c>
      <c r="L41">
        <f>projjava_fannkuch[[#This Row],[pss_end]]-projjava_fannkuch[[#This Row],[pss_start]]</f>
        <v>-1517</v>
      </c>
    </row>
    <row r="42" spans="1:12" x14ac:dyDescent="0.3">
      <c r="A42">
        <v>40</v>
      </c>
      <c r="B42">
        <v>30664</v>
      </c>
      <c r="C42">
        <v>2442</v>
      </c>
      <c r="D42">
        <v>1439848</v>
      </c>
      <c r="E42">
        <v>1620392</v>
      </c>
      <c r="F42">
        <v>6506176</v>
      </c>
      <c r="G42">
        <v>6515968</v>
      </c>
      <c r="H42">
        <v>12095</v>
      </c>
      <c r="I42">
        <v>10574</v>
      </c>
      <c r="J42">
        <f>projjava_fannkuch[[#This Row],[runtime_end]]-projjava_fannkuch[[#This Row],[runtime_start]]</f>
        <v>180544</v>
      </c>
      <c r="K42">
        <f>projjava_fannkuch[[#This Row],[native_end]]-projjava_fannkuch[[#This Row],[native_start]]</f>
        <v>9792</v>
      </c>
      <c r="L42">
        <f>projjava_fannkuch[[#This Row],[pss_end]]-projjava_fannkuch[[#This Row],[pss_start]]</f>
        <v>-1521</v>
      </c>
    </row>
    <row r="43" spans="1:12" x14ac:dyDescent="0.3">
      <c r="A43">
        <v>41</v>
      </c>
      <c r="B43">
        <v>30807</v>
      </c>
      <c r="C43">
        <v>2424</v>
      </c>
      <c r="D43">
        <v>1423328</v>
      </c>
      <c r="E43">
        <v>1603872</v>
      </c>
      <c r="F43">
        <v>6505904</v>
      </c>
      <c r="G43">
        <v>6515808</v>
      </c>
      <c r="H43">
        <v>12083</v>
      </c>
      <c r="I43">
        <v>10566</v>
      </c>
      <c r="J43">
        <f>projjava_fannkuch[[#This Row],[runtime_end]]-projjava_fannkuch[[#This Row],[runtime_start]]</f>
        <v>180544</v>
      </c>
      <c r="K43">
        <f>projjava_fannkuch[[#This Row],[native_end]]-projjava_fannkuch[[#This Row],[native_start]]</f>
        <v>9904</v>
      </c>
      <c r="L43">
        <f>projjava_fannkuch[[#This Row],[pss_end]]-projjava_fannkuch[[#This Row],[pss_start]]</f>
        <v>-1517</v>
      </c>
    </row>
    <row r="44" spans="1:12" x14ac:dyDescent="0.3">
      <c r="A44">
        <v>42</v>
      </c>
      <c r="B44">
        <v>30947</v>
      </c>
      <c r="C44">
        <v>2428</v>
      </c>
      <c r="D44">
        <v>1439712</v>
      </c>
      <c r="E44">
        <v>1620256</v>
      </c>
      <c r="F44">
        <v>6505904</v>
      </c>
      <c r="G44">
        <v>6515920</v>
      </c>
      <c r="H44">
        <v>12079</v>
      </c>
      <c r="I44">
        <v>10562</v>
      </c>
      <c r="J44">
        <f>projjava_fannkuch[[#This Row],[runtime_end]]-projjava_fannkuch[[#This Row],[runtime_start]]</f>
        <v>180544</v>
      </c>
      <c r="K44">
        <f>projjava_fannkuch[[#This Row],[native_end]]-projjava_fannkuch[[#This Row],[native_start]]</f>
        <v>10016</v>
      </c>
      <c r="L44">
        <f>projjava_fannkuch[[#This Row],[pss_end]]-projjava_fannkuch[[#This Row],[pss_start]]</f>
        <v>-1517</v>
      </c>
    </row>
    <row r="45" spans="1:12" x14ac:dyDescent="0.3">
      <c r="A45">
        <v>43</v>
      </c>
      <c r="B45">
        <v>31091</v>
      </c>
      <c r="C45">
        <v>2406</v>
      </c>
      <c r="D45">
        <v>1423464</v>
      </c>
      <c r="E45">
        <v>1604008</v>
      </c>
      <c r="F45">
        <v>6507048</v>
      </c>
      <c r="G45">
        <v>6516952</v>
      </c>
      <c r="H45">
        <v>12089</v>
      </c>
      <c r="I45">
        <v>10568</v>
      </c>
      <c r="J45">
        <f>projjava_fannkuch[[#This Row],[runtime_end]]-projjava_fannkuch[[#This Row],[runtime_start]]</f>
        <v>180544</v>
      </c>
      <c r="K45">
        <f>projjava_fannkuch[[#This Row],[native_end]]-projjava_fannkuch[[#This Row],[native_start]]</f>
        <v>9904</v>
      </c>
      <c r="L45">
        <f>projjava_fannkuch[[#This Row],[pss_end]]-projjava_fannkuch[[#This Row],[pss_start]]</f>
        <v>-1521</v>
      </c>
    </row>
    <row r="46" spans="1:12" x14ac:dyDescent="0.3">
      <c r="A46">
        <v>44</v>
      </c>
      <c r="B46">
        <v>31234</v>
      </c>
      <c r="C46">
        <v>2406</v>
      </c>
      <c r="D46">
        <v>1423328</v>
      </c>
      <c r="E46">
        <v>1603872</v>
      </c>
      <c r="F46">
        <v>6505904</v>
      </c>
      <c r="G46">
        <v>6516032</v>
      </c>
      <c r="H46">
        <v>12075</v>
      </c>
      <c r="I46">
        <v>10554</v>
      </c>
      <c r="J46">
        <f>projjava_fannkuch[[#This Row],[runtime_end]]-projjava_fannkuch[[#This Row],[runtime_start]]</f>
        <v>180544</v>
      </c>
      <c r="K46">
        <f>projjava_fannkuch[[#This Row],[native_end]]-projjava_fannkuch[[#This Row],[native_start]]</f>
        <v>10128</v>
      </c>
      <c r="L46">
        <f>projjava_fannkuch[[#This Row],[pss_end]]-projjava_fannkuch[[#This Row],[pss_start]]</f>
        <v>-1521</v>
      </c>
    </row>
    <row r="47" spans="1:12" x14ac:dyDescent="0.3">
      <c r="A47">
        <v>45</v>
      </c>
      <c r="B47">
        <v>31312</v>
      </c>
      <c r="C47">
        <v>2456</v>
      </c>
      <c r="D47">
        <v>1439712</v>
      </c>
      <c r="E47">
        <v>1603872</v>
      </c>
      <c r="F47">
        <v>6506016</v>
      </c>
      <c r="G47">
        <v>6516064</v>
      </c>
      <c r="H47">
        <v>12077</v>
      </c>
      <c r="I47">
        <v>10556</v>
      </c>
      <c r="J47">
        <f>projjava_fannkuch[[#This Row],[runtime_end]]-projjava_fannkuch[[#This Row],[runtime_start]]</f>
        <v>164160</v>
      </c>
      <c r="K47">
        <f>projjava_fannkuch[[#This Row],[native_end]]-projjava_fannkuch[[#This Row],[native_start]]</f>
        <v>10048</v>
      </c>
      <c r="L47">
        <f>projjava_fannkuch[[#This Row],[pss_end]]-projjava_fannkuch[[#This Row],[pss_start]]</f>
        <v>-1521</v>
      </c>
    </row>
    <row r="48" spans="1:12" x14ac:dyDescent="0.3">
      <c r="A48">
        <v>46</v>
      </c>
      <c r="B48">
        <v>31451</v>
      </c>
      <c r="C48">
        <v>2411</v>
      </c>
      <c r="D48">
        <v>1439712</v>
      </c>
      <c r="E48">
        <v>1603872</v>
      </c>
      <c r="F48">
        <v>6505904</v>
      </c>
      <c r="G48">
        <v>6516064</v>
      </c>
      <c r="H48">
        <v>12079</v>
      </c>
      <c r="I48">
        <v>10562</v>
      </c>
      <c r="J48">
        <f>projjava_fannkuch[[#This Row],[runtime_end]]-projjava_fannkuch[[#This Row],[runtime_start]]</f>
        <v>164160</v>
      </c>
      <c r="K48">
        <f>projjava_fannkuch[[#This Row],[native_end]]-projjava_fannkuch[[#This Row],[native_start]]</f>
        <v>10160</v>
      </c>
      <c r="L48">
        <f>projjava_fannkuch[[#This Row],[pss_end]]-projjava_fannkuch[[#This Row],[pss_start]]</f>
        <v>-1517</v>
      </c>
    </row>
    <row r="49" spans="1:12" x14ac:dyDescent="0.3">
      <c r="A49">
        <v>47</v>
      </c>
      <c r="B49">
        <v>31591</v>
      </c>
      <c r="C49">
        <v>2406</v>
      </c>
      <c r="D49">
        <v>1423464</v>
      </c>
      <c r="E49">
        <v>1620392</v>
      </c>
      <c r="F49">
        <v>6506064</v>
      </c>
      <c r="G49">
        <v>6518184</v>
      </c>
      <c r="H49">
        <v>12087</v>
      </c>
      <c r="I49">
        <v>10586</v>
      </c>
      <c r="J49">
        <f>projjava_fannkuch[[#This Row],[runtime_end]]-projjava_fannkuch[[#This Row],[runtime_start]]</f>
        <v>196928</v>
      </c>
      <c r="K49">
        <f>projjava_fannkuch[[#This Row],[native_end]]-projjava_fannkuch[[#This Row],[native_start]]</f>
        <v>12120</v>
      </c>
      <c r="L49">
        <f>projjava_fannkuch[[#This Row],[pss_end]]-projjava_fannkuch[[#This Row],[pss_start]]</f>
        <v>-1501</v>
      </c>
    </row>
    <row r="50" spans="1:12" x14ac:dyDescent="0.3">
      <c r="A50">
        <v>48</v>
      </c>
      <c r="B50">
        <v>31734</v>
      </c>
      <c r="C50">
        <v>2426</v>
      </c>
      <c r="D50">
        <v>1439712</v>
      </c>
      <c r="E50">
        <v>1603872</v>
      </c>
      <c r="F50">
        <v>6505936</v>
      </c>
      <c r="G50">
        <v>6515840</v>
      </c>
      <c r="H50">
        <v>12079</v>
      </c>
      <c r="I50">
        <v>10562</v>
      </c>
      <c r="J50">
        <f>projjava_fannkuch[[#This Row],[runtime_end]]-projjava_fannkuch[[#This Row],[runtime_start]]</f>
        <v>164160</v>
      </c>
      <c r="K50">
        <f>projjava_fannkuch[[#This Row],[native_end]]-projjava_fannkuch[[#This Row],[native_start]]</f>
        <v>9904</v>
      </c>
      <c r="L50">
        <f>projjava_fannkuch[[#This Row],[pss_end]]-projjava_fannkuch[[#This Row],[pss_start]]</f>
        <v>-1517</v>
      </c>
    </row>
    <row r="51" spans="1:12" x14ac:dyDescent="0.3">
      <c r="A51">
        <v>49</v>
      </c>
      <c r="B51">
        <v>31876</v>
      </c>
      <c r="C51">
        <v>2422</v>
      </c>
      <c r="D51">
        <v>1439848</v>
      </c>
      <c r="E51">
        <v>1604008</v>
      </c>
      <c r="F51">
        <v>6505224</v>
      </c>
      <c r="G51">
        <v>6515016</v>
      </c>
      <c r="H51">
        <v>12083</v>
      </c>
      <c r="I51">
        <v>10570</v>
      </c>
      <c r="J51">
        <f>projjava_fannkuch[[#This Row],[runtime_end]]-projjava_fannkuch[[#This Row],[runtime_start]]</f>
        <v>164160</v>
      </c>
      <c r="K51">
        <f>projjava_fannkuch[[#This Row],[native_end]]-projjava_fannkuch[[#This Row],[native_start]]</f>
        <v>9792</v>
      </c>
      <c r="L51">
        <f>projjava_fannkuch[[#This Row],[pss_end]]-projjava_fannkuch[[#This Row],[pss_start]]</f>
        <v>-1513</v>
      </c>
    </row>
    <row r="52" spans="1:12" x14ac:dyDescent="0.3">
      <c r="A52">
        <v>50</v>
      </c>
      <c r="B52">
        <v>32013</v>
      </c>
      <c r="C52">
        <v>2399</v>
      </c>
      <c r="D52">
        <v>1423464</v>
      </c>
      <c r="E52">
        <v>1604016</v>
      </c>
      <c r="F52">
        <v>6506096</v>
      </c>
      <c r="G52">
        <v>6514960</v>
      </c>
      <c r="H52">
        <v>12089</v>
      </c>
      <c r="I52">
        <v>10572</v>
      </c>
      <c r="J52">
        <f>projjava_fannkuch[[#This Row],[runtime_end]]-projjava_fannkuch[[#This Row],[runtime_start]]</f>
        <v>180552</v>
      </c>
      <c r="K52">
        <f>projjava_fannkuch[[#This Row],[native_end]]-projjava_fannkuch[[#This Row],[native_start]]</f>
        <v>8864</v>
      </c>
      <c r="L52">
        <f>projjava_fannkuch[[#This Row],[pss_end]]-projjava_fannkuch[[#This Row],[pss_start]]</f>
        <v>-1517</v>
      </c>
    </row>
    <row r="53" spans="1:12" x14ac:dyDescent="0.3">
      <c r="A53">
        <v>51</v>
      </c>
      <c r="B53">
        <v>32155</v>
      </c>
      <c r="C53">
        <v>2434</v>
      </c>
      <c r="D53">
        <v>1423464</v>
      </c>
      <c r="E53">
        <v>1604016</v>
      </c>
      <c r="F53">
        <v>6506096</v>
      </c>
      <c r="G53">
        <v>6516112</v>
      </c>
      <c r="H53">
        <v>12091</v>
      </c>
      <c r="I53">
        <v>10574</v>
      </c>
      <c r="J53">
        <f>projjava_fannkuch[[#This Row],[runtime_end]]-projjava_fannkuch[[#This Row],[runtime_start]]</f>
        <v>180552</v>
      </c>
      <c r="K53">
        <f>projjava_fannkuch[[#This Row],[native_end]]-projjava_fannkuch[[#This Row],[native_start]]</f>
        <v>10016</v>
      </c>
      <c r="L53">
        <f>projjava_fannkuch[[#This Row],[pss_end]]-projjava_fannkuch[[#This Row],[pss_start]]</f>
        <v>-1517</v>
      </c>
    </row>
    <row r="54" spans="1:12" x14ac:dyDescent="0.3">
      <c r="A54">
        <v>52</v>
      </c>
      <c r="B54">
        <v>32290</v>
      </c>
      <c r="C54">
        <v>2407</v>
      </c>
      <c r="D54">
        <v>1423328</v>
      </c>
      <c r="E54">
        <v>1620264</v>
      </c>
      <c r="F54">
        <v>6505936</v>
      </c>
      <c r="G54">
        <v>6515840</v>
      </c>
      <c r="H54">
        <v>12079</v>
      </c>
      <c r="I54">
        <v>10570</v>
      </c>
      <c r="J54">
        <f>projjava_fannkuch[[#This Row],[runtime_end]]-projjava_fannkuch[[#This Row],[runtime_start]]</f>
        <v>196936</v>
      </c>
      <c r="K54">
        <f>projjava_fannkuch[[#This Row],[native_end]]-projjava_fannkuch[[#This Row],[native_start]]</f>
        <v>9904</v>
      </c>
      <c r="L54">
        <f>projjava_fannkuch[[#This Row],[pss_end]]-projjava_fannkuch[[#This Row],[pss_start]]</f>
        <v>-1509</v>
      </c>
    </row>
    <row r="55" spans="1:12" x14ac:dyDescent="0.3">
      <c r="A55">
        <v>53</v>
      </c>
      <c r="B55">
        <v>32428</v>
      </c>
      <c r="C55">
        <v>2412</v>
      </c>
      <c r="D55">
        <v>1423328</v>
      </c>
      <c r="E55">
        <v>1603880</v>
      </c>
      <c r="F55">
        <v>6505936</v>
      </c>
      <c r="G55">
        <v>6515952</v>
      </c>
      <c r="H55">
        <v>12081</v>
      </c>
      <c r="I55">
        <v>10564</v>
      </c>
      <c r="J55">
        <f>projjava_fannkuch[[#This Row],[runtime_end]]-projjava_fannkuch[[#This Row],[runtime_start]]</f>
        <v>180552</v>
      </c>
      <c r="K55">
        <f>projjava_fannkuch[[#This Row],[native_end]]-projjava_fannkuch[[#This Row],[native_start]]</f>
        <v>10016</v>
      </c>
      <c r="L55">
        <f>projjava_fannkuch[[#This Row],[pss_end]]-projjava_fannkuch[[#This Row],[pss_start]]</f>
        <v>-1517</v>
      </c>
    </row>
    <row r="56" spans="1:12" x14ac:dyDescent="0.3">
      <c r="A56">
        <v>54</v>
      </c>
      <c r="B56">
        <v>32572</v>
      </c>
      <c r="C56">
        <v>2416</v>
      </c>
      <c r="D56">
        <v>1423328</v>
      </c>
      <c r="E56">
        <v>1603880</v>
      </c>
      <c r="F56">
        <v>6506192</v>
      </c>
      <c r="G56">
        <v>6516096</v>
      </c>
      <c r="H56">
        <v>12081</v>
      </c>
      <c r="I56">
        <v>10568</v>
      </c>
      <c r="J56">
        <f>projjava_fannkuch[[#This Row],[runtime_end]]-projjava_fannkuch[[#This Row],[runtime_start]]</f>
        <v>180552</v>
      </c>
      <c r="K56">
        <f>projjava_fannkuch[[#This Row],[native_end]]-projjava_fannkuch[[#This Row],[native_start]]</f>
        <v>9904</v>
      </c>
      <c r="L56">
        <f>projjava_fannkuch[[#This Row],[pss_end]]-projjava_fannkuch[[#This Row],[pss_start]]</f>
        <v>-1513</v>
      </c>
    </row>
    <row r="57" spans="1:12" x14ac:dyDescent="0.3">
      <c r="A57">
        <v>55</v>
      </c>
      <c r="B57">
        <v>32712</v>
      </c>
      <c r="C57">
        <v>2421</v>
      </c>
      <c r="D57">
        <v>1423464</v>
      </c>
      <c r="E57">
        <v>1604016</v>
      </c>
      <c r="F57">
        <v>6504608</v>
      </c>
      <c r="G57">
        <v>6513504</v>
      </c>
      <c r="H57">
        <v>12079</v>
      </c>
      <c r="I57">
        <v>10576</v>
      </c>
      <c r="J57">
        <f>projjava_fannkuch[[#This Row],[runtime_end]]-projjava_fannkuch[[#This Row],[runtime_start]]</f>
        <v>180552</v>
      </c>
      <c r="K57">
        <f>projjava_fannkuch[[#This Row],[native_end]]-projjava_fannkuch[[#This Row],[native_start]]</f>
        <v>8896</v>
      </c>
      <c r="L57">
        <f>projjava_fannkuch[[#This Row],[pss_end]]-projjava_fannkuch[[#This Row],[pss_start]]</f>
        <v>-1503</v>
      </c>
    </row>
    <row r="58" spans="1:12" x14ac:dyDescent="0.3">
      <c r="A58">
        <v>56</v>
      </c>
      <c r="B58">
        <v>588</v>
      </c>
      <c r="C58">
        <v>2416</v>
      </c>
      <c r="D58">
        <v>1423464</v>
      </c>
      <c r="E58">
        <v>1604016</v>
      </c>
      <c r="F58">
        <v>6506096</v>
      </c>
      <c r="G58">
        <v>6516112</v>
      </c>
      <c r="H58">
        <v>12093</v>
      </c>
      <c r="I58">
        <v>10576</v>
      </c>
      <c r="J58">
        <f>projjava_fannkuch[[#This Row],[runtime_end]]-projjava_fannkuch[[#This Row],[runtime_start]]</f>
        <v>180552</v>
      </c>
      <c r="K58">
        <f>projjava_fannkuch[[#This Row],[native_end]]-projjava_fannkuch[[#This Row],[native_start]]</f>
        <v>10016</v>
      </c>
      <c r="L58">
        <f>projjava_fannkuch[[#This Row],[pss_end]]-projjava_fannkuch[[#This Row],[pss_start]]</f>
        <v>-1517</v>
      </c>
    </row>
    <row r="59" spans="1:12" x14ac:dyDescent="0.3">
      <c r="A59">
        <v>57</v>
      </c>
      <c r="B59">
        <v>1358</v>
      </c>
      <c r="C59">
        <v>2420</v>
      </c>
      <c r="D59">
        <v>1423328</v>
      </c>
      <c r="E59">
        <v>1603872</v>
      </c>
      <c r="F59">
        <v>6505936</v>
      </c>
      <c r="G59">
        <v>6515952</v>
      </c>
      <c r="H59">
        <v>12107</v>
      </c>
      <c r="I59">
        <v>10592</v>
      </c>
      <c r="J59">
        <f>projjava_fannkuch[[#This Row],[runtime_end]]-projjava_fannkuch[[#This Row],[runtime_start]]</f>
        <v>180544</v>
      </c>
      <c r="K59">
        <f>projjava_fannkuch[[#This Row],[native_end]]-projjava_fannkuch[[#This Row],[native_start]]</f>
        <v>10016</v>
      </c>
      <c r="L59">
        <f>projjava_fannkuch[[#This Row],[pss_end]]-projjava_fannkuch[[#This Row],[pss_start]]</f>
        <v>-1515</v>
      </c>
    </row>
    <row r="60" spans="1:12" hidden="1" x14ac:dyDescent="0.3">
      <c r="A60">
        <v>58</v>
      </c>
      <c r="B60">
        <v>1691</v>
      </c>
      <c r="C60">
        <v>2398</v>
      </c>
      <c r="D60">
        <v>1423464</v>
      </c>
      <c r="E60">
        <v>1620392</v>
      </c>
      <c r="F60">
        <v>6513512</v>
      </c>
      <c r="G60">
        <v>6513184</v>
      </c>
      <c r="H60">
        <v>12052</v>
      </c>
      <c r="I60">
        <v>10549</v>
      </c>
      <c r="J60">
        <f>projjava_fannkuch[[#This Row],[runtime_end]]-projjava_fannkuch[[#This Row],[runtime_start]]</f>
        <v>196928</v>
      </c>
      <c r="K60">
        <f>projjava_fannkuch[[#This Row],[native_end]]-projjava_fannkuch[[#This Row],[native_start]]</f>
        <v>-328</v>
      </c>
      <c r="L60">
        <f>projjava_fannkuch[[#This Row],[pss_end]]-projjava_fannkuch[[#This Row],[pss_start]]</f>
        <v>-1503</v>
      </c>
    </row>
    <row r="61" spans="1:12" x14ac:dyDescent="0.3">
      <c r="A61">
        <v>59</v>
      </c>
      <c r="B61">
        <v>1949</v>
      </c>
      <c r="C61">
        <v>2421</v>
      </c>
      <c r="D61">
        <v>1423464</v>
      </c>
      <c r="E61">
        <v>1620392</v>
      </c>
      <c r="F61">
        <v>6506096</v>
      </c>
      <c r="G61">
        <v>6516224</v>
      </c>
      <c r="H61">
        <v>12078</v>
      </c>
      <c r="I61">
        <v>10566</v>
      </c>
      <c r="J61">
        <f>projjava_fannkuch[[#This Row],[runtime_end]]-projjava_fannkuch[[#This Row],[runtime_start]]</f>
        <v>196928</v>
      </c>
      <c r="K61">
        <f>projjava_fannkuch[[#This Row],[native_end]]-projjava_fannkuch[[#This Row],[native_start]]</f>
        <v>10128</v>
      </c>
      <c r="L61">
        <f>projjava_fannkuch[[#This Row],[pss_end]]-projjava_fannkuch[[#This Row],[pss_start]]</f>
        <v>-1512</v>
      </c>
    </row>
    <row r="62" spans="1:12" x14ac:dyDescent="0.3">
      <c r="A62">
        <v>60</v>
      </c>
      <c r="B62">
        <v>2187</v>
      </c>
      <c r="C62">
        <v>2450</v>
      </c>
      <c r="D62">
        <v>1423328</v>
      </c>
      <c r="E62">
        <v>1603872</v>
      </c>
      <c r="F62">
        <v>6505936</v>
      </c>
      <c r="G62">
        <v>6515984</v>
      </c>
      <c r="H62">
        <v>12070</v>
      </c>
      <c r="I62">
        <v>10554</v>
      </c>
      <c r="J62">
        <f>projjava_fannkuch[[#This Row],[runtime_end]]-projjava_fannkuch[[#This Row],[runtime_start]]</f>
        <v>180544</v>
      </c>
      <c r="K62">
        <f>projjava_fannkuch[[#This Row],[native_end]]-projjava_fannkuch[[#This Row],[native_start]]</f>
        <v>10048</v>
      </c>
      <c r="L62">
        <f>projjava_fannkuch[[#This Row],[pss_end]]-projjava_fannkuch[[#This Row],[pss_start]]</f>
        <v>-1516</v>
      </c>
    </row>
    <row r="63" spans="1:12" x14ac:dyDescent="0.3">
      <c r="A63">
        <v>61</v>
      </c>
      <c r="B63">
        <v>2446</v>
      </c>
      <c r="C63">
        <v>2420</v>
      </c>
      <c r="D63">
        <v>1423464</v>
      </c>
      <c r="E63">
        <v>1604008</v>
      </c>
      <c r="F63">
        <v>6506128</v>
      </c>
      <c r="G63">
        <v>6516032</v>
      </c>
      <c r="H63">
        <v>12074</v>
      </c>
      <c r="I63">
        <v>10550</v>
      </c>
      <c r="J63">
        <f>projjava_fannkuch[[#This Row],[runtime_end]]-projjava_fannkuch[[#This Row],[runtime_start]]</f>
        <v>180544</v>
      </c>
      <c r="K63">
        <f>projjava_fannkuch[[#This Row],[native_end]]-projjava_fannkuch[[#This Row],[native_start]]</f>
        <v>9904</v>
      </c>
      <c r="L63">
        <f>projjava_fannkuch[[#This Row],[pss_end]]-projjava_fannkuch[[#This Row],[pss_start]]</f>
        <v>-1524</v>
      </c>
    </row>
    <row r="64" spans="1:12" x14ac:dyDescent="0.3">
      <c r="A64">
        <v>62</v>
      </c>
      <c r="B64">
        <v>2594</v>
      </c>
      <c r="C64">
        <v>2405</v>
      </c>
      <c r="D64">
        <v>1423328</v>
      </c>
      <c r="E64">
        <v>1603872</v>
      </c>
      <c r="F64">
        <v>6515160</v>
      </c>
      <c r="G64">
        <v>6515648</v>
      </c>
      <c r="H64">
        <v>12070</v>
      </c>
      <c r="I64">
        <v>10546</v>
      </c>
      <c r="J64">
        <f>projjava_fannkuch[[#This Row],[runtime_end]]-projjava_fannkuch[[#This Row],[runtime_start]]</f>
        <v>180544</v>
      </c>
      <c r="K64">
        <f>projjava_fannkuch[[#This Row],[native_end]]-projjava_fannkuch[[#This Row],[native_start]]</f>
        <v>488</v>
      </c>
      <c r="L64">
        <f>projjava_fannkuch[[#This Row],[pss_end]]-projjava_fannkuch[[#This Row],[pss_start]]</f>
        <v>-1524</v>
      </c>
    </row>
    <row r="65" spans="1:12" x14ac:dyDescent="0.3">
      <c r="A65">
        <v>63</v>
      </c>
      <c r="B65">
        <v>2699</v>
      </c>
      <c r="C65">
        <v>2420</v>
      </c>
      <c r="D65">
        <v>1423328</v>
      </c>
      <c r="E65">
        <v>1603872</v>
      </c>
      <c r="F65">
        <v>6511984</v>
      </c>
      <c r="G65">
        <v>6516352</v>
      </c>
      <c r="H65">
        <v>12073</v>
      </c>
      <c r="I65">
        <v>10545</v>
      </c>
      <c r="J65">
        <f>projjava_fannkuch[[#This Row],[runtime_end]]-projjava_fannkuch[[#This Row],[runtime_start]]</f>
        <v>180544</v>
      </c>
      <c r="K65">
        <f>projjava_fannkuch[[#This Row],[native_end]]-projjava_fannkuch[[#This Row],[native_start]]</f>
        <v>4368</v>
      </c>
      <c r="L65">
        <f>projjava_fannkuch[[#This Row],[pss_end]]-projjava_fannkuch[[#This Row],[pss_start]]</f>
        <v>-1528</v>
      </c>
    </row>
    <row r="66" spans="1:12" x14ac:dyDescent="0.3">
      <c r="A66">
        <v>64</v>
      </c>
      <c r="B66">
        <v>2926</v>
      </c>
      <c r="C66">
        <v>2488</v>
      </c>
      <c r="D66">
        <v>1423328</v>
      </c>
      <c r="E66">
        <v>1603872</v>
      </c>
      <c r="F66">
        <v>6505968</v>
      </c>
      <c r="G66">
        <v>6515872</v>
      </c>
      <c r="H66">
        <v>12071</v>
      </c>
      <c r="I66">
        <v>10543</v>
      </c>
      <c r="J66">
        <f>projjava_fannkuch[[#This Row],[runtime_end]]-projjava_fannkuch[[#This Row],[runtime_start]]</f>
        <v>180544</v>
      </c>
      <c r="K66">
        <f>projjava_fannkuch[[#This Row],[native_end]]-projjava_fannkuch[[#This Row],[native_start]]</f>
        <v>9904</v>
      </c>
      <c r="L66">
        <f>projjava_fannkuch[[#This Row],[pss_end]]-projjava_fannkuch[[#This Row],[pss_start]]</f>
        <v>-1528</v>
      </c>
    </row>
    <row r="67" spans="1:12" x14ac:dyDescent="0.3">
      <c r="A67">
        <v>65</v>
      </c>
      <c r="B67">
        <v>3099</v>
      </c>
      <c r="C67">
        <v>2437</v>
      </c>
      <c r="D67">
        <v>1423328</v>
      </c>
      <c r="E67">
        <v>1620256</v>
      </c>
      <c r="F67">
        <v>6505968</v>
      </c>
      <c r="G67">
        <v>6515760</v>
      </c>
      <c r="H67">
        <v>12067</v>
      </c>
      <c r="I67">
        <v>10551</v>
      </c>
      <c r="J67">
        <f>projjava_fannkuch[[#This Row],[runtime_end]]-projjava_fannkuch[[#This Row],[runtime_start]]</f>
        <v>196928</v>
      </c>
      <c r="K67">
        <f>projjava_fannkuch[[#This Row],[native_end]]-projjava_fannkuch[[#This Row],[native_start]]</f>
        <v>9792</v>
      </c>
      <c r="L67">
        <f>projjava_fannkuch[[#This Row],[pss_end]]-projjava_fannkuch[[#This Row],[pss_start]]</f>
        <v>-1516</v>
      </c>
    </row>
    <row r="68" spans="1:12" x14ac:dyDescent="0.3">
      <c r="A68">
        <v>66</v>
      </c>
      <c r="B68">
        <v>3267</v>
      </c>
      <c r="C68">
        <v>2420</v>
      </c>
      <c r="D68">
        <v>1423464</v>
      </c>
      <c r="E68">
        <v>1604008</v>
      </c>
      <c r="F68">
        <v>6506240</v>
      </c>
      <c r="G68">
        <v>6516624</v>
      </c>
      <c r="H68">
        <v>12079</v>
      </c>
      <c r="I68">
        <v>10551</v>
      </c>
      <c r="J68">
        <f>projjava_fannkuch[[#This Row],[runtime_end]]-projjava_fannkuch[[#This Row],[runtime_start]]</f>
        <v>180544</v>
      </c>
      <c r="K68">
        <f>projjava_fannkuch[[#This Row],[native_end]]-projjava_fannkuch[[#This Row],[native_start]]</f>
        <v>10384</v>
      </c>
      <c r="L68">
        <f>projjava_fannkuch[[#This Row],[pss_end]]-projjava_fannkuch[[#This Row],[pss_start]]</f>
        <v>-1528</v>
      </c>
    </row>
    <row r="69" spans="1:12" x14ac:dyDescent="0.3">
      <c r="A69">
        <v>67</v>
      </c>
      <c r="B69">
        <v>3486</v>
      </c>
      <c r="C69">
        <v>2441</v>
      </c>
      <c r="D69">
        <v>1423328</v>
      </c>
      <c r="E69">
        <v>1603872</v>
      </c>
      <c r="F69">
        <v>6504192</v>
      </c>
      <c r="G69">
        <v>6513952</v>
      </c>
      <c r="H69">
        <v>12055</v>
      </c>
      <c r="I69">
        <v>10541</v>
      </c>
      <c r="J69">
        <f>projjava_fannkuch[[#This Row],[runtime_end]]-projjava_fannkuch[[#This Row],[runtime_start]]</f>
        <v>180544</v>
      </c>
      <c r="K69">
        <f>projjava_fannkuch[[#This Row],[native_end]]-projjava_fannkuch[[#This Row],[native_start]]</f>
        <v>9760</v>
      </c>
      <c r="L69">
        <f>projjava_fannkuch[[#This Row],[pss_end]]-projjava_fannkuch[[#This Row],[pss_start]]</f>
        <v>-1514</v>
      </c>
    </row>
    <row r="70" spans="1:12" hidden="1" x14ac:dyDescent="0.3">
      <c r="A70">
        <v>68</v>
      </c>
      <c r="B70">
        <v>3670</v>
      </c>
      <c r="C70">
        <v>2427</v>
      </c>
      <c r="D70">
        <v>1423464</v>
      </c>
      <c r="E70">
        <v>1604008</v>
      </c>
      <c r="F70">
        <v>6513944</v>
      </c>
      <c r="G70">
        <v>6513776</v>
      </c>
      <c r="H70">
        <v>12057</v>
      </c>
      <c r="I70">
        <v>10543</v>
      </c>
      <c r="J70">
        <f>projjava_fannkuch[[#This Row],[runtime_end]]-projjava_fannkuch[[#This Row],[runtime_start]]</f>
        <v>180544</v>
      </c>
      <c r="K70">
        <f>projjava_fannkuch[[#This Row],[native_end]]-projjava_fannkuch[[#This Row],[native_start]]</f>
        <v>-168</v>
      </c>
      <c r="L70">
        <f>projjava_fannkuch[[#This Row],[pss_end]]-projjava_fannkuch[[#This Row],[pss_start]]</f>
        <v>-1514</v>
      </c>
    </row>
    <row r="71" spans="1:12" x14ac:dyDescent="0.3">
      <c r="A71">
        <v>69</v>
      </c>
      <c r="B71">
        <v>3833</v>
      </c>
      <c r="C71">
        <v>2467</v>
      </c>
      <c r="D71">
        <v>1423328</v>
      </c>
      <c r="E71">
        <v>1603872</v>
      </c>
      <c r="F71">
        <v>6505968</v>
      </c>
      <c r="G71">
        <v>6514976</v>
      </c>
      <c r="H71">
        <v>12073</v>
      </c>
      <c r="I71">
        <v>10545</v>
      </c>
      <c r="J71">
        <f>projjava_fannkuch[[#This Row],[runtime_end]]-projjava_fannkuch[[#This Row],[runtime_start]]</f>
        <v>180544</v>
      </c>
      <c r="K71">
        <f>projjava_fannkuch[[#This Row],[native_end]]-projjava_fannkuch[[#This Row],[native_start]]</f>
        <v>9008</v>
      </c>
      <c r="L71">
        <f>projjava_fannkuch[[#This Row],[pss_end]]-projjava_fannkuch[[#This Row],[pss_start]]</f>
        <v>-1528</v>
      </c>
    </row>
    <row r="72" spans="1:12" x14ac:dyDescent="0.3">
      <c r="A72">
        <v>70</v>
      </c>
      <c r="B72">
        <v>3984</v>
      </c>
      <c r="C72">
        <v>2392</v>
      </c>
      <c r="D72">
        <v>1423328</v>
      </c>
      <c r="E72">
        <v>1620256</v>
      </c>
      <c r="F72">
        <v>6505968</v>
      </c>
      <c r="G72">
        <v>6514608</v>
      </c>
      <c r="H72">
        <v>12073</v>
      </c>
      <c r="I72">
        <v>10549</v>
      </c>
      <c r="J72">
        <f>projjava_fannkuch[[#This Row],[runtime_end]]-projjava_fannkuch[[#This Row],[runtime_start]]</f>
        <v>196928</v>
      </c>
      <c r="K72">
        <f>projjava_fannkuch[[#This Row],[native_end]]-projjava_fannkuch[[#This Row],[native_start]]</f>
        <v>8640</v>
      </c>
      <c r="L72">
        <f>projjava_fannkuch[[#This Row],[pss_end]]-projjava_fannkuch[[#This Row],[pss_start]]</f>
        <v>-1524</v>
      </c>
    </row>
    <row r="73" spans="1:12" x14ac:dyDescent="0.3">
      <c r="A73">
        <v>71</v>
      </c>
      <c r="B73">
        <v>4143</v>
      </c>
      <c r="C73">
        <v>2403</v>
      </c>
      <c r="D73">
        <v>1439848</v>
      </c>
      <c r="E73">
        <v>1604008</v>
      </c>
      <c r="F73">
        <v>6506128</v>
      </c>
      <c r="G73">
        <v>6514240</v>
      </c>
      <c r="H73">
        <v>12084</v>
      </c>
      <c r="I73">
        <v>10556</v>
      </c>
      <c r="J73">
        <f>projjava_fannkuch[[#This Row],[runtime_end]]-projjava_fannkuch[[#This Row],[runtime_start]]</f>
        <v>164160</v>
      </c>
      <c r="K73">
        <f>projjava_fannkuch[[#This Row],[native_end]]-projjava_fannkuch[[#This Row],[native_start]]</f>
        <v>8112</v>
      </c>
      <c r="L73">
        <f>projjava_fannkuch[[#This Row],[pss_end]]-projjava_fannkuch[[#This Row],[pss_start]]</f>
        <v>-1528</v>
      </c>
    </row>
    <row r="74" spans="1:12" x14ac:dyDescent="0.3">
      <c r="A74">
        <v>72</v>
      </c>
      <c r="B74">
        <v>4312</v>
      </c>
      <c r="C74">
        <v>2416</v>
      </c>
      <c r="D74">
        <v>1439712</v>
      </c>
      <c r="E74">
        <v>1620256</v>
      </c>
      <c r="F74">
        <v>6506000</v>
      </c>
      <c r="G74">
        <v>6515840</v>
      </c>
      <c r="H74">
        <v>12080</v>
      </c>
      <c r="I74">
        <v>10556</v>
      </c>
      <c r="J74">
        <f>projjava_fannkuch[[#This Row],[runtime_end]]-projjava_fannkuch[[#This Row],[runtime_start]]</f>
        <v>180544</v>
      </c>
      <c r="K74">
        <f>projjava_fannkuch[[#This Row],[native_end]]-projjava_fannkuch[[#This Row],[native_start]]</f>
        <v>9840</v>
      </c>
      <c r="L74">
        <f>projjava_fannkuch[[#This Row],[pss_end]]-projjava_fannkuch[[#This Row],[pss_start]]</f>
        <v>-1524</v>
      </c>
    </row>
    <row r="75" spans="1:12" x14ac:dyDescent="0.3">
      <c r="A75">
        <v>73</v>
      </c>
      <c r="B75">
        <v>4472</v>
      </c>
      <c r="C75">
        <v>2417</v>
      </c>
      <c r="D75">
        <v>1423464</v>
      </c>
      <c r="E75">
        <v>1620392</v>
      </c>
      <c r="F75">
        <v>6506240</v>
      </c>
      <c r="G75">
        <v>6516256</v>
      </c>
      <c r="H75">
        <v>12082</v>
      </c>
      <c r="I75">
        <v>10554</v>
      </c>
      <c r="J75">
        <f>projjava_fannkuch[[#This Row],[runtime_end]]-projjava_fannkuch[[#This Row],[runtime_start]]</f>
        <v>196928</v>
      </c>
      <c r="K75">
        <f>projjava_fannkuch[[#This Row],[native_end]]-projjava_fannkuch[[#This Row],[native_start]]</f>
        <v>10016</v>
      </c>
      <c r="L75">
        <f>projjava_fannkuch[[#This Row],[pss_end]]-projjava_fannkuch[[#This Row],[pss_start]]</f>
        <v>-1528</v>
      </c>
    </row>
    <row r="76" spans="1:12" x14ac:dyDescent="0.3">
      <c r="A76">
        <v>74</v>
      </c>
      <c r="B76">
        <v>4553</v>
      </c>
      <c r="C76">
        <v>2474</v>
      </c>
      <c r="D76">
        <v>1423328</v>
      </c>
      <c r="E76">
        <v>1603872</v>
      </c>
      <c r="F76">
        <v>6505968</v>
      </c>
      <c r="G76">
        <v>6516208</v>
      </c>
      <c r="H76">
        <v>12076</v>
      </c>
      <c r="I76">
        <v>10548</v>
      </c>
      <c r="J76">
        <f>projjava_fannkuch[[#This Row],[runtime_end]]-projjava_fannkuch[[#This Row],[runtime_start]]</f>
        <v>180544</v>
      </c>
      <c r="K76">
        <f>projjava_fannkuch[[#This Row],[native_end]]-projjava_fannkuch[[#This Row],[native_start]]</f>
        <v>10240</v>
      </c>
      <c r="L76">
        <f>projjava_fannkuch[[#This Row],[pss_end]]-projjava_fannkuch[[#This Row],[pss_start]]</f>
        <v>-1528</v>
      </c>
    </row>
    <row r="77" spans="1:12" x14ac:dyDescent="0.3">
      <c r="A77">
        <v>75</v>
      </c>
      <c r="B77">
        <v>4698</v>
      </c>
      <c r="C77">
        <v>2428</v>
      </c>
      <c r="D77">
        <v>1423464</v>
      </c>
      <c r="E77">
        <v>1620392</v>
      </c>
      <c r="F77">
        <v>6506304</v>
      </c>
      <c r="G77">
        <v>6515984</v>
      </c>
      <c r="H77">
        <v>12085</v>
      </c>
      <c r="I77">
        <v>10560</v>
      </c>
      <c r="J77">
        <f>projjava_fannkuch[[#This Row],[runtime_end]]-projjava_fannkuch[[#This Row],[runtime_start]]</f>
        <v>196928</v>
      </c>
      <c r="K77">
        <f>projjava_fannkuch[[#This Row],[native_end]]-projjava_fannkuch[[#This Row],[native_start]]</f>
        <v>9680</v>
      </c>
      <c r="L77">
        <f>projjava_fannkuch[[#This Row],[pss_end]]-projjava_fannkuch[[#This Row],[pss_start]]</f>
        <v>-1525</v>
      </c>
    </row>
    <row r="78" spans="1:12" x14ac:dyDescent="0.3">
      <c r="A78">
        <v>76</v>
      </c>
      <c r="B78">
        <v>4843</v>
      </c>
      <c r="C78">
        <v>2395</v>
      </c>
      <c r="D78">
        <v>1439848</v>
      </c>
      <c r="E78">
        <v>1604008</v>
      </c>
      <c r="F78">
        <v>6504352</v>
      </c>
      <c r="G78">
        <v>6514000</v>
      </c>
      <c r="H78">
        <v>12066</v>
      </c>
      <c r="I78">
        <v>10550</v>
      </c>
      <c r="J78">
        <f>projjava_fannkuch[[#This Row],[runtime_end]]-projjava_fannkuch[[#This Row],[runtime_start]]</f>
        <v>164160</v>
      </c>
      <c r="K78">
        <f>projjava_fannkuch[[#This Row],[native_end]]-projjava_fannkuch[[#This Row],[native_start]]</f>
        <v>9648</v>
      </c>
      <c r="L78">
        <f>projjava_fannkuch[[#This Row],[pss_end]]-projjava_fannkuch[[#This Row],[pss_start]]</f>
        <v>-1516</v>
      </c>
    </row>
    <row r="79" spans="1:12" x14ac:dyDescent="0.3">
      <c r="A79">
        <v>77</v>
      </c>
      <c r="B79">
        <v>4977</v>
      </c>
      <c r="C79">
        <v>2435</v>
      </c>
      <c r="D79">
        <v>1423328</v>
      </c>
      <c r="E79">
        <v>1603872</v>
      </c>
      <c r="F79">
        <v>6506000</v>
      </c>
      <c r="G79">
        <v>6515792</v>
      </c>
      <c r="H79">
        <v>12084</v>
      </c>
      <c r="I79">
        <v>10556</v>
      </c>
      <c r="J79">
        <f>projjava_fannkuch[[#This Row],[runtime_end]]-projjava_fannkuch[[#This Row],[runtime_start]]</f>
        <v>180544</v>
      </c>
      <c r="K79">
        <f>projjava_fannkuch[[#This Row],[native_end]]-projjava_fannkuch[[#This Row],[native_start]]</f>
        <v>9792</v>
      </c>
      <c r="L79">
        <f>projjava_fannkuch[[#This Row],[pss_end]]-projjava_fannkuch[[#This Row],[pss_start]]</f>
        <v>-1528</v>
      </c>
    </row>
    <row r="80" spans="1:12" x14ac:dyDescent="0.3">
      <c r="A80">
        <v>78</v>
      </c>
      <c r="B80">
        <v>5120</v>
      </c>
      <c r="C80">
        <v>2409</v>
      </c>
      <c r="D80">
        <v>1423328</v>
      </c>
      <c r="E80">
        <v>1620256</v>
      </c>
      <c r="F80">
        <v>6504304</v>
      </c>
      <c r="G80">
        <v>6513952</v>
      </c>
      <c r="H80">
        <v>12064</v>
      </c>
      <c r="I80">
        <v>10548</v>
      </c>
      <c r="J80">
        <f>projjava_fannkuch[[#This Row],[runtime_end]]-projjava_fannkuch[[#This Row],[runtime_start]]</f>
        <v>196928</v>
      </c>
      <c r="K80">
        <f>projjava_fannkuch[[#This Row],[native_end]]-projjava_fannkuch[[#This Row],[native_start]]</f>
        <v>9648</v>
      </c>
      <c r="L80">
        <f>projjava_fannkuch[[#This Row],[pss_end]]-projjava_fannkuch[[#This Row],[pss_start]]</f>
        <v>-1516</v>
      </c>
    </row>
    <row r="81" spans="1:12" x14ac:dyDescent="0.3">
      <c r="A81">
        <v>79</v>
      </c>
      <c r="B81">
        <v>5285</v>
      </c>
      <c r="C81">
        <v>2429</v>
      </c>
      <c r="D81">
        <v>1439848</v>
      </c>
      <c r="E81">
        <v>1620392</v>
      </c>
      <c r="F81">
        <v>6506192</v>
      </c>
      <c r="G81">
        <v>6516576</v>
      </c>
      <c r="H81">
        <v>12088</v>
      </c>
      <c r="I81">
        <v>10568</v>
      </c>
      <c r="J81">
        <f>projjava_fannkuch[[#This Row],[runtime_end]]-projjava_fannkuch[[#This Row],[runtime_start]]</f>
        <v>180544</v>
      </c>
      <c r="K81">
        <f>projjava_fannkuch[[#This Row],[native_end]]-projjava_fannkuch[[#This Row],[native_start]]</f>
        <v>10384</v>
      </c>
      <c r="L81">
        <f>projjava_fannkuch[[#This Row],[pss_end]]-projjava_fannkuch[[#This Row],[pss_start]]</f>
        <v>-1520</v>
      </c>
    </row>
    <row r="82" spans="1:12" x14ac:dyDescent="0.3">
      <c r="A82">
        <v>80</v>
      </c>
      <c r="B82">
        <v>5435</v>
      </c>
      <c r="C82">
        <v>2439</v>
      </c>
      <c r="D82">
        <v>1423328</v>
      </c>
      <c r="E82">
        <v>1603872</v>
      </c>
      <c r="F82">
        <v>6514800</v>
      </c>
      <c r="G82">
        <v>6516048</v>
      </c>
      <c r="H82">
        <v>12077</v>
      </c>
      <c r="I82">
        <v>10549</v>
      </c>
      <c r="J82">
        <f>projjava_fannkuch[[#This Row],[runtime_end]]-projjava_fannkuch[[#This Row],[runtime_start]]</f>
        <v>180544</v>
      </c>
      <c r="K82">
        <f>projjava_fannkuch[[#This Row],[native_end]]-projjava_fannkuch[[#This Row],[native_start]]</f>
        <v>1248</v>
      </c>
      <c r="L82">
        <f>projjava_fannkuch[[#This Row],[pss_end]]-projjava_fannkuch[[#This Row],[pss_start]]</f>
        <v>-1528</v>
      </c>
    </row>
    <row r="83" spans="1:12" x14ac:dyDescent="0.3">
      <c r="A83">
        <v>81</v>
      </c>
      <c r="B83">
        <v>5564</v>
      </c>
      <c r="C83">
        <v>2394</v>
      </c>
      <c r="D83">
        <v>1439848</v>
      </c>
      <c r="E83">
        <v>1604008</v>
      </c>
      <c r="F83">
        <v>6506128</v>
      </c>
      <c r="G83">
        <v>6515920</v>
      </c>
      <c r="H83">
        <v>12085</v>
      </c>
      <c r="I83">
        <v>10557</v>
      </c>
      <c r="J83">
        <f>projjava_fannkuch[[#This Row],[runtime_end]]-projjava_fannkuch[[#This Row],[runtime_start]]</f>
        <v>164160</v>
      </c>
      <c r="K83">
        <f>projjava_fannkuch[[#This Row],[native_end]]-projjava_fannkuch[[#This Row],[native_start]]</f>
        <v>9792</v>
      </c>
      <c r="L83">
        <f>projjava_fannkuch[[#This Row],[pss_end]]-projjava_fannkuch[[#This Row],[pss_start]]</f>
        <v>-1528</v>
      </c>
    </row>
    <row r="84" spans="1:12" x14ac:dyDescent="0.3">
      <c r="A84">
        <v>82</v>
      </c>
      <c r="B84">
        <v>5714</v>
      </c>
      <c r="C84">
        <v>2418</v>
      </c>
      <c r="D84">
        <v>1423464</v>
      </c>
      <c r="E84">
        <v>1604008</v>
      </c>
      <c r="F84">
        <v>6506128</v>
      </c>
      <c r="G84">
        <v>6516032</v>
      </c>
      <c r="H84">
        <v>12089</v>
      </c>
      <c r="I84">
        <v>10561</v>
      </c>
      <c r="J84">
        <f>projjava_fannkuch[[#This Row],[runtime_end]]-projjava_fannkuch[[#This Row],[runtime_start]]</f>
        <v>180544</v>
      </c>
      <c r="K84">
        <f>projjava_fannkuch[[#This Row],[native_end]]-projjava_fannkuch[[#This Row],[native_start]]</f>
        <v>9904</v>
      </c>
      <c r="L84">
        <f>projjava_fannkuch[[#This Row],[pss_end]]-projjava_fannkuch[[#This Row],[pss_start]]</f>
        <v>-1528</v>
      </c>
    </row>
    <row r="85" spans="1:12" x14ac:dyDescent="0.3">
      <c r="A85">
        <v>83</v>
      </c>
      <c r="B85">
        <v>5862</v>
      </c>
      <c r="C85">
        <v>2417</v>
      </c>
      <c r="D85">
        <v>1423328</v>
      </c>
      <c r="E85">
        <v>1603872</v>
      </c>
      <c r="F85">
        <v>6506032</v>
      </c>
      <c r="G85">
        <v>6516048</v>
      </c>
      <c r="H85">
        <v>12076</v>
      </c>
      <c r="I85">
        <v>10556</v>
      </c>
      <c r="J85">
        <f>projjava_fannkuch[[#This Row],[runtime_end]]-projjava_fannkuch[[#This Row],[runtime_start]]</f>
        <v>180544</v>
      </c>
      <c r="K85">
        <f>projjava_fannkuch[[#This Row],[native_end]]-projjava_fannkuch[[#This Row],[native_start]]</f>
        <v>10016</v>
      </c>
      <c r="L85">
        <f>projjava_fannkuch[[#This Row],[pss_end]]-projjava_fannkuch[[#This Row],[pss_start]]</f>
        <v>-1520</v>
      </c>
    </row>
    <row r="86" spans="1:12" x14ac:dyDescent="0.3">
      <c r="A86">
        <v>84</v>
      </c>
      <c r="B86">
        <v>6009</v>
      </c>
      <c r="C86">
        <v>2418</v>
      </c>
      <c r="D86">
        <v>1439712</v>
      </c>
      <c r="E86">
        <v>1603872</v>
      </c>
      <c r="F86">
        <v>6505968</v>
      </c>
      <c r="G86">
        <v>6515984</v>
      </c>
      <c r="H86">
        <v>12084</v>
      </c>
      <c r="I86">
        <v>10556</v>
      </c>
      <c r="J86">
        <f>projjava_fannkuch[[#This Row],[runtime_end]]-projjava_fannkuch[[#This Row],[runtime_start]]</f>
        <v>164160</v>
      </c>
      <c r="K86">
        <f>projjava_fannkuch[[#This Row],[native_end]]-projjava_fannkuch[[#This Row],[native_start]]</f>
        <v>10016</v>
      </c>
      <c r="L86">
        <f>projjava_fannkuch[[#This Row],[pss_end]]-projjava_fannkuch[[#This Row],[pss_start]]</f>
        <v>-1528</v>
      </c>
    </row>
    <row r="87" spans="1:12" x14ac:dyDescent="0.3">
      <c r="A87">
        <v>85</v>
      </c>
      <c r="B87">
        <v>6154</v>
      </c>
      <c r="C87">
        <v>2365</v>
      </c>
      <c r="D87">
        <v>1423328</v>
      </c>
      <c r="E87">
        <v>1603872</v>
      </c>
      <c r="F87">
        <v>6514736</v>
      </c>
      <c r="G87">
        <v>6514976</v>
      </c>
      <c r="H87">
        <v>12084</v>
      </c>
      <c r="I87">
        <v>10556</v>
      </c>
      <c r="J87">
        <f>projjava_fannkuch[[#This Row],[runtime_end]]-projjava_fannkuch[[#This Row],[runtime_start]]</f>
        <v>180544</v>
      </c>
      <c r="K87">
        <f>projjava_fannkuch[[#This Row],[native_end]]-projjava_fannkuch[[#This Row],[native_start]]</f>
        <v>240</v>
      </c>
      <c r="L87">
        <f>projjava_fannkuch[[#This Row],[pss_end]]-projjava_fannkuch[[#This Row],[pss_start]]</f>
        <v>-1528</v>
      </c>
    </row>
    <row r="88" spans="1:12" x14ac:dyDescent="0.3">
      <c r="A88">
        <v>86</v>
      </c>
      <c r="B88">
        <v>6288</v>
      </c>
      <c r="C88">
        <v>2419</v>
      </c>
      <c r="D88">
        <v>1423328</v>
      </c>
      <c r="E88">
        <v>1603872</v>
      </c>
      <c r="F88">
        <v>6514736</v>
      </c>
      <c r="G88">
        <v>6516096</v>
      </c>
      <c r="H88">
        <v>12074</v>
      </c>
      <c r="I88">
        <v>10550</v>
      </c>
      <c r="J88">
        <f>projjava_fannkuch[[#This Row],[runtime_end]]-projjava_fannkuch[[#This Row],[runtime_start]]</f>
        <v>180544</v>
      </c>
      <c r="K88">
        <f>projjava_fannkuch[[#This Row],[native_end]]-projjava_fannkuch[[#This Row],[native_start]]</f>
        <v>1360</v>
      </c>
      <c r="L88">
        <f>projjava_fannkuch[[#This Row],[pss_end]]-projjava_fannkuch[[#This Row],[pss_start]]</f>
        <v>-1524</v>
      </c>
    </row>
    <row r="89" spans="1:12" x14ac:dyDescent="0.3">
      <c r="A89">
        <v>87</v>
      </c>
      <c r="B89">
        <v>6402</v>
      </c>
      <c r="C89">
        <v>2459</v>
      </c>
      <c r="D89">
        <v>1423680</v>
      </c>
      <c r="E89">
        <v>1604224</v>
      </c>
      <c r="F89">
        <v>6506128</v>
      </c>
      <c r="G89">
        <v>6516144</v>
      </c>
      <c r="H89">
        <v>12090</v>
      </c>
      <c r="I89">
        <v>10554</v>
      </c>
      <c r="J89">
        <f>projjava_fannkuch[[#This Row],[runtime_end]]-projjava_fannkuch[[#This Row],[runtime_start]]</f>
        <v>180544</v>
      </c>
      <c r="K89">
        <f>projjava_fannkuch[[#This Row],[native_end]]-projjava_fannkuch[[#This Row],[native_start]]</f>
        <v>10016</v>
      </c>
      <c r="L89">
        <f>projjava_fannkuch[[#This Row],[pss_end]]-projjava_fannkuch[[#This Row],[pss_start]]</f>
        <v>-1536</v>
      </c>
    </row>
    <row r="90" spans="1:12" x14ac:dyDescent="0.3">
      <c r="A90">
        <v>88</v>
      </c>
      <c r="B90">
        <v>6550</v>
      </c>
      <c r="C90">
        <v>2387</v>
      </c>
      <c r="D90">
        <v>1439848</v>
      </c>
      <c r="E90">
        <v>1604008</v>
      </c>
      <c r="F90">
        <v>6506128</v>
      </c>
      <c r="G90">
        <v>6516288</v>
      </c>
      <c r="H90">
        <v>12090</v>
      </c>
      <c r="I90">
        <v>10562</v>
      </c>
      <c r="J90">
        <f>projjava_fannkuch[[#This Row],[runtime_end]]-projjava_fannkuch[[#This Row],[runtime_start]]</f>
        <v>164160</v>
      </c>
      <c r="K90">
        <f>projjava_fannkuch[[#This Row],[native_end]]-projjava_fannkuch[[#This Row],[native_start]]</f>
        <v>10160</v>
      </c>
      <c r="L90">
        <f>projjava_fannkuch[[#This Row],[pss_end]]-projjava_fannkuch[[#This Row],[pss_start]]</f>
        <v>-1528</v>
      </c>
    </row>
    <row r="91" spans="1:12" x14ac:dyDescent="0.3">
      <c r="A91">
        <v>89</v>
      </c>
      <c r="B91">
        <v>6693</v>
      </c>
      <c r="C91">
        <v>2463</v>
      </c>
      <c r="D91">
        <v>1423328</v>
      </c>
      <c r="E91">
        <v>1620256</v>
      </c>
      <c r="F91">
        <v>6506032</v>
      </c>
      <c r="G91">
        <v>6515968</v>
      </c>
      <c r="H91">
        <v>12084</v>
      </c>
      <c r="I91">
        <v>10560</v>
      </c>
      <c r="J91">
        <f>projjava_fannkuch[[#This Row],[runtime_end]]-projjava_fannkuch[[#This Row],[runtime_start]]</f>
        <v>196928</v>
      </c>
      <c r="K91">
        <f>projjava_fannkuch[[#This Row],[native_end]]-projjava_fannkuch[[#This Row],[native_start]]</f>
        <v>9936</v>
      </c>
      <c r="L91">
        <f>projjava_fannkuch[[#This Row],[pss_end]]-projjava_fannkuch[[#This Row],[pss_start]]</f>
        <v>-1524</v>
      </c>
    </row>
    <row r="92" spans="1:12" x14ac:dyDescent="0.3">
      <c r="A92">
        <v>90</v>
      </c>
      <c r="B92">
        <v>6873</v>
      </c>
      <c r="C92">
        <v>2433</v>
      </c>
      <c r="D92">
        <v>1423328</v>
      </c>
      <c r="E92">
        <v>1620256</v>
      </c>
      <c r="F92">
        <v>6505968</v>
      </c>
      <c r="G92">
        <v>6515808</v>
      </c>
      <c r="H92">
        <v>12084</v>
      </c>
      <c r="I92">
        <v>10556</v>
      </c>
      <c r="J92">
        <f>projjava_fannkuch[[#This Row],[runtime_end]]-projjava_fannkuch[[#This Row],[runtime_start]]</f>
        <v>196928</v>
      </c>
      <c r="K92">
        <f>projjava_fannkuch[[#This Row],[native_end]]-projjava_fannkuch[[#This Row],[native_start]]</f>
        <v>9840</v>
      </c>
      <c r="L92">
        <f>projjava_fannkuch[[#This Row],[pss_end]]-projjava_fannkuch[[#This Row],[pss_start]]</f>
        <v>-1528</v>
      </c>
    </row>
    <row r="93" spans="1:12" x14ac:dyDescent="0.3">
      <c r="A93">
        <v>91</v>
      </c>
      <c r="B93">
        <v>7013</v>
      </c>
      <c r="C93">
        <v>2413</v>
      </c>
      <c r="D93">
        <v>1423464</v>
      </c>
      <c r="E93">
        <v>1604008</v>
      </c>
      <c r="F93">
        <v>6507112</v>
      </c>
      <c r="G93">
        <v>6516904</v>
      </c>
      <c r="H93">
        <v>12097</v>
      </c>
      <c r="I93">
        <v>10568</v>
      </c>
      <c r="J93">
        <f>projjava_fannkuch[[#This Row],[runtime_end]]-projjava_fannkuch[[#This Row],[runtime_start]]</f>
        <v>180544</v>
      </c>
      <c r="K93">
        <f>projjava_fannkuch[[#This Row],[native_end]]-projjava_fannkuch[[#This Row],[native_start]]</f>
        <v>9792</v>
      </c>
      <c r="L93">
        <f>projjava_fannkuch[[#This Row],[pss_end]]-projjava_fannkuch[[#This Row],[pss_start]]</f>
        <v>-1529</v>
      </c>
    </row>
    <row r="94" spans="1:12" x14ac:dyDescent="0.3">
      <c r="A94">
        <v>92</v>
      </c>
      <c r="B94">
        <v>7157</v>
      </c>
      <c r="C94">
        <v>2397</v>
      </c>
      <c r="D94">
        <v>1423464</v>
      </c>
      <c r="E94">
        <v>1620392</v>
      </c>
      <c r="F94">
        <v>6506192</v>
      </c>
      <c r="G94">
        <v>6514672</v>
      </c>
      <c r="H94">
        <v>12094</v>
      </c>
      <c r="I94">
        <v>10574</v>
      </c>
      <c r="J94">
        <f>projjava_fannkuch[[#This Row],[runtime_end]]-projjava_fannkuch[[#This Row],[runtime_start]]</f>
        <v>196928</v>
      </c>
      <c r="K94">
        <f>projjava_fannkuch[[#This Row],[native_end]]-projjava_fannkuch[[#This Row],[native_start]]</f>
        <v>8480</v>
      </c>
      <c r="L94">
        <f>projjava_fannkuch[[#This Row],[pss_end]]-projjava_fannkuch[[#This Row],[pss_start]]</f>
        <v>-1520</v>
      </c>
    </row>
    <row r="95" spans="1:12" x14ac:dyDescent="0.3">
      <c r="A95">
        <v>93</v>
      </c>
      <c r="B95">
        <v>7234</v>
      </c>
      <c r="C95">
        <v>2446</v>
      </c>
      <c r="D95">
        <v>1423328</v>
      </c>
      <c r="E95">
        <v>1603872</v>
      </c>
      <c r="F95">
        <v>6505968</v>
      </c>
      <c r="G95">
        <v>6516128</v>
      </c>
      <c r="H95">
        <v>12090</v>
      </c>
      <c r="I95">
        <v>10562</v>
      </c>
      <c r="J95">
        <f>projjava_fannkuch[[#This Row],[runtime_end]]-projjava_fannkuch[[#This Row],[runtime_start]]</f>
        <v>180544</v>
      </c>
      <c r="K95">
        <f>projjava_fannkuch[[#This Row],[native_end]]-projjava_fannkuch[[#This Row],[native_start]]</f>
        <v>10160</v>
      </c>
      <c r="L95">
        <f>projjava_fannkuch[[#This Row],[pss_end]]-projjava_fannkuch[[#This Row],[pss_start]]</f>
        <v>-1528</v>
      </c>
    </row>
    <row r="96" spans="1:12" x14ac:dyDescent="0.3">
      <c r="A96">
        <v>94</v>
      </c>
      <c r="B96">
        <v>7386</v>
      </c>
      <c r="C96">
        <v>2393</v>
      </c>
      <c r="D96">
        <v>1439848</v>
      </c>
      <c r="E96">
        <v>1604008</v>
      </c>
      <c r="F96">
        <v>6506128</v>
      </c>
      <c r="G96">
        <v>6515920</v>
      </c>
      <c r="H96">
        <v>12097</v>
      </c>
      <c r="I96">
        <v>10569</v>
      </c>
      <c r="J96">
        <f>projjava_fannkuch[[#This Row],[runtime_end]]-projjava_fannkuch[[#This Row],[runtime_start]]</f>
        <v>164160</v>
      </c>
      <c r="K96">
        <f>projjava_fannkuch[[#This Row],[native_end]]-projjava_fannkuch[[#This Row],[native_start]]</f>
        <v>9792</v>
      </c>
      <c r="L96">
        <f>projjava_fannkuch[[#This Row],[pss_end]]-projjava_fannkuch[[#This Row],[pss_start]]</f>
        <v>-1528</v>
      </c>
    </row>
    <row r="97" spans="1:12" x14ac:dyDescent="0.3">
      <c r="A97">
        <v>95</v>
      </c>
      <c r="B97">
        <v>7530</v>
      </c>
      <c r="C97">
        <v>2453</v>
      </c>
      <c r="D97">
        <v>1439712</v>
      </c>
      <c r="E97">
        <v>1603872</v>
      </c>
      <c r="F97">
        <v>6505968</v>
      </c>
      <c r="G97">
        <v>6515760</v>
      </c>
      <c r="H97">
        <v>12085</v>
      </c>
      <c r="I97">
        <v>10557</v>
      </c>
      <c r="J97">
        <f>projjava_fannkuch[[#This Row],[runtime_end]]-projjava_fannkuch[[#This Row],[runtime_start]]</f>
        <v>164160</v>
      </c>
      <c r="K97">
        <f>projjava_fannkuch[[#This Row],[native_end]]-projjava_fannkuch[[#This Row],[native_start]]</f>
        <v>9792</v>
      </c>
      <c r="L97">
        <f>projjava_fannkuch[[#This Row],[pss_end]]-projjava_fannkuch[[#This Row],[pss_start]]</f>
        <v>-1528</v>
      </c>
    </row>
    <row r="98" spans="1:12" x14ac:dyDescent="0.3">
      <c r="A98">
        <v>96</v>
      </c>
      <c r="B98">
        <v>7672</v>
      </c>
      <c r="C98">
        <v>2452</v>
      </c>
      <c r="D98">
        <v>1423328</v>
      </c>
      <c r="E98">
        <v>1620256</v>
      </c>
      <c r="F98">
        <v>6505968</v>
      </c>
      <c r="G98">
        <v>6517864</v>
      </c>
      <c r="H98">
        <v>12089</v>
      </c>
      <c r="I98">
        <v>10577</v>
      </c>
      <c r="J98">
        <f>projjava_fannkuch[[#This Row],[runtime_end]]-projjava_fannkuch[[#This Row],[runtime_start]]</f>
        <v>196928</v>
      </c>
      <c r="K98">
        <f>projjava_fannkuch[[#This Row],[native_end]]-projjava_fannkuch[[#This Row],[native_start]]</f>
        <v>11896</v>
      </c>
      <c r="L98">
        <f>projjava_fannkuch[[#This Row],[pss_end]]-projjava_fannkuch[[#This Row],[pss_start]]</f>
        <v>-1512</v>
      </c>
    </row>
    <row r="99" spans="1:12" x14ac:dyDescent="0.3">
      <c r="A99">
        <v>97</v>
      </c>
      <c r="B99">
        <v>7816</v>
      </c>
      <c r="C99">
        <v>2405</v>
      </c>
      <c r="D99">
        <v>1439848</v>
      </c>
      <c r="E99">
        <v>1604008</v>
      </c>
      <c r="F99">
        <v>6506128</v>
      </c>
      <c r="G99">
        <v>6516032</v>
      </c>
      <c r="H99">
        <v>12093</v>
      </c>
      <c r="I99">
        <v>10569</v>
      </c>
      <c r="J99">
        <f>projjava_fannkuch[[#This Row],[runtime_end]]-projjava_fannkuch[[#This Row],[runtime_start]]</f>
        <v>164160</v>
      </c>
      <c r="K99">
        <f>projjava_fannkuch[[#This Row],[native_end]]-projjava_fannkuch[[#This Row],[native_start]]</f>
        <v>9904</v>
      </c>
      <c r="L99">
        <f>projjava_fannkuch[[#This Row],[pss_end]]-projjava_fannkuch[[#This Row],[pss_start]]</f>
        <v>-1524</v>
      </c>
    </row>
    <row r="100" spans="1:12" x14ac:dyDescent="0.3">
      <c r="A100">
        <v>98</v>
      </c>
      <c r="B100">
        <v>7953</v>
      </c>
      <c r="C100">
        <v>2404</v>
      </c>
      <c r="D100">
        <v>1423336</v>
      </c>
      <c r="E100">
        <v>1603880</v>
      </c>
      <c r="F100">
        <v>6504192</v>
      </c>
      <c r="G100">
        <v>6514096</v>
      </c>
      <c r="H100">
        <v>12065</v>
      </c>
      <c r="I100">
        <v>10549</v>
      </c>
      <c r="J100">
        <f>projjava_fannkuch[[#This Row],[runtime_end]]-projjava_fannkuch[[#This Row],[runtime_start]]</f>
        <v>180544</v>
      </c>
      <c r="K100">
        <f>projjava_fannkuch[[#This Row],[native_end]]-projjava_fannkuch[[#This Row],[native_start]]</f>
        <v>9904</v>
      </c>
      <c r="L100">
        <f>projjava_fannkuch[[#This Row],[pss_end]]-projjava_fannkuch[[#This Row],[pss_start]]</f>
        <v>-1516</v>
      </c>
    </row>
    <row r="101" spans="1:12" x14ac:dyDescent="0.3">
      <c r="A101">
        <v>99</v>
      </c>
      <c r="B101">
        <v>8107</v>
      </c>
      <c r="C101">
        <v>2435</v>
      </c>
      <c r="D101">
        <v>1423464</v>
      </c>
      <c r="E101">
        <v>1604008</v>
      </c>
      <c r="F101">
        <v>6514960</v>
      </c>
      <c r="G101">
        <v>6516352</v>
      </c>
      <c r="H101">
        <v>12099</v>
      </c>
      <c r="I101">
        <v>10571</v>
      </c>
      <c r="J101">
        <f>projjava_fannkuch[[#This Row],[runtime_end]]-projjava_fannkuch[[#This Row],[runtime_start]]</f>
        <v>180544</v>
      </c>
      <c r="K101">
        <f>projjava_fannkuch[[#This Row],[native_end]]-projjava_fannkuch[[#This Row],[native_start]]</f>
        <v>1392</v>
      </c>
      <c r="L101">
        <f>projjava_fannkuch[[#This Row],[pss_end]]-projjava_fannkuch[[#This Row],[pss_start]]</f>
        <v>-1528</v>
      </c>
    </row>
    <row r="102" spans="1:12" x14ac:dyDescent="0.3">
      <c r="A102">
        <v>100</v>
      </c>
      <c r="B102">
        <v>8250</v>
      </c>
      <c r="C102">
        <v>2399</v>
      </c>
      <c r="D102">
        <v>1423464</v>
      </c>
      <c r="E102">
        <v>1604008</v>
      </c>
      <c r="F102">
        <v>6506128</v>
      </c>
      <c r="G102">
        <v>6516032</v>
      </c>
      <c r="H102">
        <v>12101</v>
      </c>
      <c r="I102">
        <v>10573</v>
      </c>
      <c r="J102">
        <f>projjava_fannkuch[[#This Row],[runtime_end]]-projjava_fannkuch[[#This Row],[runtime_start]]</f>
        <v>180544</v>
      </c>
      <c r="K102">
        <f>projjava_fannkuch[[#This Row],[native_end]]-projjava_fannkuch[[#This Row],[native_start]]</f>
        <v>9904</v>
      </c>
      <c r="L102">
        <f>projjava_fannkuch[[#This Row],[pss_end]]-projjava_fannkuch[[#This Row],[pss_start]]</f>
        <v>-1528</v>
      </c>
    </row>
    <row r="103" spans="1:12" x14ac:dyDescent="0.3">
      <c r="A103">
        <v>101</v>
      </c>
      <c r="B103">
        <v>8393</v>
      </c>
      <c r="C103">
        <v>2464</v>
      </c>
      <c r="D103">
        <v>1423328</v>
      </c>
      <c r="E103">
        <v>1620256</v>
      </c>
      <c r="F103">
        <v>6505968</v>
      </c>
      <c r="G103">
        <v>6519240</v>
      </c>
      <c r="H103">
        <v>12089</v>
      </c>
      <c r="I103">
        <v>10577</v>
      </c>
      <c r="J103">
        <f>projjava_fannkuch[[#This Row],[runtime_end]]-projjava_fannkuch[[#This Row],[runtime_start]]</f>
        <v>196928</v>
      </c>
      <c r="K103">
        <f>projjava_fannkuch[[#This Row],[native_end]]-projjava_fannkuch[[#This Row],[native_start]]</f>
        <v>13272</v>
      </c>
      <c r="L103">
        <f>projjava_fannkuch[[#This Row],[pss_end]]-projjava_fannkuch[[#This Row],[pss_start]]</f>
        <v>-1512</v>
      </c>
    </row>
    <row r="104" spans="1:12" x14ac:dyDescent="0.3">
      <c r="A104">
        <v>102</v>
      </c>
      <c r="B104">
        <v>8539</v>
      </c>
      <c r="C104">
        <v>2413</v>
      </c>
      <c r="D104">
        <v>1423328</v>
      </c>
      <c r="E104">
        <v>1603872</v>
      </c>
      <c r="F104">
        <v>6505968</v>
      </c>
      <c r="G104">
        <v>6515872</v>
      </c>
      <c r="H104">
        <v>12093</v>
      </c>
      <c r="I104">
        <v>10565</v>
      </c>
      <c r="J104">
        <f>projjava_fannkuch[[#This Row],[runtime_end]]-projjava_fannkuch[[#This Row],[runtime_start]]</f>
        <v>180544</v>
      </c>
      <c r="K104">
        <f>projjava_fannkuch[[#This Row],[native_end]]-projjava_fannkuch[[#This Row],[native_start]]</f>
        <v>9904</v>
      </c>
      <c r="L104">
        <f>projjava_fannkuch[[#This Row],[pss_end]]-projjava_fannkuch[[#This Row],[pss_start]]</f>
        <v>-1528</v>
      </c>
    </row>
    <row r="105" spans="1:12" x14ac:dyDescent="0.3">
      <c r="A105">
        <v>103</v>
      </c>
      <c r="B105">
        <v>8685</v>
      </c>
      <c r="C105">
        <v>2404</v>
      </c>
      <c r="D105">
        <v>1439848</v>
      </c>
      <c r="E105">
        <v>1604008</v>
      </c>
      <c r="F105">
        <v>6506192</v>
      </c>
      <c r="G105">
        <v>6515984</v>
      </c>
      <c r="H105">
        <v>12099</v>
      </c>
      <c r="I105">
        <v>10571</v>
      </c>
      <c r="J105">
        <f>projjava_fannkuch[[#This Row],[runtime_end]]-projjava_fannkuch[[#This Row],[runtime_start]]</f>
        <v>164160</v>
      </c>
      <c r="K105">
        <f>projjava_fannkuch[[#This Row],[native_end]]-projjava_fannkuch[[#This Row],[native_start]]</f>
        <v>9792</v>
      </c>
      <c r="L105">
        <f>projjava_fannkuch[[#This Row],[pss_end]]-projjava_fannkuch[[#This Row],[pss_start]]</f>
        <v>-1528</v>
      </c>
    </row>
    <row r="106" spans="1:12" x14ac:dyDescent="0.3">
      <c r="A106">
        <v>104</v>
      </c>
      <c r="B106">
        <v>8835</v>
      </c>
      <c r="C106">
        <v>2444</v>
      </c>
      <c r="D106">
        <v>1423328</v>
      </c>
      <c r="E106">
        <v>1603872</v>
      </c>
      <c r="F106">
        <v>6506032</v>
      </c>
      <c r="G106">
        <v>6515824</v>
      </c>
      <c r="H106">
        <v>12087</v>
      </c>
      <c r="I106">
        <v>10563</v>
      </c>
      <c r="J106">
        <f>projjava_fannkuch[[#This Row],[runtime_end]]-projjava_fannkuch[[#This Row],[runtime_start]]</f>
        <v>180544</v>
      </c>
      <c r="K106">
        <f>projjava_fannkuch[[#This Row],[native_end]]-projjava_fannkuch[[#This Row],[native_start]]</f>
        <v>9792</v>
      </c>
      <c r="L106">
        <f>projjava_fannkuch[[#This Row],[pss_end]]-projjava_fannkuch[[#This Row],[pss_start]]</f>
        <v>-1524</v>
      </c>
    </row>
    <row r="107" spans="1:12" x14ac:dyDescent="0.3">
      <c r="A107">
        <v>105</v>
      </c>
      <c r="B107">
        <v>9008</v>
      </c>
      <c r="C107">
        <v>2405</v>
      </c>
      <c r="D107">
        <v>1439720</v>
      </c>
      <c r="E107">
        <v>1603880</v>
      </c>
      <c r="F107">
        <v>6506096</v>
      </c>
      <c r="G107">
        <v>6515888</v>
      </c>
      <c r="H107">
        <v>12065</v>
      </c>
      <c r="I107">
        <v>10543</v>
      </c>
      <c r="J107">
        <f>projjava_fannkuch[[#This Row],[runtime_end]]-projjava_fannkuch[[#This Row],[runtime_start]]</f>
        <v>164160</v>
      </c>
      <c r="K107">
        <f>projjava_fannkuch[[#This Row],[native_end]]-projjava_fannkuch[[#This Row],[native_start]]</f>
        <v>9792</v>
      </c>
      <c r="L107">
        <f>projjava_fannkuch[[#This Row],[pss_end]]-projjava_fannkuch[[#This Row],[pss_start]]</f>
        <v>-1522</v>
      </c>
    </row>
    <row r="108" spans="1:12" x14ac:dyDescent="0.3">
      <c r="A108">
        <v>106</v>
      </c>
      <c r="B108">
        <v>9151</v>
      </c>
      <c r="C108">
        <v>2465</v>
      </c>
      <c r="D108">
        <v>1423336</v>
      </c>
      <c r="E108">
        <v>1620264</v>
      </c>
      <c r="F108">
        <v>6506432</v>
      </c>
      <c r="G108">
        <v>6515984</v>
      </c>
      <c r="H108">
        <v>12114</v>
      </c>
      <c r="I108">
        <v>10590</v>
      </c>
      <c r="J108">
        <f>projjava_fannkuch[[#This Row],[runtime_end]]-projjava_fannkuch[[#This Row],[runtime_start]]</f>
        <v>196928</v>
      </c>
      <c r="K108">
        <f>projjava_fannkuch[[#This Row],[native_end]]-projjava_fannkuch[[#This Row],[native_start]]</f>
        <v>9552</v>
      </c>
      <c r="L108">
        <f>projjava_fannkuch[[#This Row],[pss_end]]-projjava_fannkuch[[#This Row],[pss_start]]</f>
        <v>-1524</v>
      </c>
    </row>
    <row r="109" spans="1:12" x14ac:dyDescent="0.3">
      <c r="A109">
        <v>107</v>
      </c>
      <c r="B109">
        <v>9295</v>
      </c>
      <c r="C109">
        <v>2450</v>
      </c>
      <c r="D109">
        <v>1423328</v>
      </c>
      <c r="E109">
        <v>1603880</v>
      </c>
      <c r="F109">
        <v>6506032</v>
      </c>
      <c r="G109">
        <v>6516192</v>
      </c>
      <c r="H109">
        <v>12120</v>
      </c>
      <c r="I109">
        <v>10592</v>
      </c>
      <c r="J109">
        <f>projjava_fannkuch[[#This Row],[runtime_end]]-projjava_fannkuch[[#This Row],[runtime_start]]</f>
        <v>180552</v>
      </c>
      <c r="K109">
        <f>projjava_fannkuch[[#This Row],[native_end]]-projjava_fannkuch[[#This Row],[native_start]]</f>
        <v>10160</v>
      </c>
      <c r="L109">
        <f>projjava_fannkuch[[#This Row],[pss_end]]-projjava_fannkuch[[#This Row],[pss_start]]</f>
        <v>-1528</v>
      </c>
    </row>
    <row r="110" spans="1:12" x14ac:dyDescent="0.3">
      <c r="A110">
        <v>108</v>
      </c>
      <c r="B110">
        <v>9438</v>
      </c>
      <c r="C110">
        <v>2396</v>
      </c>
      <c r="D110">
        <v>1423336</v>
      </c>
      <c r="E110">
        <v>1603880</v>
      </c>
      <c r="F110">
        <v>6506096</v>
      </c>
      <c r="G110">
        <v>6516256</v>
      </c>
      <c r="H110">
        <v>12122</v>
      </c>
      <c r="I110">
        <v>10602</v>
      </c>
      <c r="J110">
        <f>projjava_fannkuch[[#This Row],[runtime_end]]-projjava_fannkuch[[#This Row],[runtime_start]]</f>
        <v>180544</v>
      </c>
      <c r="K110">
        <f>projjava_fannkuch[[#This Row],[native_end]]-projjava_fannkuch[[#This Row],[native_start]]</f>
        <v>10160</v>
      </c>
      <c r="L110">
        <f>projjava_fannkuch[[#This Row],[pss_end]]-projjava_fannkuch[[#This Row],[pss_start]]</f>
        <v>-1520</v>
      </c>
    </row>
    <row r="111" spans="1:12" x14ac:dyDescent="0.3">
      <c r="A111">
        <v>109</v>
      </c>
      <c r="B111">
        <v>9576</v>
      </c>
      <c r="C111">
        <v>2410</v>
      </c>
      <c r="D111">
        <v>1423328</v>
      </c>
      <c r="E111">
        <v>1603872</v>
      </c>
      <c r="F111">
        <v>6506032</v>
      </c>
      <c r="G111">
        <v>6516048</v>
      </c>
      <c r="H111">
        <v>12118</v>
      </c>
      <c r="I111">
        <v>10598</v>
      </c>
      <c r="J111">
        <f>projjava_fannkuch[[#This Row],[runtime_end]]-projjava_fannkuch[[#This Row],[runtime_start]]</f>
        <v>180544</v>
      </c>
      <c r="K111">
        <f>projjava_fannkuch[[#This Row],[native_end]]-projjava_fannkuch[[#This Row],[native_start]]</f>
        <v>10016</v>
      </c>
      <c r="L111">
        <f>projjava_fannkuch[[#This Row],[pss_end]]-projjava_fannkuch[[#This Row],[pss_start]]</f>
        <v>-1520</v>
      </c>
    </row>
    <row r="112" spans="1:12" x14ac:dyDescent="0.3">
      <c r="A112">
        <v>110</v>
      </c>
      <c r="B112">
        <v>9724</v>
      </c>
      <c r="C112">
        <v>2398</v>
      </c>
      <c r="D112">
        <v>1423328</v>
      </c>
      <c r="E112">
        <v>1603872</v>
      </c>
      <c r="F112">
        <v>6506032</v>
      </c>
      <c r="G112">
        <v>6515040</v>
      </c>
      <c r="H112">
        <v>12122</v>
      </c>
      <c r="I112">
        <v>10594</v>
      </c>
      <c r="J112">
        <f>projjava_fannkuch[[#This Row],[runtime_end]]-projjava_fannkuch[[#This Row],[runtime_start]]</f>
        <v>180544</v>
      </c>
      <c r="K112">
        <f>projjava_fannkuch[[#This Row],[native_end]]-projjava_fannkuch[[#This Row],[native_start]]</f>
        <v>9008</v>
      </c>
      <c r="L112">
        <f>projjava_fannkuch[[#This Row],[pss_end]]-projjava_fannkuch[[#This Row],[pss_start]]</f>
        <v>-1528</v>
      </c>
    </row>
    <row r="113" spans="1:12" x14ac:dyDescent="0.3">
      <c r="A113">
        <v>111</v>
      </c>
      <c r="B113">
        <v>9868</v>
      </c>
      <c r="C113">
        <v>2462</v>
      </c>
      <c r="D113">
        <v>1423336</v>
      </c>
      <c r="E113">
        <v>1620264</v>
      </c>
      <c r="F113">
        <v>6506032</v>
      </c>
      <c r="G113">
        <v>6515760</v>
      </c>
      <c r="H113">
        <v>12114</v>
      </c>
      <c r="I113">
        <v>10594</v>
      </c>
      <c r="J113">
        <f>projjava_fannkuch[[#This Row],[runtime_end]]-projjava_fannkuch[[#This Row],[runtime_start]]</f>
        <v>196928</v>
      </c>
      <c r="K113">
        <f>projjava_fannkuch[[#This Row],[native_end]]-projjava_fannkuch[[#This Row],[native_start]]</f>
        <v>9728</v>
      </c>
      <c r="L113">
        <f>projjava_fannkuch[[#This Row],[pss_end]]-projjava_fannkuch[[#This Row],[pss_start]]</f>
        <v>-1520</v>
      </c>
    </row>
    <row r="114" spans="1:12" x14ac:dyDescent="0.3">
      <c r="A114">
        <v>112</v>
      </c>
      <c r="B114">
        <v>9946</v>
      </c>
      <c r="C114">
        <v>2457</v>
      </c>
      <c r="D114">
        <v>1423328</v>
      </c>
      <c r="E114">
        <v>1620256</v>
      </c>
      <c r="F114">
        <v>6506032</v>
      </c>
      <c r="G114">
        <v>6516048</v>
      </c>
      <c r="H114">
        <v>12118</v>
      </c>
      <c r="I114">
        <v>10598</v>
      </c>
      <c r="J114">
        <f>projjava_fannkuch[[#This Row],[runtime_end]]-projjava_fannkuch[[#This Row],[runtime_start]]</f>
        <v>196928</v>
      </c>
      <c r="K114">
        <f>projjava_fannkuch[[#This Row],[native_end]]-projjava_fannkuch[[#This Row],[native_start]]</f>
        <v>10016</v>
      </c>
      <c r="L114">
        <f>projjava_fannkuch[[#This Row],[pss_end]]-projjava_fannkuch[[#This Row],[pss_start]]</f>
        <v>-1520</v>
      </c>
    </row>
    <row r="115" spans="1:12" x14ac:dyDescent="0.3">
      <c r="A115">
        <v>113</v>
      </c>
      <c r="B115">
        <v>10103</v>
      </c>
      <c r="C115">
        <v>2431</v>
      </c>
      <c r="D115">
        <v>1423336</v>
      </c>
      <c r="E115">
        <v>1603880</v>
      </c>
      <c r="F115">
        <v>6506032</v>
      </c>
      <c r="G115">
        <v>6516160</v>
      </c>
      <c r="H115">
        <v>12119</v>
      </c>
      <c r="I115">
        <v>10591</v>
      </c>
      <c r="J115">
        <f>projjava_fannkuch[[#This Row],[runtime_end]]-projjava_fannkuch[[#This Row],[runtime_start]]</f>
        <v>180544</v>
      </c>
      <c r="K115">
        <f>projjava_fannkuch[[#This Row],[native_end]]-projjava_fannkuch[[#This Row],[native_start]]</f>
        <v>10128</v>
      </c>
      <c r="L115">
        <f>projjava_fannkuch[[#This Row],[pss_end]]-projjava_fannkuch[[#This Row],[pss_start]]</f>
        <v>-1528</v>
      </c>
    </row>
    <row r="116" spans="1:12" x14ac:dyDescent="0.3">
      <c r="A116">
        <v>114</v>
      </c>
      <c r="B116">
        <v>10238</v>
      </c>
      <c r="C116">
        <v>2435</v>
      </c>
      <c r="D116">
        <v>1439712</v>
      </c>
      <c r="E116">
        <v>1603872</v>
      </c>
      <c r="F116">
        <v>6506032</v>
      </c>
      <c r="G116">
        <v>6515824</v>
      </c>
      <c r="H116">
        <v>12123</v>
      </c>
      <c r="I116">
        <v>10599</v>
      </c>
      <c r="J116">
        <f>projjava_fannkuch[[#This Row],[runtime_end]]-projjava_fannkuch[[#This Row],[runtime_start]]</f>
        <v>164160</v>
      </c>
      <c r="K116">
        <f>projjava_fannkuch[[#This Row],[native_end]]-projjava_fannkuch[[#This Row],[native_start]]</f>
        <v>9792</v>
      </c>
      <c r="L116">
        <f>projjava_fannkuch[[#This Row],[pss_end]]-projjava_fannkuch[[#This Row],[pss_start]]</f>
        <v>-1524</v>
      </c>
    </row>
    <row r="117" spans="1:12" x14ac:dyDescent="0.3">
      <c r="A117">
        <v>115</v>
      </c>
      <c r="B117">
        <v>10371</v>
      </c>
      <c r="C117">
        <v>2415</v>
      </c>
      <c r="D117">
        <v>1423328</v>
      </c>
      <c r="E117">
        <v>1603872</v>
      </c>
      <c r="F117">
        <v>6514800</v>
      </c>
      <c r="G117">
        <v>6515824</v>
      </c>
      <c r="H117">
        <v>12125</v>
      </c>
      <c r="I117">
        <v>10601</v>
      </c>
      <c r="J117">
        <f>projjava_fannkuch[[#This Row],[runtime_end]]-projjava_fannkuch[[#This Row],[runtime_start]]</f>
        <v>180544</v>
      </c>
      <c r="K117">
        <f>projjava_fannkuch[[#This Row],[native_end]]-projjava_fannkuch[[#This Row],[native_start]]</f>
        <v>1024</v>
      </c>
      <c r="L117">
        <f>projjava_fannkuch[[#This Row],[pss_end]]-projjava_fannkuch[[#This Row],[pss_start]]</f>
        <v>-1524</v>
      </c>
    </row>
    <row r="118" spans="1:12" x14ac:dyDescent="0.3">
      <c r="A118">
        <v>116</v>
      </c>
      <c r="B118">
        <v>10516</v>
      </c>
      <c r="C118">
        <v>2406</v>
      </c>
      <c r="D118">
        <v>1423328</v>
      </c>
      <c r="E118">
        <v>1603872</v>
      </c>
      <c r="F118">
        <v>6506032</v>
      </c>
      <c r="G118">
        <v>6515968</v>
      </c>
      <c r="H118">
        <v>12131</v>
      </c>
      <c r="I118">
        <v>10603</v>
      </c>
      <c r="J118">
        <f>projjava_fannkuch[[#This Row],[runtime_end]]-projjava_fannkuch[[#This Row],[runtime_start]]</f>
        <v>180544</v>
      </c>
      <c r="K118">
        <f>projjava_fannkuch[[#This Row],[native_end]]-projjava_fannkuch[[#This Row],[native_start]]</f>
        <v>9936</v>
      </c>
      <c r="L118">
        <f>projjava_fannkuch[[#This Row],[pss_end]]-projjava_fannkuch[[#This Row],[pss_start]]</f>
        <v>-1528</v>
      </c>
    </row>
    <row r="119" spans="1:12" x14ac:dyDescent="0.3">
      <c r="A119">
        <v>117</v>
      </c>
      <c r="B119">
        <v>10653</v>
      </c>
      <c r="C119">
        <v>2442</v>
      </c>
      <c r="D119">
        <v>1423464</v>
      </c>
      <c r="E119">
        <v>1604008</v>
      </c>
      <c r="F119">
        <v>6506256</v>
      </c>
      <c r="G119">
        <v>6516496</v>
      </c>
      <c r="H119">
        <v>12147</v>
      </c>
      <c r="I119">
        <v>10611</v>
      </c>
      <c r="J119">
        <f>projjava_fannkuch[[#This Row],[runtime_end]]-projjava_fannkuch[[#This Row],[runtime_start]]</f>
        <v>180544</v>
      </c>
      <c r="K119">
        <f>projjava_fannkuch[[#This Row],[native_end]]-projjava_fannkuch[[#This Row],[native_start]]</f>
        <v>10240</v>
      </c>
      <c r="L119">
        <f>projjava_fannkuch[[#This Row],[pss_end]]-projjava_fannkuch[[#This Row],[pss_start]]</f>
        <v>-1536</v>
      </c>
    </row>
    <row r="120" spans="1:12" x14ac:dyDescent="0.3">
      <c r="A120">
        <v>118</v>
      </c>
      <c r="B120">
        <v>10788</v>
      </c>
      <c r="C120">
        <v>2473</v>
      </c>
      <c r="D120">
        <v>1439712</v>
      </c>
      <c r="E120">
        <v>1603872</v>
      </c>
      <c r="F120">
        <v>6506032</v>
      </c>
      <c r="G120">
        <v>6515824</v>
      </c>
      <c r="H120">
        <v>12123</v>
      </c>
      <c r="I120">
        <v>10599</v>
      </c>
      <c r="J120">
        <f>projjava_fannkuch[[#This Row],[runtime_end]]-projjava_fannkuch[[#This Row],[runtime_start]]</f>
        <v>164160</v>
      </c>
      <c r="K120">
        <f>projjava_fannkuch[[#This Row],[native_end]]-projjava_fannkuch[[#This Row],[native_start]]</f>
        <v>9792</v>
      </c>
      <c r="L120">
        <f>projjava_fannkuch[[#This Row],[pss_end]]-projjava_fannkuch[[#This Row],[pss_start]]</f>
        <v>-1524</v>
      </c>
    </row>
    <row r="121" spans="1:12" x14ac:dyDescent="0.3">
      <c r="A121">
        <v>119</v>
      </c>
      <c r="B121">
        <v>10937</v>
      </c>
      <c r="C121">
        <v>2397</v>
      </c>
      <c r="D121">
        <v>1439712</v>
      </c>
      <c r="E121">
        <v>1603872</v>
      </c>
      <c r="F121">
        <v>6506096</v>
      </c>
      <c r="G121">
        <v>6514992</v>
      </c>
      <c r="H121">
        <v>12131</v>
      </c>
      <c r="I121">
        <v>10603</v>
      </c>
      <c r="J121">
        <f>projjava_fannkuch[[#This Row],[runtime_end]]-projjava_fannkuch[[#This Row],[runtime_start]]</f>
        <v>164160</v>
      </c>
      <c r="K121">
        <f>projjava_fannkuch[[#This Row],[native_end]]-projjava_fannkuch[[#This Row],[native_start]]</f>
        <v>8896</v>
      </c>
      <c r="L121">
        <f>projjava_fannkuch[[#This Row],[pss_end]]-projjava_fannkuch[[#This Row],[pss_start]]</f>
        <v>-1528</v>
      </c>
    </row>
    <row r="122" spans="1:12" x14ac:dyDescent="0.3">
      <c r="A122">
        <v>120</v>
      </c>
      <c r="B122">
        <v>11022</v>
      </c>
      <c r="C122">
        <v>2416</v>
      </c>
      <c r="D122">
        <v>1423464</v>
      </c>
      <c r="E122">
        <v>1604008</v>
      </c>
      <c r="F122">
        <v>6506256</v>
      </c>
      <c r="G122">
        <v>6516384</v>
      </c>
      <c r="H122">
        <v>12133</v>
      </c>
      <c r="I122">
        <v>10609</v>
      </c>
      <c r="J122">
        <f>projjava_fannkuch[[#This Row],[runtime_end]]-projjava_fannkuch[[#This Row],[runtime_start]]</f>
        <v>180544</v>
      </c>
      <c r="K122">
        <f>projjava_fannkuch[[#This Row],[native_end]]-projjava_fannkuch[[#This Row],[native_start]]</f>
        <v>10128</v>
      </c>
      <c r="L122">
        <f>projjava_fannkuch[[#This Row],[pss_end]]-projjava_fannkuch[[#This Row],[pss_start]]</f>
        <v>-1524</v>
      </c>
    </row>
    <row r="123" spans="1:12" x14ac:dyDescent="0.3">
      <c r="A123">
        <v>121</v>
      </c>
      <c r="B123">
        <v>11171</v>
      </c>
      <c r="C123">
        <v>2441</v>
      </c>
      <c r="D123">
        <v>1423328</v>
      </c>
      <c r="E123">
        <v>1620256</v>
      </c>
      <c r="F123">
        <v>6506032</v>
      </c>
      <c r="G123">
        <v>6516304</v>
      </c>
      <c r="H123">
        <v>12122</v>
      </c>
      <c r="I123">
        <v>10596</v>
      </c>
      <c r="J123">
        <f>projjava_fannkuch[[#This Row],[runtime_end]]-projjava_fannkuch[[#This Row],[runtime_start]]</f>
        <v>196928</v>
      </c>
      <c r="K123">
        <f>projjava_fannkuch[[#This Row],[native_end]]-projjava_fannkuch[[#This Row],[native_start]]</f>
        <v>10272</v>
      </c>
      <c r="L123">
        <f>projjava_fannkuch[[#This Row],[pss_end]]-projjava_fannkuch[[#This Row],[pss_start]]</f>
        <v>-1526</v>
      </c>
    </row>
    <row r="124" spans="1:12" x14ac:dyDescent="0.3">
      <c r="A124">
        <v>122</v>
      </c>
      <c r="B124">
        <v>11252</v>
      </c>
      <c r="C124">
        <v>2434</v>
      </c>
      <c r="D124">
        <v>1423328</v>
      </c>
      <c r="E124">
        <v>1620256</v>
      </c>
      <c r="F124">
        <v>6506096</v>
      </c>
      <c r="G124">
        <v>6515888</v>
      </c>
      <c r="H124">
        <v>12121</v>
      </c>
      <c r="I124">
        <v>10602</v>
      </c>
      <c r="J124">
        <f>projjava_fannkuch[[#This Row],[runtime_end]]-projjava_fannkuch[[#This Row],[runtime_start]]</f>
        <v>196928</v>
      </c>
      <c r="K124">
        <f>projjava_fannkuch[[#This Row],[native_end]]-projjava_fannkuch[[#This Row],[native_start]]</f>
        <v>9792</v>
      </c>
      <c r="L124">
        <f>projjava_fannkuch[[#This Row],[pss_end]]-projjava_fannkuch[[#This Row],[pss_start]]</f>
        <v>-1519</v>
      </c>
    </row>
    <row r="125" spans="1:12" x14ac:dyDescent="0.3">
      <c r="A125">
        <v>123</v>
      </c>
      <c r="B125">
        <v>11401</v>
      </c>
      <c r="C125">
        <v>2467</v>
      </c>
      <c r="D125">
        <v>1423464</v>
      </c>
      <c r="E125">
        <v>1604008</v>
      </c>
      <c r="F125">
        <v>6503864</v>
      </c>
      <c r="G125">
        <v>6513768</v>
      </c>
      <c r="H125">
        <v>12104</v>
      </c>
      <c r="I125">
        <v>10586</v>
      </c>
      <c r="J125">
        <f>projjava_fannkuch[[#This Row],[runtime_end]]-projjava_fannkuch[[#This Row],[runtime_start]]</f>
        <v>180544</v>
      </c>
      <c r="K125">
        <f>projjava_fannkuch[[#This Row],[native_end]]-projjava_fannkuch[[#This Row],[native_start]]</f>
        <v>9904</v>
      </c>
      <c r="L125">
        <f>projjava_fannkuch[[#This Row],[pss_end]]-projjava_fannkuch[[#This Row],[pss_start]]</f>
        <v>-1518</v>
      </c>
    </row>
    <row r="126" spans="1:12" x14ac:dyDescent="0.3">
      <c r="A126">
        <v>124</v>
      </c>
      <c r="B126">
        <v>11535</v>
      </c>
      <c r="C126">
        <v>2404</v>
      </c>
      <c r="D126">
        <v>1423464</v>
      </c>
      <c r="E126">
        <v>1620392</v>
      </c>
      <c r="F126">
        <v>6506256</v>
      </c>
      <c r="G126">
        <v>6515376</v>
      </c>
      <c r="H126">
        <v>12135</v>
      </c>
      <c r="I126">
        <v>10612</v>
      </c>
      <c r="J126">
        <f>projjava_fannkuch[[#This Row],[runtime_end]]-projjava_fannkuch[[#This Row],[runtime_start]]</f>
        <v>196928</v>
      </c>
      <c r="K126">
        <f>projjava_fannkuch[[#This Row],[native_end]]-projjava_fannkuch[[#This Row],[native_start]]</f>
        <v>9120</v>
      </c>
      <c r="L126">
        <f>projjava_fannkuch[[#This Row],[pss_end]]-projjava_fannkuch[[#This Row],[pss_start]]</f>
        <v>-1523</v>
      </c>
    </row>
    <row r="127" spans="1:12" x14ac:dyDescent="0.3">
      <c r="A127">
        <v>125</v>
      </c>
      <c r="B127">
        <v>11742</v>
      </c>
      <c r="C127">
        <v>2396</v>
      </c>
      <c r="D127">
        <v>1423328</v>
      </c>
      <c r="E127">
        <v>1603872</v>
      </c>
      <c r="F127">
        <v>6506096</v>
      </c>
      <c r="G127">
        <v>6516160</v>
      </c>
      <c r="H127">
        <v>12111</v>
      </c>
      <c r="I127">
        <v>10579</v>
      </c>
      <c r="J127">
        <f>projjava_fannkuch[[#This Row],[runtime_end]]-projjava_fannkuch[[#This Row],[runtime_start]]</f>
        <v>180544</v>
      </c>
      <c r="K127">
        <f>projjava_fannkuch[[#This Row],[native_end]]-projjava_fannkuch[[#This Row],[native_start]]</f>
        <v>10064</v>
      </c>
      <c r="L127">
        <f>projjava_fannkuch[[#This Row],[pss_end]]-projjava_fannkuch[[#This Row],[pss_start]]</f>
        <v>-1532</v>
      </c>
    </row>
    <row r="128" spans="1:12" x14ac:dyDescent="0.3">
      <c r="A128">
        <v>126</v>
      </c>
      <c r="B128">
        <v>11876</v>
      </c>
      <c r="C128">
        <v>2404</v>
      </c>
      <c r="D128">
        <v>1423328</v>
      </c>
      <c r="E128">
        <v>1603872</v>
      </c>
      <c r="F128">
        <v>6514864</v>
      </c>
      <c r="G128">
        <v>6514960</v>
      </c>
      <c r="H128">
        <v>12104</v>
      </c>
      <c r="I128">
        <v>10578</v>
      </c>
      <c r="J128">
        <f>projjava_fannkuch[[#This Row],[runtime_end]]-projjava_fannkuch[[#This Row],[runtime_start]]</f>
        <v>180544</v>
      </c>
      <c r="K128">
        <f>projjava_fannkuch[[#This Row],[native_end]]-projjava_fannkuch[[#This Row],[native_start]]</f>
        <v>96</v>
      </c>
      <c r="L128">
        <f>projjava_fannkuch[[#This Row],[pss_end]]-projjava_fannkuch[[#This Row],[pss_start]]</f>
        <v>-1526</v>
      </c>
    </row>
    <row r="129" spans="1:12" x14ac:dyDescent="0.3">
      <c r="A129">
        <v>127</v>
      </c>
      <c r="B129">
        <v>12034</v>
      </c>
      <c r="C129">
        <v>2420</v>
      </c>
      <c r="D129">
        <v>1423464</v>
      </c>
      <c r="E129">
        <v>1620392</v>
      </c>
      <c r="F129">
        <v>6506256</v>
      </c>
      <c r="G129">
        <v>6516048</v>
      </c>
      <c r="H129">
        <v>12112</v>
      </c>
      <c r="I129">
        <v>10594</v>
      </c>
      <c r="J129">
        <f>projjava_fannkuch[[#This Row],[runtime_end]]-projjava_fannkuch[[#This Row],[runtime_start]]</f>
        <v>196928</v>
      </c>
      <c r="K129">
        <f>projjava_fannkuch[[#This Row],[native_end]]-projjava_fannkuch[[#This Row],[native_start]]</f>
        <v>9792</v>
      </c>
      <c r="L129">
        <f>projjava_fannkuch[[#This Row],[pss_end]]-projjava_fannkuch[[#This Row],[pss_start]]</f>
        <v>-1518</v>
      </c>
    </row>
    <row r="130" spans="1:12" x14ac:dyDescent="0.3">
      <c r="A130">
        <v>128</v>
      </c>
      <c r="B130">
        <v>12199</v>
      </c>
      <c r="C130">
        <v>2434</v>
      </c>
      <c r="D130">
        <v>1423464</v>
      </c>
      <c r="E130">
        <v>1620392</v>
      </c>
      <c r="F130">
        <v>6506256</v>
      </c>
      <c r="G130">
        <v>6516160</v>
      </c>
      <c r="H130">
        <v>12114</v>
      </c>
      <c r="I130">
        <v>10592</v>
      </c>
      <c r="J130">
        <f>projjava_fannkuch[[#This Row],[runtime_end]]-projjava_fannkuch[[#This Row],[runtime_start]]</f>
        <v>196928</v>
      </c>
      <c r="K130">
        <f>projjava_fannkuch[[#This Row],[native_end]]-projjava_fannkuch[[#This Row],[native_start]]</f>
        <v>9904</v>
      </c>
      <c r="L130">
        <f>projjava_fannkuch[[#This Row],[pss_end]]-projjava_fannkuch[[#This Row],[pss_start]]</f>
        <v>-1522</v>
      </c>
    </row>
    <row r="131" spans="1:12" x14ac:dyDescent="0.3">
      <c r="A131">
        <v>129</v>
      </c>
      <c r="B131">
        <v>12343</v>
      </c>
      <c r="C131">
        <v>2385</v>
      </c>
      <c r="D131">
        <v>1423464</v>
      </c>
      <c r="E131">
        <v>1604008</v>
      </c>
      <c r="F131">
        <v>6507240</v>
      </c>
      <c r="G131">
        <v>6517624</v>
      </c>
      <c r="H131">
        <v>12120</v>
      </c>
      <c r="I131">
        <v>10595</v>
      </c>
      <c r="J131">
        <f>projjava_fannkuch[[#This Row],[runtime_end]]-projjava_fannkuch[[#This Row],[runtime_start]]</f>
        <v>180544</v>
      </c>
      <c r="K131">
        <f>projjava_fannkuch[[#This Row],[native_end]]-projjava_fannkuch[[#This Row],[native_start]]</f>
        <v>10384</v>
      </c>
      <c r="L131">
        <f>projjava_fannkuch[[#This Row],[pss_end]]-projjava_fannkuch[[#This Row],[pss_start]]</f>
        <v>-1525</v>
      </c>
    </row>
    <row r="132" spans="1:12" x14ac:dyDescent="0.3">
      <c r="A132">
        <v>130</v>
      </c>
      <c r="B132">
        <v>12529</v>
      </c>
      <c r="C132">
        <v>2435</v>
      </c>
      <c r="D132">
        <v>1423328</v>
      </c>
      <c r="E132">
        <v>1603872</v>
      </c>
      <c r="F132">
        <v>6506096</v>
      </c>
      <c r="G132">
        <v>6516144</v>
      </c>
      <c r="H132">
        <v>12099</v>
      </c>
      <c r="I132">
        <v>10578</v>
      </c>
      <c r="J132">
        <f>projjava_fannkuch[[#This Row],[runtime_end]]-projjava_fannkuch[[#This Row],[runtime_start]]</f>
        <v>180544</v>
      </c>
      <c r="K132">
        <f>projjava_fannkuch[[#This Row],[native_end]]-projjava_fannkuch[[#This Row],[native_start]]</f>
        <v>10048</v>
      </c>
      <c r="L132">
        <f>projjava_fannkuch[[#This Row],[pss_end]]-projjava_fannkuch[[#This Row],[pss_start]]</f>
        <v>-1521</v>
      </c>
    </row>
    <row r="133" spans="1:12" x14ac:dyDescent="0.3">
      <c r="A133">
        <v>131</v>
      </c>
      <c r="B133">
        <v>12673</v>
      </c>
      <c r="C133">
        <v>2431</v>
      </c>
      <c r="D133">
        <v>1423328</v>
      </c>
      <c r="E133">
        <v>1603872</v>
      </c>
      <c r="F133">
        <v>6515288</v>
      </c>
      <c r="G133">
        <v>6515776</v>
      </c>
      <c r="H133">
        <v>12103</v>
      </c>
      <c r="I133">
        <v>10582</v>
      </c>
      <c r="J133">
        <f>projjava_fannkuch[[#This Row],[runtime_end]]-projjava_fannkuch[[#This Row],[runtime_start]]</f>
        <v>180544</v>
      </c>
      <c r="K133">
        <f>projjava_fannkuch[[#This Row],[native_end]]-projjava_fannkuch[[#This Row],[native_start]]</f>
        <v>488</v>
      </c>
      <c r="L133">
        <f>projjava_fannkuch[[#This Row],[pss_end]]-projjava_fannkuch[[#This Row],[pss_start]]</f>
        <v>-1521</v>
      </c>
    </row>
    <row r="134" spans="1:12" x14ac:dyDescent="0.3">
      <c r="A134">
        <v>132</v>
      </c>
      <c r="B134">
        <v>12806</v>
      </c>
      <c r="C134">
        <v>2414</v>
      </c>
      <c r="D134">
        <v>1423328</v>
      </c>
      <c r="E134">
        <v>1603872</v>
      </c>
      <c r="F134">
        <v>6513912</v>
      </c>
      <c r="G134">
        <v>6514224</v>
      </c>
      <c r="H134">
        <v>12080</v>
      </c>
      <c r="I134">
        <v>10574</v>
      </c>
      <c r="J134">
        <f>projjava_fannkuch[[#This Row],[runtime_end]]-projjava_fannkuch[[#This Row],[runtime_start]]</f>
        <v>180544</v>
      </c>
      <c r="K134">
        <f>projjava_fannkuch[[#This Row],[native_end]]-projjava_fannkuch[[#This Row],[native_start]]</f>
        <v>312</v>
      </c>
      <c r="L134">
        <f>projjava_fannkuch[[#This Row],[pss_end]]-projjava_fannkuch[[#This Row],[pss_start]]</f>
        <v>-1506</v>
      </c>
    </row>
    <row r="135" spans="1:12" x14ac:dyDescent="0.3">
      <c r="A135">
        <v>133</v>
      </c>
      <c r="B135">
        <v>12919</v>
      </c>
      <c r="C135">
        <v>2416</v>
      </c>
      <c r="D135">
        <v>1423464</v>
      </c>
      <c r="E135">
        <v>1604008</v>
      </c>
      <c r="F135">
        <v>6506256</v>
      </c>
      <c r="G135">
        <v>6516416</v>
      </c>
      <c r="H135">
        <v>12127</v>
      </c>
      <c r="I135">
        <v>10590</v>
      </c>
      <c r="J135">
        <f>projjava_fannkuch[[#This Row],[runtime_end]]-projjava_fannkuch[[#This Row],[runtime_start]]</f>
        <v>180544</v>
      </c>
      <c r="K135">
        <f>projjava_fannkuch[[#This Row],[native_end]]-projjava_fannkuch[[#This Row],[native_start]]</f>
        <v>10160</v>
      </c>
      <c r="L135">
        <f>projjava_fannkuch[[#This Row],[pss_end]]-projjava_fannkuch[[#This Row],[pss_start]]</f>
        <v>-1537</v>
      </c>
    </row>
    <row r="136" spans="1:12" x14ac:dyDescent="0.3">
      <c r="A136">
        <v>134</v>
      </c>
      <c r="B136">
        <v>13059</v>
      </c>
      <c r="C136">
        <v>2433</v>
      </c>
      <c r="D136">
        <v>1439848</v>
      </c>
      <c r="E136">
        <v>1620392</v>
      </c>
      <c r="F136">
        <v>6507240</v>
      </c>
      <c r="G136">
        <v>6517288</v>
      </c>
      <c r="H136">
        <v>12129</v>
      </c>
      <c r="I136">
        <v>10590</v>
      </c>
      <c r="J136">
        <f>projjava_fannkuch[[#This Row],[runtime_end]]-projjava_fannkuch[[#This Row],[runtime_start]]</f>
        <v>180544</v>
      </c>
      <c r="K136">
        <f>projjava_fannkuch[[#This Row],[native_end]]-projjava_fannkuch[[#This Row],[native_start]]</f>
        <v>10048</v>
      </c>
      <c r="L136">
        <f>projjava_fannkuch[[#This Row],[pss_end]]-projjava_fannkuch[[#This Row],[pss_start]]</f>
        <v>-1539</v>
      </c>
    </row>
    <row r="137" spans="1:12" x14ac:dyDescent="0.3">
      <c r="A137">
        <v>135</v>
      </c>
      <c r="B137">
        <v>13195</v>
      </c>
      <c r="C137">
        <v>2432</v>
      </c>
      <c r="D137">
        <v>1423464</v>
      </c>
      <c r="E137">
        <v>1620392</v>
      </c>
      <c r="F137">
        <v>6506256</v>
      </c>
      <c r="G137">
        <v>6516160</v>
      </c>
      <c r="H137">
        <v>12123</v>
      </c>
      <c r="I137">
        <v>10592</v>
      </c>
      <c r="J137">
        <f>projjava_fannkuch[[#This Row],[runtime_end]]-projjava_fannkuch[[#This Row],[runtime_start]]</f>
        <v>196928</v>
      </c>
      <c r="K137">
        <f>projjava_fannkuch[[#This Row],[native_end]]-projjava_fannkuch[[#This Row],[native_start]]</f>
        <v>9904</v>
      </c>
      <c r="L137">
        <f>projjava_fannkuch[[#This Row],[pss_end]]-projjava_fannkuch[[#This Row],[pss_start]]</f>
        <v>-1531</v>
      </c>
    </row>
    <row r="138" spans="1:12" x14ac:dyDescent="0.3">
      <c r="A138">
        <v>136</v>
      </c>
      <c r="B138">
        <v>13333</v>
      </c>
      <c r="C138">
        <v>2424</v>
      </c>
      <c r="D138">
        <v>1423328</v>
      </c>
      <c r="E138">
        <v>1603872</v>
      </c>
      <c r="F138">
        <v>6506096</v>
      </c>
      <c r="G138">
        <v>6516000</v>
      </c>
      <c r="H138">
        <v>12115</v>
      </c>
      <c r="I138">
        <v>10576</v>
      </c>
      <c r="J138">
        <f>projjava_fannkuch[[#This Row],[runtime_end]]-projjava_fannkuch[[#This Row],[runtime_start]]</f>
        <v>180544</v>
      </c>
      <c r="K138">
        <f>projjava_fannkuch[[#This Row],[native_end]]-projjava_fannkuch[[#This Row],[native_start]]</f>
        <v>9904</v>
      </c>
      <c r="L138">
        <f>projjava_fannkuch[[#This Row],[pss_end]]-projjava_fannkuch[[#This Row],[pss_start]]</f>
        <v>-1539</v>
      </c>
    </row>
    <row r="139" spans="1:12" x14ac:dyDescent="0.3">
      <c r="A139">
        <v>137</v>
      </c>
      <c r="B139">
        <v>13472</v>
      </c>
      <c r="C139">
        <v>2432</v>
      </c>
      <c r="D139">
        <v>1439712</v>
      </c>
      <c r="E139">
        <v>1603872</v>
      </c>
      <c r="F139">
        <v>6506096</v>
      </c>
      <c r="G139">
        <v>6516368</v>
      </c>
      <c r="H139">
        <v>12115</v>
      </c>
      <c r="I139">
        <v>10576</v>
      </c>
      <c r="J139">
        <f>projjava_fannkuch[[#This Row],[runtime_end]]-projjava_fannkuch[[#This Row],[runtime_start]]</f>
        <v>164160</v>
      </c>
      <c r="K139">
        <f>projjava_fannkuch[[#This Row],[native_end]]-projjava_fannkuch[[#This Row],[native_start]]</f>
        <v>10272</v>
      </c>
      <c r="L139">
        <f>projjava_fannkuch[[#This Row],[pss_end]]-projjava_fannkuch[[#This Row],[pss_start]]</f>
        <v>-1539</v>
      </c>
    </row>
    <row r="140" spans="1:12" x14ac:dyDescent="0.3">
      <c r="A140">
        <v>138</v>
      </c>
      <c r="B140">
        <v>13607</v>
      </c>
      <c r="C140">
        <v>2456</v>
      </c>
      <c r="D140">
        <v>1423328</v>
      </c>
      <c r="E140">
        <v>1603872</v>
      </c>
      <c r="F140">
        <v>6506224</v>
      </c>
      <c r="G140">
        <v>6516496</v>
      </c>
      <c r="H140">
        <v>12115</v>
      </c>
      <c r="I140">
        <v>10580</v>
      </c>
      <c r="J140">
        <f>projjava_fannkuch[[#This Row],[runtime_end]]-projjava_fannkuch[[#This Row],[runtime_start]]</f>
        <v>180544</v>
      </c>
      <c r="K140">
        <f>projjava_fannkuch[[#This Row],[native_end]]-projjava_fannkuch[[#This Row],[native_start]]</f>
        <v>10272</v>
      </c>
      <c r="L140">
        <f>projjava_fannkuch[[#This Row],[pss_end]]-projjava_fannkuch[[#This Row],[pss_start]]</f>
        <v>-1535</v>
      </c>
    </row>
    <row r="141" spans="1:12" x14ac:dyDescent="0.3">
      <c r="A141">
        <v>139</v>
      </c>
      <c r="B141">
        <v>13755</v>
      </c>
      <c r="C141">
        <v>2390</v>
      </c>
      <c r="D141">
        <v>1423328</v>
      </c>
      <c r="E141">
        <v>1603872</v>
      </c>
      <c r="F141">
        <v>6506096</v>
      </c>
      <c r="G141">
        <v>6516112</v>
      </c>
      <c r="H141">
        <v>12115</v>
      </c>
      <c r="I141">
        <v>10579</v>
      </c>
      <c r="J141">
        <f>projjava_fannkuch[[#This Row],[runtime_end]]-projjava_fannkuch[[#This Row],[runtime_start]]</f>
        <v>180544</v>
      </c>
      <c r="K141">
        <f>projjava_fannkuch[[#This Row],[native_end]]-projjava_fannkuch[[#This Row],[native_start]]</f>
        <v>10016</v>
      </c>
      <c r="L141">
        <f>projjava_fannkuch[[#This Row],[pss_end]]-projjava_fannkuch[[#This Row],[pss_start]]</f>
        <v>-1536</v>
      </c>
    </row>
    <row r="142" spans="1:12" x14ac:dyDescent="0.3">
      <c r="A142">
        <v>140</v>
      </c>
      <c r="B142">
        <v>13895</v>
      </c>
      <c r="C142">
        <v>2434</v>
      </c>
      <c r="D142">
        <v>1423328</v>
      </c>
      <c r="E142">
        <v>1603872</v>
      </c>
      <c r="F142">
        <v>6506096</v>
      </c>
      <c r="G142">
        <v>6515216</v>
      </c>
      <c r="H142">
        <v>12110</v>
      </c>
      <c r="I142">
        <v>10571</v>
      </c>
      <c r="J142">
        <f>projjava_fannkuch[[#This Row],[runtime_end]]-projjava_fannkuch[[#This Row],[runtime_start]]</f>
        <v>180544</v>
      </c>
      <c r="K142">
        <f>projjava_fannkuch[[#This Row],[native_end]]-projjava_fannkuch[[#This Row],[native_start]]</f>
        <v>9120</v>
      </c>
      <c r="L142">
        <f>projjava_fannkuch[[#This Row],[pss_end]]-projjava_fannkuch[[#This Row],[pss_start]]</f>
        <v>-1539</v>
      </c>
    </row>
    <row r="143" spans="1:12" x14ac:dyDescent="0.3">
      <c r="A143">
        <v>141</v>
      </c>
      <c r="B143">
        <v>13976</v>
      </c>
      <c r="C143">
        <v>2398</v>
      </c>
      <c r="D143">
        <v>1439712</v>
      </c>
      <c r="E143">
        <v>1620256</v>
      </c>
      <c r="F143">
        <v>6506096</v>
      </c>
      <c r="G143">
        <v>6515040</v>
      </c>
      <c r="H143">
        <v>12114</v>
      </c>
      <c r="I143">
        <v>10579</v>
      </c>
      <c r="J143">
        <f>projjava_fannkuch[[#This Row],[runtime_end]]-projjava_fannkuch[[#This Row],[runtime_start]]</f>
        <v>180544</v>
      </c>
      <c r="K143">
        <f>projjava_fannkuch[[#This Row],[native_end]]-projjava_fannkuch[[#This Row],[native_start]]</f>
        <v>8944</v>
      </c>
      <c r="L143">
        <f>projjava_fannkuch[[#This Row],[pss_end]]-projjava_fannkuch[[#This Row],[pss_start]]</f>
        <v>-1535</v>
      </c>
    </row>
    <row r="144" spans="1:12" x14ac:dyDescent="0.3">
      <c r="A144">
        <v>142</v>
      </c>
      <c r="B144">
        <v>14112</v>
      </c>
      <c r="C144">
        <v>2428</v>
      </c>
      <c r="D144">
        <v>1423328</v>
      </c>
      <c r="E144">
        <v>1620256</v>
      </c>
      <c r="F144">
        <v>6506096</v>
      </c>
      <c r="G144">
        <v>6516368</v>
      </c>
      <c r="H144">
        <v>12114</v>
      </c>
      <c r="I144">
        <v>10591</v>
      </c>
      <c r="J144">
        <f>projjava_fannkuch[[#This Row],[runtime_end]]-projjava_fannkuch[[#This Row],[runtime_start]]</f>
        <v>196928</v>
      </c>
      <c r="K144">
        <f>projjava_fannkuch[[#This Row],[native_end]]-projjava_fannkuch[[#This Row],[native_start]]</f>
        <v>10272</v>
      </c>
      <c r="L144">
        <f>projjava_fannkuch[[#This Row],[pss_end]]-projjava_fannkuch[[#This Row],[pss_start]]</f>
        <v>-1523</v>
      </c>
    </row>
    <row r="145" spans="1:12" hidden="1" x14ac:dyDescent="0.3">
      <c r="A145">
        <v>143</v>
      </c>
      <c r="B145">
        <v>14252</v>
      </c>
      <c r="C145">
        <v>2391</v>
      </c>
      <c r="D145">
        <v>1423464</v>
      </c>
      <c r="E145">
        <v>1604008</v>
      </c>
      <c r="F145">
        <v>6513456</v>
      </c>
      <c r="G145">
        <v>6512984</v>
      </c>
      <c r="H145">
        <v>12098</v>
      </c>
      <c r="I145">
        <v>10567</v>
      </c>
      <c r="J145">
        <f>projjava_fannkuch[[#This Row],[runtime_end]]-projjava_fannkuch[[#This Row],[runtime_start]]</f>
        <v>180544</v>
      </c>
      <c r="K145">
        <f>projjava_fannkuch[[#This Row],[native_end]]-projjava_fannkuch[[#This Row],[native_start]]</f>
        <v>-472</v>
      </c>
      <c r="L145">
        <f>projjava_fannkuch[[#This Row],[pss_end]]-projjava_fannkuch[[#This Row],[pss_start]]</f>
        <v>-1531</v>
      </c>
    </row>
    <row r="146" spans="1:12" x14ac:dyDescent="0.3">
      <c r="A146">
        <v>144</v>
      </c>
      <c r="B146">
        <v>14598</v>
      </c>
      <c r="C146">
        <v>2526</v>
      </c>
      <c r="D146">
        <v>1423464</v>
      </c>
      <c r="E146">
        <v>1620392</v>
      </c>
      <c r="F146">
        <v>6506368</v>
      </c>
      <c r="G146">
        <v>6516160</v>
      </c>
      <c r="H146">
        <v>11998</v>
      </c>
      <c r="I146">
        <v>10479</v>
      </c>
      <c r="J146">
        <f>projjava_fannkuch[[#This Row],[runtime_end]]-projjava_fannkuch[[#This Row],[runtime_start]]</f>
        <v>196928</v>
      </c>
      <c r="K146">
        <f>projjava_fannkuch[[#This Row],[native_end]]-projjava_fannkuch[[#This Row],[native_start]]</f>
        <v>9792</v>
      </c>
      <c r="L146">
        <f>projjava_fannkuch[[#This Row],[pss_end]]-projjava_fannkuch[[#This Row],[pss_start]]</f>
        <v>-1519</v>
      </c>
    </row>
    <row r="147" spans="1:12" x14ac:dyDescent="0.3">
      <c r="A147">
        <v>145</v>
      </c>
      <c r="B147">
        <v>14816</v>
      </c>
      <c r="C147">
        <v>2449</v>
      </c>
      <c r="D147">
        <v>1423328</v>
      </c>
      <c r="E147">
        <v>1603872</v>
      </c>
      <c r="F147">
        <v>6505224</v>
      </c>
      <c r="G147">
        <v>6515240</v>
      </c>
      <c r="H147">
        <v>12064</v>
      </c>
      <c r="I147">
        <v>10536</v>
      </c>
      <c r="J147">
        <f>projjava_fannkuch[[#This Row],[runtime_end]]-projjava_fannkuch[[#This Row],[runtime_start]]</f>
        <v>180544</v>
      </c>
      <c r="K147">
        <f>projjava_fannkuch[[#This Row],[native_end]]-projjava_fannkuch[[#This Row],[native_start]]</f>
        <v>10016</v>
      </c>
      <c r="L147">
        <f>projjava_fannkuch[[#This Row],[pss_end]]-projjava_fannkuch[[#This Row],[pss_start]]</f>
        <v>-1528</v>
      </c>
    </row>
    <row r="148" spans="1:12" x14ac:dyDescent="0.3">
      <c r="A148">
        <v>146</v>
      </c>
      <c r="B148">
        <v>15043</v>
      </c>
      <c r="C148">
        <v>2473</v>
      </c>
      <c r="D148">
        <v>1422304</v>
      </c>
      <c r="E148">
        <v>1604608</v>
      </c>
      <c r="F148">
        <v>6508104</v>
      </c>
      <c r="G148">
        <v>6517896</v>
      </c>
      <c r="H148">
        <v>8776</v>
      </c>
      <c r="I148">
        <v>9015</v>
      </c>
      <c r="J148">
        <f>projjava_fannkuch[[#This Row],[runtime_end]]-projjava_fannkuch[[#This Row],[runtime_start]]</f>
        <v>182304</v>
      </c>
      <c r="K148">
        <f>projjava_fannkuch[[#This Row],[native_end]]-projjava_fannkuch[[#This Row],[native_start]]</f>
        <v>9792</v>
      </c>
      <c r="L148">
        <f>projjava_fannkuch[[#This Row],[pss_end]]-projjava_fannkuch[[#This Row],[pss_start]]</f>
        <v>239</v>
      </c>
    </row>
    <row r="149" spans="1:12" x14ac:dyDescent="0.3">
      <c r="A149">
        <v>147</v>
      </c>
      <c r="B149">
        <v>15377</v>
      </c>
      <c r="C149">
        <v>2417</v>
      </c>
      <c r="D149">
        <v>1422304</v>
      </c>
      <c r="E149">
        <v>1604608</v>
      </c>
      <c r="F149">
        <v>6508104</v>
      </c>
      <c r="G149">
        <v>6518120</v>
      </c>
      <c r="H149">
        <v>8776</v>
      </c>
      <c r="I149">
        <v>9011</v>
      </c>
      <c r="J149">
        <f>projjava_fannkuch[[#This Row],[runtime_end]]-projjava_fannkuch[[#This Row],[runtime_start]]</f>
        <v>182304</v>
      </c>
      <c r="K149">
        <f>projjava_fannkuch[[#This Row],[native_end]]-projjava_fannkuch[[#This Row],[native_start]]</f>
        <v>10016</v>
      </c>
      <c r="L149">
        <f>projjava_fannkuch[[#This Row],[pss_end]]-projjava_fannkuch[[#This Row],[pss_start]]</f>
        <v>235</v>
      </c>
    </row>
    <row r="150" spans="1:12" x14ac:dyDescent="0.3">
      <c r="A150">
        <v>148</v>
      </c>
      <c r="B150">
        <v>15606</v>
      </c>
      <c r="C150">
        <v>2433</v>
      </c>
      <c r="D150">
        <v>1422168</v>
      </c>
      <c r="E150">
        <v>1604472</v>
      </c>
      <c r="F150">
        <v>6516712</v>
      </c>
      <c r="G150">
        <v>6517848</v>
      </c>
      <c r="H150">
        <v>8730</v>
      </c>
      <c r="I150">
        <v>8964</v>
      </c>
      <c r="J150">
        <f>projjava_fannkuch[[#This Row],[runtime_end]]-projjava_fannkuch[[#This Row],[runtime_start]]</f>
        <v>182304</v>
      </c>
      <c r="K150">
        <f>projjava_fannkuch[[#This Row],[native_end]]-projjava_fannkuch[[#This Row],[native_start]]</f>
        <v>1136</v>
      </c>
      <c r="L150">
        <f>projjava_fannkuch[[#This Row],[pss_end]]-projjava_fannkuch[[#This Row],[pss_start]]</f>
        <v>234</v>
      </c>
    </row>
    <row r="151" spans="1:12" x14ac:dyDescent="0.3">
      <c r="A151">
        <v>149</v>
      </c>
      <c r="B151">
        <v>15749</v>
      </c>
      <c r="C151">
        <v>2404</v>
      </c>
      <c r="D151">
        <v>1422168</v>
      </c>
      <c r="E151">
        <v>1620856</v>
      </c>
      <c r="F151">
        <v>6507944</v>
      </c>
      <c r="G151">
        <v>6517624</v>
      </c>
      <c r="H151">
        <v>8756</v>
      </c>
      <c r="I151">
        <v>8982</v>
      </c>
      <c r="J151">
        <f>projjava_fannkuch[[#This Row],[runtime_end]]-projjava_fannkuch[[#This Row],[runtime_start]]</f>
        <v>198688</v>
      </c>
      <c r="K151">
        <f>projjava_fannkuch[[#This Row],[native_end]]-projjava_fannkuch[[#This Row],[native_start]]</f>
        <v>9680</v>
      </c>
      <c r="L151">
        <f>projjava_fannkuch[[#This Row],[pss_end]]-projjava_fannkuch[[#This Row],[pss_start]]</f>
        <v>226</v>
      </c>
    </row>
    <row r="152" spans="1:12" x14ac:dyDescent="0.3">
      <c r="A152">
        <v>150</v>
      </c>
      <c r="B152">
        <v>15890</v>
      </c>
      <c r="C152">
        <v>2401</v>
      </c>
      <c r="D152">
        <v>1422280</v>
      </c>
      <c r="E152">
        <v>1620968</v>
      </c>
      <c r="F152">
        <v>6505104</v>
      </c>
      <c r="G152">
        <v>6514672</v>
      </c>
      <c r="H152">
        <v>8756</v>
      </c>
      <c r="I152">
        <v>8974</v>
      </c>
      <c r="J152">
        <f>projjava_fannkuch[[#This Row],[runtime_end]]-projjava_fannkuch[[#This Row],[runtime_start]]</f>
        <v>198688</v>
      </c>
      <c r="K152">
        <f>projjava_fannkuch[[#This Row],[native_end]]-projjava_fannkuch[[#This Row],[native_start]]</f>
        <v>9568</v>
      </c>
      <c r="L152">
        <f>projjava_fannkuch[[#This Row],[pss_end]]-projjava_fannkuch[[#This Row],[pss_start]]</f>
        <v>218</v>
      </c>
    </row>
    <row r="153" spans="1:12" x14ac:dyDescent="0.3">
      <c r="A153">
        <v>151</v>
      </c>
      <c r="B153">
        <v>16027</v>
      </c>
      <c r="C153">
        <v>2441</v>
      </c>
      <c r="D153">
        <v>1422168</v>
      </c>
      <c r="E153">
        <v>1620856</v>
      </c>
      <c r="F153">
        <v>6508072</v>
      </c>
      <c r="G153">
        <v>6521088</v>
      </c>
      <c r="H153">
        <v>8756</v>
      </c>
      <c r="I153">
        <v>8994</v>
      </c>
      <c r="J153">
        <f>projjava_fannkuch[[#This Row],[runtime_end]]-projjava_fannkuch[[#This Row],[runtime_start]]</f>
        <v>198688</v>
      </c>
      <c r="K153">
        <f>projjava_fannkuch[[#This Row],[native_end]]-projjava_fannkuch[[#This Row],[native_start]]</f>
        <v>13016</v>
      </c>
      <c r="L153">
        <f>projjava_fannkuch[[#This Row],[pss_end]]-projjava_fannkuch[[#This Row],[pss_start]]</f>
        <v>238</v>
      </c>
    </row>
    <row r="154" spans="1:12" x14ac:dyDescent="0.3">
      <c r="A154">
        <v>152</v>
      </c>
      <c r="B154">
        <v>16186</v>
      </c>
      <c r="C154">
        <v>2423</v>
      </c>
      <c r="D154">
        <v>1422304</v>
      </c>
      <c r="E154">
        <v>1620992</v>
      </c>
      <c r="F154">
        <v>6515048</v>
      </c>
      <c r="G154">
        <v>6515248</v>
      </c>
      <c r="H154">
        <v>8742</v>
      </c>
      <c r="I154">
        <v>8982</v>
      </c>
      <c r="J154">
        <f>projjava_fannkuch[[#This Row],[runtime_end]]-projjava_fannkuch[[#This Row],[runtime_start]]</f>
        <v>198688</v>
      </c>
      <c r="K154">
        <f>projjava_fannkuch[[#This Row],[native_end]]-projjava_fannkuch[[#This Row],[native_start]]</f>
        <v>200</v>
      </c>
      <c r="L154">
        <f>projjava_fannkuch[[#This Row],[pss_end]]-projjava_fannkuch[[#This Row],[pss_start]]</f>
        <v>240</v>
      </c>
    </row>
    <row r="155" spans="1:12" x14ac:dyDescent="0.3">
      <c r="A155">
        <v>153</v>
      </c>
      <c r="B155">
        <v>16310</v>
      </c>
      <c r="C155">
        <v>2462</v>
      </c>
      <c r="D155">
        <v>1422304</v>
      </c>
      <c r="E155">
        <v>1604608</v>
      </c>
      <c r="F155">
        <v>6508104</v>
      </c>
      <c r="G155">
        <v>6518232</v>
      </c>
      <c r="H155">
        <v>8768</v>
      </c>
      <c r="I155">
        <v>8994</v>
      </c>
      <c r="J155">
        <f>projjava_fannkuch[[#This Row],[runtime_end]]-projjava_fannkuch[[#This Row],[runtime_start]]</f>
        <v>182304</v>
      </c>
      <c r="K155">
        <f>projjava_fannkuch[[#This Row],[native_end]]-projjava_fannkuch[[#This Row],[native_start]]</f>
        <v>10128</v>
      </c>
      <c r="L155">
        <f>projjava_fannkuch[[#This Row],[pss_end]]-projjava_fannkuch[[#This Row],[pss_start]]</f>
        <v>226</v>
      </c>
    </row>
    <row r="156" spans="1:12" x14ac:dyDescent="0.3">
      <c r="A156">
        <v>154</v>
      </c>
      <c r="B156">
        <v>16448</v>
      </c>
      <c r="C156">
        <v>2462</v>
      </c>
      <c r="D156">
        <v>1438552</v>
      </c>
      <c r="E156">
        <v>1604472</v>
      </c>
      <c r="F156">
        <v>6507944</v>
      </c>
      <c r="G156">
        <v>6518104</v>
      </c>
      <c r="H156">
        <v>8760</v>
      </c>
      <c r="I156">
        <v>8982</v>
      </c>
      <c r="J156">
        <f>projjava_fannkuch[[#This Row],[runtime_end]]-projjava_fannkuch[[#This Row],[runtime_start]]</f>
        <v>165920</v>
      </c>
      <c r="K156">
        <f>projjava_fannkuch[[#This Row],[native_end]]-projjava_fannkuch[[#This Row],[native_start]]</f>
        <v>10160</v>
      </c>
      <c r="L156">
        <f>projjava_fannkuch[[#This Row],[pss_end]]-projjava_fannkuch[[#This Row],[pss_start]]</f>
        <v>222</v>
      </c>
    </row>
    <row r="157" spans="1:12" x14ac:dyDescent="0.3">
      <c r="A157">
        <v>155</v>
      </c>
      <c r="B157">
        <v>16598</v>
      </c>
      <c r="C157">
        <v>2421</v>
      </c>
      <c r="D157">
        <v>1422168</v>
      </c>
      <c r="E157">
        <v>1604472</v>
      </c>
      <c r="F157">
        <v>6513960</v>
      </c>
      <c r="G157">
        <v>6517848</v>
      </c>
      <c r="H157">
        <v>8760</v>
      </c>
      <c r="I157">
        <v>8983</v>
      </c>
      <c r="J157">
        <f>projjava_fannkuch[[#This Row],[runtime_end]]-projjava_fannkuch[[#This Row],[runtime_start]]</f>
        <v>182304</v>
      </c>
      <c r="K157">
        <f>projjava_fannkuch[[#This Row],[native_end]]-projjava_fannkuch[[#This Row],[native_start]]</f>
        <v>3888</v>
      </c>
      <c r="L157">
        <f>projjava_fannkuch[[#This Row],[pss_end]]-projjava_fannkuch[[#This Row],[pss_start]]</f>
        <v>223</v>
      </c>
    </row>
    <row r="158" spans="1:12" x14ac:dyDescent="0.3">
      <c r="A158">
        <v>156</v>
      </c>
      <c r="B158">
        <v>16741</v>
      </c>
      <c r="C158">
        <v>2429</v>
      </c>
      <c r="D158">
        <v>1422304</v>
      </c>
      <c r="E158">
        <v>1637376</v>
      </c>
      <c r="F158">
        <v>6508104</v>
      </c>
      <c r="G158">
        <v>6521184</v>
      </c>
      <c r="H158">
        <v>8764</v>
      </c>
      <c r="I158">
        <v>9006</v>
      </c>
      <c r="J158">
        <f>projjava_fannkuch[[#This Row],[runtime_end]]-projjava_fannkuch[[#This Row],[runtime_start]]</f>
        <v>215072</v>
      </c>
      <c r="K158">
        <f>projjava_fannkuch[[#This Row],[native_end]]-projjava_fannkuch[[#This Row],[native_start]]</f>
        <v>13080</v>
      </c>
      <c r="L158">
        <f>projjava_fannkuch[[#This Row],[pss_end]]-projjava_fannkuch[[#This Row],[pss_start]]</f>
        <v>242</v>
      </c>
    </row>
    <row r="159" spans="1:12" x14ac:dyDescent="0.3">
      <c r="A159">
        <v>157</v>
      </c>
      <c r="B159">
        <v>16882</v>
      </c>
      <c r="C159">
        <v>2434</v>
      </c>
      <c r="D159">
        <v>1422168</v>
      </c>
      <c r="E159">
        <v>1604472</v>
      </c>
      <c r="F159">
        <v>6507944</v>
      </c>
      <c r="G159">
        <v>6518216</v>
      </c>
      <c r="H159">
        <v>8760</v>
      </c>
      <c r="I159">
        <v>8982</v>
      </c>
      <c r="J159">
        <f>projjava_fannkuch[[#This Row],[runtime_end]]-projjava_fannkuch[[#This Row],[runtime_start]]</f>
        <v>182304</v>
      </c>
      <c r="K159">
        <f>projjava_fannkuch[[#This Row],[native_end]]-projjava_fannkuch[[#This Row],[native_start]]</f>
        <v>10272</v>
      </c>
      <c r="L159">
        <f>projjava_fannkuch[[#This Row],[pss_end]]-projjava_fannkuch[[#This Row],[pss_start]]</f>
        <v>222</v>
      </c>
    </row>
    <row r="160" spans="1:12" x14ac:dyDescent="0.3">
      <c r="A160">
        <v>158</v>
      </c>
      <c r="B160">
        <v>17025</v>
      </c>
      <c r="C160">
        <v>2440</v>
      </c>
      <c r="D160">
        <v>1422168</v>
      </c>
      <c r="E160">
        <v>1604472</v>
      </c>
      <c r="F160">
        <v>6507944</v>
      </c>
      <c r="G160">
        <v>6518072</v>
      </c>
      <c r="H160">
        <v>8760</v>
      </c>
      <c r="I160">
        <v>8982</v>
      </c>
      <c r="J160">
        <f>projjava_fannkuch[[#This Row],[runtime_end]]-projjava_fannkuch[[#This Row],[runtime_start]]</f>
        <v>182304</v>
      </c>
      <c r="K160">
        <f>projjava_fannkuch[[#This Row],[native_end]]-projjava_fannkuch[[#This Row],[native_start]]</f>
        <v>10128</v>
      </c>
      <c r="L160">
        <f>projjava_fannkuch[[#This Row],[pss_end]]-projjava_fannkuch[[#This Row],[pss_start]]</f>
        <v>222</v>
      </c>
    </row>
    <row r="161" spans="1:12" x14ac:dyDescent="0.3">
      <c r="A161">
        <v>159</v>
      </c>
      <c r="B161">
        <v>17173</v>
      </c>
      <c r="C161">
        <v>2438</v>
      </c>
      <c r="D161">
        <v>1422304</v>
      </c>
      <c r="E161">
        <v>1604608</v>
      </c>
      <c r="F161">
        <v>6508104</v>
      </c>
      <c r="G161">
        <v>6518264</v>
      </c>
      <c r="H161">
        <v>8771</v>
      </c>
      <c r="I161">
        <v>8993</v>
      </c>
      <c r="J161">
        <f>projjava_fannkuch[[#This Row],[runtime_end]]-projjava_fannkuch[[#This Row],[runtime_start]]</f>
        <v>182304</v>
      </c>
      <c r="K161">
        <f>projjava_fannkuch[[#This Row],[native_end]]-projjava_fannkuch[[#This Row],[native_start]]</f>
        <v>10160</v>
      </c>
      <c r="L161">
        <f>projjava_fannkuch[[#This Row],[pss_end]]-projjava_fannkuch[[#This Row],[pss_start]]</f>
        <v>222</v>
      </c>
    </row>
    <row r="162" spans="1:12" x14ac:dyDescent="0.3">
      <c r="A162">
        <v>160</v>
      </c>
      <c r="B162">
        <v>17255</v>
      </c>
      <c r="C162">
        <v>2424</v>
      </c>
      <c r="D162">
        <v>1422304</v>
      </c>
      <c r="E162">
        <v>1604608</v>
      </c>
      <c r="F162">
        <v>6509088</v>
      </c>
      <c r="G162">
        <v>6519104</v>
      </c>
      <c r="H162">
        <v>8776</v>
      </c>
      <c r="I162">
        <v>9000</v>
      </c>
      <c r="J162">
        <f>projjava_fannkuch[[#This Row],[runtime_end]]-projjava_fannkuch[[#This Row],[runtime_start]]</f>
        <v>182304</v>
      </c>
      <c r="K162">
        <f>projjava_fannkuch[[#This Row],[native_end]]-projjava_fannkuch[[#This Row],[native_start]]</f>
        <v>10016</v>
      </c>
      <c r="L162">
        <f>projjava_fannkuch[[#This Row],[pss_end]]-projjava_fannkuch[[#This Row],[pss_start]]</f>
        <v>224</v>
      </c>
    </row>
    <row r="163" spans="1:12" x14ac:dyDescent="0.3">
      <c r="A163">
        <v>161</v>
      </c>
      <c r="B163">
        <v>17420</v>
      </c>
      <c r="C163">
        <v>2413</v>
      </c>
      <c r="D163">
        <v>1438552</v>
      </c>
      <c r="E163">
        <v>1604472</v>
      </c>
      <c r="F163">
        <v>6507944</v>
      </c>
      <c r="G163">
        <v>6517848</v>
      </c>
      <c r="H163">
        <v>8763</v>
      </c>
      <c r="I163">
        <v>8985</v>
      </c>
      <c r="J163">
        <f>projjava_fannkuch[[#This Row],[runtime_end]]-projjava_fannkuch[[#This Row],[runtime_start]]</f>
        <v>165920</v>
      </c>
      <c r="K163">
        <f>projjava_fannkuch[[#This Row],[native_end]]-projjava_fannkuch[[#This Row],[native_start]]</f>
        <v>9904</v>
      </c>
      <c r="L163">
        <f>projjava_fannkuch[[#This Row],[pss_end]]-projjava_fannkuch[[#This Row],[pss_start]]</f>
        <v>222</v>
      </c>
    </row>
    <row r="164" spans="1:12" x14ac:dyDescent="0.3">
      <c r="A164">
        <v>162</v>
      </c>
      <c r="B164">
        <v>17586</v>
      </c>
      <c r="C164">
        <v>2394</v>
      </c>
      <c r="D164">
        <v>1422168</v>
      </c>
      <c r="E164">
        <v>1604472</v>
      </c>
      <c r="F164">
        <v>6508072</v>
      </c>
      <c r="G164">
        <v>6517080</v>
      </c>
      <c r="H164">
        <v>8767</v>
      </c>
      <c r="I164">
        <v>8989</v>
      </c>
      <c r="J164">
        <f>projjava_fannkuch[[#This Row],[runtime_end]]-projjava_fannkuch[[#This Row],[runtime_start]]</f>
        <v>182304</v>
      </c>
      <c r="K164">
        <f>projjava_fannkuch[[#This Row],[native_end]]-projjava_fannkuch[[#This Row],[native_start]]</f>
        <v>9008</v>
      </c>
      <c r="L164">
        <f>projjava_fannkuch[[#This Row],[pss_end]]-projjava_fannkuch[[#This Row],[pss_start]]</f>
        <v>222</v>
      </c>
    </row>
    <row r="165" spans="1:12" x14ac:dyDescent="0.3">
      <c r="A165">
        <v>163</v>
      </c>
      <c r="B165">
        <v>17760</v>
      </c>
      <c r="C165">
        <v>2415</v>
      </c>
      <c r="D165">
        <v>1422304</v>
      </c>
      <c r="E165">
        <v>1620992</v>
      </c>
      <c r="F165">
        <v>6505488</v>
      </c>
      <c r="G165">
        <v>6515024</v>
      </c>
      <c r="H165">
        <v>8753</v>
      </c>
      <c r="I165">
        <v>8993</v>
      </c>
      <c r="J165">
        <f>projjava_fannkuch[[#This Row],[runtime_end]]-projjava_fannkuch[[#This Row],[runtime_start]]</f>
        <v>198688</v>
      </c>
      <c r="K165">
        <f>projjava_fannkuch[[#This Row],[native_end]]-projjava_fannkuch[[#This Row],[native_start]]</f>
        <v>9536</v>
      </c>
      <c r="L165">
        <f>projjava_fannkuch[[#This Row],[pss_end]]-projjava_fannkuch[[#This Row],[pss_start]]</f>
        <v>240</v>
      </c>
    </row>
    <row r="166" spans="1:12" x14ac:dyDescent="0.3">
      <c r="A166">
        <v>164</v>
      </c>
      <c r="B166">
        <v>17889</v>
      </c>
      <c r="C166">
        <v>2427</v>
      </c>
      <c r="D166">
        <v>1422168</v>
      </c>
      <c r="E166">
        <v>1620856</v>
      </c>
      <c r="F166">
        <v>6508072</v>
      </c>
      <c r="G166">
        <v>6517912</v>
      </c>
      <c r="H166">
        <v>8767</v>
      </c>
      <c r="I166">
        <v>8993</v>
      </c>
      <c r="J166">
        <f>projjava_fannkuch[[#This Row],[runtime_end]]-projjava_fannkuch[[#This Row],[runtime_start]]</f>
        <v>198688</v>
      </c>
      <c r="K166">
        <f>projjava_fannkuch[[#This Row],[native_end]]-projjava_fannkuch[[#This Row],[native_start]]</f>
        <v>9840</v>
      </c>
      <c r="L166">
        <f>projjava_fannkuch[[#This Row],[pss_end]]-projjava_fannkuch[[#This Row],[pss_start]]</f>
        <v>226</v>
      </c>
    </row>
    <row r="167" spans="1:12" x14ac:dyDescent="0.3">
      <c r="A167">
        <v>165</v>
      </c>
      <c r="B167">
        <v>18026</v>
      </c>
      <c r="C167">
        <v>2434</v>
      </c>
      <c r="D167">
        <v>1422168</v>
      </c>
      <c r="E167">
        <v>1620856</v>
      </c>
      <c r="F167">
        <v>6516840</v>
      </c>
      <c r="G167">
        <v>6518056</v>
      </c>
      <c r="H167">
        <v>8767</v>
      </c>
      <c r="I167">
        <v>8989</v>
      </c>
      <c r="J167">
        <f>projjava_fannkuch[[#This Row],[runtime_end]]-projjava_fannkuch[[#This Row],[runtime_start]]</f>
        <v>198688</v>
      </c>
      <c r="K167">
        <f>projjava_fannkuch[[#This Row],[native_end]]-projjava_fannkuch[[#This Row],[native_start]]</f>
        <v>1216</v>
      </c>
      <c r="L167">
        <f>projjava_fannkuch[[#This Row],[pss_end]]-projjava_fannkuch[[#This Row],[pss_start]]</f>
        <v>222</v>
      </c>
    </row>
    <row r="168" spans="1:12" x14ac:dyDescent="0.3">
      <c r="A168">
        <v>166</v>
      </c>
      <c r="B168">
        <v>18177</v>
      </c>
      <c r="C168">
        <v>2414</v>
      </c>
      <c r="D168">
        <v>1438552</v>
      </c>
      <c r="E168">
        <v>1604472</v>
      </c>
      <c r="F168">
        <v>6507944</v>
      </c>
      <c r="G168">
        <v>6516952</v>
      </c>
      <c r="H168">
        <v>8771</v>
      </c>
      <c r="I168">
        <v>8993</v>
      </c>
      <c r="J168">
        <f>projjava_fannkuch[[#This Row],[runtime_end]]-projjava_fannkuch[[#This Row],[runtime_start]]</f>
        <v>165920</v>
      </c>
      <c r="K168">
        <f>projjava_fannkuch[[#This Row],[native_end]]-projjava_fannkuch[[#This Row],[native_start]]</f>
        <v>9008</v>
      </c>
      <c r="L168">
        <f>projjava_fannkuch[[#This Row],[pss_end]]-projjava_fannkuch[[#This Row],[pss_start]]</f>
        <v>222</v>
      </c>
    </row>
    <row r="169" spans="1:12" x14ac:dyDescent="0.3">
      <c r="A169">
        <v>167</v>
      </c>
      <c r="B169">
        <v>18318</v>
      </c>
      <c r="C169">
        <v>2397</v>
      </c>
      <c r="D169">
        <v>1438552</v>
      </c>
      <c r="E169">
        <v>1620856</v>
      </c>
      <c r="F169">
        <v>6508072</v>
      </c>
      <c r="G169">
        <v>6518024</v>
      </c>
      <c r="H169">
        <v>8763</v>
      </c>
      <c r="I169">
        <v>8989</v>
      </c>
      <c r="J169">
        <f>projjava_fannkuch[[#This Row],[runtime_end]]-projjava_fannkuch[[#This Row],[runtime_start]]</f>
        <v>182304</v>
      </c>
      <c r="K169">
        <f>projjava_fannkuch[[#This Row],[native_end]]-projjava_fannkuch[[#This Row],[native_start]]</f>
        <v>9952</v>
      </c>
      <c r="L169">
        <f>projjava_fannkuch[[#This Row],[pss_end]]-projjava_fannkuch[[#This Row],[pss_start]]</f>
        <v>226</v>
      </c>
    </row>
    <row r="170" spans="1:12" x14ac:dyDescent="0.3">
      <c r="A170">
        <v>168</v>
      </c>
      <c r="B170">
        <v>18456</v>
      </c>
      <c r="C170">
        <v>2393</v>
      </c>
      <c r="D170">
        <v>1422168</v>
      </c>
      <c r="E170">
        <v>1604472</v>
      </c>
      <c r="F170">
        <v>6507944</v>
      </c>
      <c r="G170">
        <v>6517928</v>
      </c>
      <c r="H170">
        <v>8767</v>
      </c>
      <c r="I170">
        <v>8981</v>
      </c>
      <c r="J170">
        <f>projjava_fannkuch[[#This Row],[runtime_end]]-projjava_fannkuch[[#This Row],[runtime_start]]</f>
        <v>182304</v>
      </c>
      <c r="K170">
        <f>projjava_fannkuch[[#This Row],[native_end]]-projjava_fannkuch[[#This Row],[native_start]]</f>
        <v>9984</v>
      </c>
      <c r="L170">
        <f>projjava_fannkuch[[#This Row],[pss_end]]-projjava_fannkuch[[#This Row],[pss_start]]</f>
        <v>214</v>
      </c>
    </row>
    <row r="171" spans="1:12" x14ac:dyDescent="0.3">
      <c r="A171">
        <v>169</v>
      </c>
      <c r="B171">
        <v>18597</v>
      </c>
      <c r="C171">
        <v>2424</v>
      </c>
      <c r="D171">
        <v>1422168</v>
      </c>
      <c r="E171">
        <v>1620856</v>
      </c>
      <c r="F171">
        <v>6507944</v>
      </c>
      <c r="G171">
        <v>6517960</v>
      </c>
      <c r="H171">
        <v>8767</v>
      </c>
      <c r="I171">
        <v>8997</v>
      </c>
      <c r="J171">
        <f>projjava_fannkuch[[#This Row],[runtime_end]]-projjava_fannkuch[[#This Row],[runtime_start]]</f>
        <v>198688</v>
      </c>
      <c r="K171">
        <f>projjava_fannkuch[[#This Row],[native_end]]-projjava_fannkuch[[#This Row],[native_start]]</f>
        <v>10016</v>
      </c>
      <c r="L171">
        <f>projjava_fannkuch[[#This Row],[pss_end]]-projjava_fannkuch[[#This Row],[pss_start]]</f>
        <v>230</v>
      </c>
    </row>
    <row r="172" spans="1:12" x14ac:dyDescent="0.3">
      <c r="A172">
        <v>170</v>
      </c>
      <c r="B172">
        <v>18737</v>
      </c>
      <c r="C172">
        <v>2450</v>
      </c>
      <c r="D172">
        <v>1422168</v>
      </c>
      <c r="E172">
        <v>1604472</v>
      </c>
      <c r="F172">
        <v>6507944</v>
      </c>
      <c r="G172">
        <v>6517736</v>
      </c>
      <c r="H172">
        <v>8767</v>
      </c>
      <c r="I172">
        <v>8989</v>
      </c>
      <c r="J172">
        <f>projjava_fannkuch[[#This Row],[runtime_end]]-projjava_fannkuch[[#This Row],[runtime_start]]</f>
        <v>182304</v>
      </c>
      <c r="K172">
        <f>projjava_fannkuch[[#This Row],[native_end]]-projjava_fannkuch[[#This Row],[native_start]]</f>
        <v>9792</v>
      </c>
      <c r="L172">
        <f>projjava_fannkuch[[#This Row],[pss_end]]-projjava_fannkuch[[#This Row],[pss_start]]</f>
        <v>222</v>
      </c>
    </row>
    <row r="173" spans="1:12" x14ac:dyDescent="0.3">
      <c r="A173">
        <v>171</v>
      </c>
      <c r="B173">
        <v>18882</v>
      </c>
      <c r="C173">
        <v>2386</v>
      </c>
      <c r="D173">
        <v>1422168</v>
      </c>
      <c r="E173">
        <v>1620856</v>
      </c>
      <c r="F173">
        <v>6508056</v>
      </c>
      <c r="G173">
        <v>6517784</v>
      </c>
      <c r="H173">
        <v>8771</v>
      </c>
      <c r="I173">
        <v>8994</v>
      </c>
      <c r="J173">
        <f>projjava_fannkuch[[#This Row],[runtime_end]]-projjava_fannkuch[[#This Row],[runtime_start]]</f>
        <v>198688</v>
      </c>
      <c r="K173">
        <f>projjava_fannkuch[[#This Row],[native_end]]-projjava_fannkuch[[#This Row],[native_start]]</f>
        <v>9728</v>
      </c>
      <c r="L173">
        <f>projjava_fannkuch[[#This Row],[pss_end]]-projjava_fannkuch[[#This Row],[pss_start]]</f>
        <v>223</v>
      </c>
    </row>
    <row r="174" spans="1:12" x14ac:dyDescent="0.3">
      <c r="A174">
        <v>172</v>
      </c>
      <c r="B174">
        <v>19022</v>
      </c>
      <c r="C174">
        <v>2440</v>
      </c>
      <c r="D174">
        <v>1422168</v>
      </c>
      <c r="E174">
        <v>1604472</v>
      </c>
      <c r="F174">
        <v>6507944</v>
      </c>
      <c r="G174">
        <v>6518328</v>
      </c>
      <c r="H174">
        <v>8767</v>
      </c>
      <c r="I174">
        <v>8989</v>
      </c>
      <c r="J174">
        <f>projjava_fannkuch[[#This Row],[runtime_end]]-projjava_fannkuch[[#This Row],[runtime_start]]</f>
        <v>182304</v>
      </c>
      <c r="K174">
        <f>projjava_fannkuch[[#This Row],[native_end]]-projjava_fannkuch[[#This Row],[native_start]]</f>
        <v>10384</v>
      </c>
      <c r="L174">
        <f>projjava_fannkuch[[#This Row],[pss_end]]-projjava_fannkuch[[#This Row],[pss_start]]</f>
        <v>222</v>
      </c>
    </row>
    <row r="175" spans="1:12" x14ac:dyDescent="0.3">
      <c r="A175">
        <v>173</v>
      </c>
      <c r="B175">
        <v>19160</v>
      </c>
      <c r="C175">
        <v>2420</v>
      </c>
      <c r="D175">
        <v>1422168</v>
      </c>
      <c r="E175">
        <v>1604472</v>
      </c>
      <c r="F175">
        <v>6508928</v>
      </c>
      <c r="G175">
        <v>6518832</v>
      </c>
      <c r="H175">
        <v>8776</v>
      </c>
      <c r="I175">
        <v>9000</v>
      </c>
      <c r="J175">
        <f>projjava_fannkuch[[#This Row],[runtime_end]]-projjava_fannkuch[[#This Row],[runtime_start]]</f>
        <v>182304</v>
      </c>
      <c r="K175">
        <f>projjava_fannkuch[[#This Row],[native_end]]-projjava_fannkuch[[#This Row],[native_start]]</f>
        <v>9904</v>
      </c>
      <c r="L175">
        <f>projjava_fannkuch[[#This Row],[pss_end]]-projjava_fannkuch[[#This Row],[pss_start]]</f>
        <v>224</v>
      </c>
    </row>
    <row r="176" spans="1:12" x14ac:dyDescent="0.3">
      <c r="A176">
        <v>174</v>
      </c>
      <c r="B176">
        <v>19303</v>
      </c>
      <c r="C176">
        <v>2429</v>
      </c>
      <c r="D176">
        <v>1422168</v>
      </c>
      <c r="E176">
        <v>1604472</v>
      </c>
      <c r="F176">
        <v>6507944</v>
      </c>
      <c r="G176">
        <v>6517960</v>
      </c>
      <c r="H176">
        <v>8771</v>
      </c>
      <c r="I176">
        <v>8993</v>
      </c>
      <c r="J176">
        <f>projjava_fannkuch[[#This Row],[runtime_end]]-projjava_fannkuch[[#This Row],[runtime_start]]</f>
        <v>182304</v>
      </c>
      <c r="K176">
        <f>projjava_fannkuch[[#This Row],[native_end]]-projjava_fannkuch[[#This Row],[native_start]]</f>
        <v>10016</v>
      </c>
      <c r="L176">
        <f>projjava_fannkuch[[#This Row],[pss_end]]-projjava_fannkuch[[#This Row],[pss_start]]</f>
        <v>222</v>
      </c>
    </row>
    <row r="177" spans="1:12" x14ac:dyDescent="0.3">
      <c r="A177">
        <v>175</v>
      </c>
      <c r="B177">
        <v>19441</v>
      </c>
      <c r="C177">
        <v>2437</v>
      </c>
      <c r="D177">
        <v>1422304</v>
      </c>
      <c r="E177">
        <v>1604608</v>
      </c>
      <c r="F177">
        <v>6506616</v>
      </c>
      <c r="G177">
        <v>6516376</v>
      </c>
      <c r="H177">
        <v>8778</v>
      </c>
      <c r="I177">
        <v>9009</v>
      </c>
      <c r="J177">
        <f>projjava_fannkuch[[#This Row],[runtime_end]]-projjava_fannkuch[[#This Row],[runtime_start]]</f>
        <v>182304</v>
      </c>
      <c r="K177">
        <f>projjava_fannkuch[[#This Row],[native_end]]-projjava_fannkuch[[#This Row],[native_start]]</f>
        <v>9760</v>
      </c>
      <c r="L177">
        <f>projjava_fannkuch[[#This Row],[pss_end]]-projjava_fannkuch[[#This Row],[pss_start]]</f>
        <v>231</v>
      </c>
    </row>
    <row r="178" spans="1:12" hidden="1" x14ac:dyDescent="0.3">
      <c r="A178">
        <v>176</v>
      </c>
      <c r="B178">
        <v>19579</v>
      </c>
      <c r="C178">
        <v>2401</v>
      </c>
      <c r="D178">
        <v>1422304</v>
      </c>
      <c r="E178">
        <v>1604608</v>
      </c>
      <c r="F178">
        <v>6515096</v>
      </c>
      <c r="G178">
        <v>6515080</v>
      </c>
      <c r="H178">
        <v>8767</v>
      </c>
      <c r="I178">
        <v>8993</v>
      </c>
      <c r="J178">
        <f>projjava_fannkuch[[#This Row],[runtime_end]]-projjava_fannkuch[[#This Row],[runtime_start]]</f>
        <v>182304</v>
      </c>
      <c r="K178">
        <f>projjava_fannkuch[[#This Row],[native_end]]-projjava_fannkuch[[#This Row],[native_start]]</f>
        <v>-16</v>
      </c>
      <c r="L178">
        <f>projjava_fannkuch[[#This Row],[pss_end]]-projjava_fannkuch[[#This Row],[pss_start]]</f>
        <v>226</v>
      </c>
    </row>
    <row r="179" spans="1:12" x14ac:dyDescent="0.3">
      <c r="A179">
        <v>177</v>
      </c>
      <c r="B179">
        <v>19720</v>
      </c>
      <c r="C179">
        <v>2434</v>
      </c>
      <c r="D179">
        <v>1422168</v>
      </c>
      <c r="E179">
        <v>1604472</v>
      </c>
      <c r="F179">
        <v>6508072</v>
      </c>
      <c r="G179">
        <v>6518232</v>
      </c>
      <c r="H179">
        <v>8775</v>
      </c>
      <c r="I179">
        <v>8997</v>
      </c>
      <c r="J179">
        <f>projjava_fannkuch[[#This Row],[runtime_end]]-projjava_fannkuch[[#This Row],[runtime_start]]</f>
        <v>182304</v>
      </c>
      <c r="K179">
        <f>projjava_fannkuch[[#This Row],[native_end]]-projjava_fannkuch[[#This Row],[native_start]]</f>
        <v>10160</v>
      </c>
      <c r="L179">
        <f>projjava_fannkuch[[#This Row],[pss_end]]-projjava_fannkuch[[#This Row],[pss_start]]</f>
        <v>222</v>
      </c>
    </row>
    <row r="180" spans="1:12" x14ac:dyDescent="0.3">
      <c r="A180">
        <v>178</v>
      </c>
      <c r="B180">
        <v>19796</v>
      </c>
      <c r="C180">
        <v>2388</v>
      </c>
      <c r="D180">
        <v>1422304</v>
      </c>
      <c r="E180">
        <v>1620992</v>
      </c>
      <c r="F180">
        <v>6509088</v>
      </c>
      <c r="G180">
        <v>6517968</v>
      </c>
      <c r="H180">
        <v>8788</v>
      </c>
      <c r="I180">
        <v>9016</v>
      </c>
      <c r="J180">
        <f>projjava_fannkuch[[#This Row],[runtime_end]]-projjava_fannkuch[[#This Row],[runtime_start]]</f>
        <v>198688</v>
      </c>
      <c r="K180">
        <f>projjava_fannkuch[[#This Row],[native_end]]-projjava_fannkuch[[#This Row],[native_start]]</f>
        <v>8880</v>
      </c>
      <c r="L180">
        <f>projjava_fannkuch[[#This Row],[pss_end]]-projjava_fannkuch[[#This Row],[pss_start]]</f>
        <v>228</v>
      </c>
    </row>
    <row r="181" spans="1:12" x14ac:dyDescent="0.3">
      <c r="A181">
        <v>179</v>
      </c>
      <c r="B181">
        <v>19938</v>
      </c>
      <c r="C181">
        <v>2425</v>
      </c>
      <c r="D181">
        <v>1438552</v>
      </c>
      <c r="E181">
        <v>1604472</v>
      </c>
      <c r="F181">
        <v>6507944</v>
      </c>
      <c r="G181">
        <v>6517624</v>
      </c>
      <c r="H181">
        <v>8771</v>
      </c>
      <c r="I181">
        <v>8993</v>
      </c>
      <c r="J181">
        <f>projjava_fannkuch[[#This Row],[runtime_end]]-projjava_fannkuch[[#This Row],[runtime_start]]</f>
        <v>165920</v>
      </c>
      <c r="K181">
        <f>projjava_fannkuch[[#This Row],[native_end]]-projjava_fannkuch[[#This Row],[native_start]]</f>
        <v>9680</v>
      </c>
      <c r="L181">
        <f>projjava_fannkuch[[#This Row],[pss_end]]-projjava_fannkuch[[#This Row],[pss_start]]</f>
        <v>222</v>
      </c>
    </row>
    <row r="182" spans="1:12" x14ac:dyDescent="0.3">
      <c r="A182">
        <v>180</v>
      </c>
      <c r="B182">
        <v>20085</v>
      </c>
      <c r="C182">
        <v>2377</v>
      </c>
      <c r="D182">
        <v>1438688</v>
      </c>
      <c r="E182">
        <v>1604608</v>
      </c>
      <c r="F182">
        <v>6509088</v>
      </c>
      <c r="G182">
        <v>6517984</v>
      </c>
      <c r="H182">
        <v>8784</v>
      </c>
      <c r="I182">
        <v>9008</v>
      </c>
      <c r="J182">
        <f>projjava_fannkuch[[#This Row],[runtime_end]]-projjava_fannkuch[[#This Row],[runtime_start]]</f>
        <v>165920</v>
      </c>
      <c r="K182">
        <f>projjava_fannkuch[[#This Row],[native_end]]-projjava_fannkuch[[#This Row],[native_start]]</f>
        <v>8896</v>
      </c>
      <c r="L182">
        <f>projjava_fannkuch[[#This Row],[pss_end]]-projjava_fannkuch[[#This Row],[pss_start]]</f>
        <v>224</v>
      </c>
    </row>
    <row r="183" spans="1:12" x14ac:dyDescent="0.3">
      <c r="A183">
        <v>181</v>
      </c>
      <c r="B183">
        <v>20208</v>
      </c>
      <c r="C183">
        <v>2408</v>
      </c>
      <c r="D183">
        <v>1422168</v>
      </c>
      <c r="E183">
        <v>1604472</v>
      </c>
      <c r="F183">
        <v>6507944</v>
      </c>
      <c r="G183">
        <v>6516696</v>
      </c>
      <c r="H183">
        <v>8775</v>
      </c>
      <c r="I183">
        <v>9001</v>
      </c>
      <c r="J183">
        <f>projjava_fannkuch[[#This Row],[runtime_end]]-projjava_fannkuch[[#This Row],[runtime_start]]</f>
        <v>182304</v>
      </c>
      <c r="K183">
        <f>projjava_fannkuch[[#This Row],[native_end]]-projjava_fannkuch[[#This Row],[native_start]]</f>
        <v>8752</v>
      </c>
      <c r="L183">
        <f>projjava_fannkuch[[#This Row],[pss_end]]-projjava_fannkuch[[#This Row],[pss_start]]</f>
        <v>226</v>
      </c>
    </row>
    <row r="184" spans="1:12" x14ac:dyDescent="0.3">
      <c r="A184">
        <v>182</v>
      </c>
      <c r="B184">
        <v>20351</v>
      </c>
      <c r="C184">
        <v>2451</v>
      </c>
      <c r="D184">
        <v>1422168</v>
      </c>
      <c r="E184">
        <v>1604472</v>
      </c>
      <c r="F184">
        <v>6517136</v>
      </c>
      <c r="G184">
        <v>6518104</v>
      </c>
      <c r="H184">
        <v>8779</v>
      </c>
      <c r="I184">
        <v>9005</v>
      </c>
      <c r="J184">
        <f>projjava_fannkuch[[#This Row],[runtime_end]]-projjava_fannkuch[[#This Row],[runtime_start]]</f>
        <v>182304</v>
      </c>
      <c r="K184">
        <f>projjava_fannkuch[[#This Row],[native_end]]-projjava_fannkuch[[#This Row],[native_start]]</f>
        <v>968</v>
      </c>
      <c r="L184">
        <f>projjava_fannkuch[[#This Row],[pss_end]]-projjava_fannkuch[[#This Row],[pss_start]]</f>
        <v>226</v>
      </c>
    </row>
    <row r="185" spans="1:12" x14ac:dyDescent="0.3">
      <c r="A185">
        <v>183</v>
      </c>
      <c r="B185">
        <v>20490</v>
      </c>
      <c r="C185">
        <v>2427</v>
      </c>
      <c r="D185">
        <v>1422304</v>
      </c>
      <c r="E185">
        <v>1620992</v>
      </c>
      <c r="F185">
        <v>6508136</v>
      </c>
      <c r="G185">
        <v>6517704</v>
      </c>
      <c r="H185">
        <v>8783</v>
      </c>
      <c r="I185">
        <v>9013</v>
      </c>
      <c r="J185">
        <f>projjava_fannkuch[[#This Row],[runtime_end]]-projjava_fannkuch[[#This Row],[runtime_start]]</f>
        <v>198688</v>
      </c>
      <c r="K185">
        <f>projjava_fannkuch[[#This Row],[native_end]]-projjava_fannkuch[[#This Row],[native_start]]</f>
        <v>9568</v>
      </c>
      <c r="L185">
        <f>projjava_fannkuch[[#This Row],[pss_end]]-projjava_fannkuch[[#This Row],[pss_start]]</f>
        <v>230</v>
      </c>
    </row>
    <row r="186" spans="1:12" x14ac:dyDescent="0.3">
      <c r="A186">
        <v>184</v>
      </c>
      <c r="B186">
        <v>20619</v>
      </c>
      <c r="C186">
        <v>2443</v>
      </c>
      <c r="D186">
        <v>1422168</v>
      </c>
      <c r="E186">
        <v>1604472</v>
      </c>
      <c r="F186">
        <v>6507944</v>
      </c>
      <c r="G186">
        <v>6517176</v>
      </c>
      <c r="H186">
        <v>8775</v>
      </c>
      <c r="I186">
        <v>9001</v>
      </c>
      <c r="J186">
        <f>projjava_fannkuch[[#This Row],[runtime_end]]-projjava_fannkuch[[#This Row],[runtime_start]]</f>
        <v>182304</v>
      </c>
      <c r="K186">
        <f>projjava_fannkuch[[#This Row],[native_end]]-projjava_fannkuch[[#This Row],[native_start]]</f>
        <v>9232</v>
      </c>
      <c r="L186">
        <f>projjava_fannkuch[[#This Row],[pss_end]]-projjava_fannkuch[[#This Row],[pss_start]]</f>
        <v>226</v>
      </c>
    </row>
    <row r="187" spans="1:12" x14ac:dyDescent="0.3">
      <c r="A187">
        <v>185</v>
      </c>
      <c r="B187">
        <v>20754</v>
      </c>
      <c r="C187">
        <v>2435</v>
      </c>
      <c r="D187">
        <v>1438552</v>
      </c>
      <c r="E187">
        <v>1604472</v>
      </c>
      <c r="F187">
        <v>6508056</v>
      </c>
      <c r="G187">
        <v>6518216</v>
      </c>
      <c r="H187">
        <v>8779</v>
      </c>
      <c r="I187">
        <v>9005</v>
      </c>
      <c r="J187">
        <f>projjava_fannkuch[[#This Row],[runtime_end]]-projjava_fannkuch[[#This Row],[runtime_start]]</f>
        <v>165920</v>
      </c>
      <c r="K187">
        <f>projjava_fannkuch[[#This Row],[native_end]]-projjava_fannkuch[[#This Row],[native_start]]</f>
        <v>10160</v>
      </c>
      <c r="L187">
        <f>projjava_fannkuch[[#This Row],[pss_end]]-projjava_fannkuch[[#This Row],[pss_start]]</f>
        <v>226</v>
      </c>
    </row>
    <row r="188" spans="1:12" x14ac:dyDescent="0.3">
      <c r="A188">
        <v>186</v>
      </c>
      <c r="B188">
        <v>20883</v>
      </c>
      <c r="C188">
        <v>2431</v>
      </c>
      <c r="D188">
        <v>1422168</v>
      </c>
      <c r="E188">
        <v>1604472</v>
      </c>
      <c r="F188">
        <v>6507944</v>
      </c>
      <c r="G188">
        <v>6517848</v>
      </c>
      <c r="H188">
        <v>8775</v>
      </c>
      <c r="I188">
        <v>9005</v>
      </c>
      <c r="J188">
        <f>projjava_fannkuch[[#This Row],[runtime_end]]-projjava_fannkuch[[#This Row],[runtime_start]]</f>
        <v>182304</v>
      </c>
      <c r="K188">
        <f>projjava_fannkuch[[#This Row],[native_end]]-projjava_fannkuch[[#This Row],[native_start]]</f>
        <v>9904</v>
      </c>
      <c r="L188">
        <f>projjava_fannkuch[[#This Row],[pss_end]]-projjava_fannkuch[[#This Row],[pss_start]]</f>
        <v>230</v>
      </c>
    </row>
    <row r="189" spans="1:12" x14ac:dyDescent="0.3">
      <c r="A189">
        <v>187</v>
      </c>
      <c r="B189">
        <v>21032</v>
      </c>
      <c r="C189">
        <v>2436</v>
      </c>
      <c r="D189">
        <v>1422168</v>
      </c>
      <c r="E189">
        <v>1620856</v>
      </c>
      <c r="F189">
        <v>6507944</v>
      </c>
      <c r="G189">
        <v>6521216</v>
      </c>
      <c r="H189">
        <v>8779</v>
      </c>
      <c r="I189">
        <v>9017</v>
      </c>
      <c r="J189">
        <f>projjava_fannkuch[[#This Row],[runtime_end]]-projjava_fannkuch[[#This Row],[runtime_start]]</f>
        <v>198688</v>
      </c>
      <c r="K189">
        <f>projjava_fannkuch[[#This Row],[native_end]]-projjava_fannkuch[[#This Row],[native_start]]</f>
        <v>13272</v>
      </c>
      <c r="L189">
        <f>projjava_fannkuch[[#This Row],[pss_end]]-projjava_fannkuch[[#This Row],[pss_start]]</f>
        <v>238</v>
      </c>
    </row>
    <row r="190" spans="1:12" x14ac:dyDescent="0.3">
      <c r="A190">
        <v>188</v>
      </c>
      <c r="B190">
        <v>21178</v>
      </c>
      <c r="C190">
        <v>2411</v>
      </c>
      <c r="D190">
        <v>1422168</v>
      </c>
      <c r="E190">
        <v>1604472</v>
      </c>
      <c r="F190">
        <v>6507944</v>
      </c>
      <c r="G190">
        <v>6517736</v>
      </c>
      <c r="H190">
        <v>8779</v>
      </c>
      <c r="I190">
        <v>9001</v>
      </c>
      <c r="J190">
        <f>projjava_fannkuch[[#This Row],[runtime_end]]-projjava_fannkuch[[#This Row],[runtime_start]]</f>
        <v>182304</v>
      </c>
      <c r="K190">
        <f>projjava_fannkuch[[#This Row],[native_end]]-projjava_fannkuch[[#This Row],[native_start]]</f>
        <v>9792</v>
      </c>
      <c r="L190">
        <f>projjava_fannkuch[[#This Row],[pss_end]]-projjava_fannkuch[[#This Row],[pss_start]]</f>
        <v>222</v>
      </c>
    </row>
    <row r="191" spans="1:12" x14ac:dyDescent="0.3">
      <c r="A191">
        <v>189</v>
      </c>
      <c r="B191">
        <v>21254</v>
      </c>
      <c r="C191">
        <v>2455</v>
      </c>
      <c r="D191">
        <v>1422168</v>
      </c>
      <c r="E191">
        <v>1604472</v>
      </c>
      <c r="F191">
        <v>6508928</v>
      </c>
      <c r="G191">
        <v>6518832</v>
      </c>
      <c r="H191">
        <v>8784</v>
      </c>
      <c r="I191">
        <v>9008</v>
      </c>
      <c r="J191">
        <f>projjava_fannkuch[[#This Row],[runtime_end]]-projjava_fannkuch[[#This Row],[runtime_start]]</f>
        <v>182304</v>
      </c>
      <c r="K191">
        <f>projjava_fannkuch[[#This Row],[native_end]]-projjava_fannkuch[[#This Row],[native_start]]</f>
        <v>9904</v>
      </c>
      <c r="L191">
        <f>projjava_fannkuch[[#This Row],[pss_end]]-projjava_fannkuch[[#This Row],[pss_start]]</f>
        <v>224</v>
      </c>
    </row>
    <row r="192" spans="1:12" x14ac:dyDescent="0.3">
      <c r="A192">
        <v>190</v>
      </c>
      <c r="B192">
        <v>21395</v>
      </c>
      <c r="C192">
        <v>2454</v>
      </c>
      <c r="D192">
        <v>1422168</v>
      </c>
      <c r="E192">
        <v>1604472</v>
      </c>
      <c r="F192">
        <v>6508928</v>
      </c>
      <c r="G192">
        <v>6519312</v>
      </c>
      <c r="H192">
        <v>8782</v>
      </c>
      <c r="I192">
        <v>9006</v>
      </c>
      <c r="J192">
        <f>projjava_fannkuch[[#This Row],[runtime_end]]-projjava_fannkuch[[#This Row],[runtime_start]]</f>
        <v>182304</v>
      </c>
      <c r="K192">
        <f>projjava_fannkuch[[#This Row],[native_end]]-projjava_fannkuch[[#This Row],[native_start]]</f>
        <v>10384</v>
      </c>
      <c r="L192">
        <f>projjava_fannkuch[[#This Row],[pss_end]]-projjava_fannkuch[[#This Row],[pss_start]]</f>
        <v>224</v>
      </c>
    </row>
    <row r="193" spans="1:12" x14ac:dyDescent="0.3">
      <c r="A193">
        <v>191</v>
      </c>
      <c r="B193">
        <v>21547</v>
      </c>
      <c r="C193">
        <v>2402</v>
      </c>
      <c r="D193">
        <v>1422304</v>
      </c>
      <c r="E193">
        <v>1604608</v>
      </c>
      <c r="F193">
        <v>6517296</v>
      </c>
      <c r="G193">
        <v>6518376</v>
      </c>
      <c r="H193">
        <v>8789</v>
      </c>
      <c r="I193">
        <v>9011</v>
      </c>
      <c r="J193">
        <f>projjava_fannkuch[[#This Row],[runtime_end]]-projjava_fannkuch[[#This Row],[runtime_start]]</f>
        <v>182304</v>
      </c>
      <c r="K193">
        <f>projjava_fannkuch[[#This Row],[native_end]]-projjava_fannkuch[[#This Row],[native_start]]</f>
        <v>1080</v>
      </c>
      <c r="L193">
        <f>projjava_fannkuch[[#This Row],[pss_end]]-projjava_fannkuch[[#This Row],[pss_start]]</f>
        <v>222</v>
      </c>
    </row>
    <row r="194" spans="1:12" x14ac:dyDescent="0.3">
      <c r="A194">
        <v>192</v>
      </c>
      <c r="B194">
        <v>21694</v>
      </c>
      <c r="C194">
        <v>2439</v>
      </c>
      <c r="D194">
        <v>1422168</v>
      </c>
      <c r="E194">
        <v>1604472</v>
      </c>
      <c r="F194">
        <v>6507944</v>
      </c>
      <c r="G194">
        <v>6516584</v>
      </c>
      <c r="H194">
        <v>8781</v>
      </c>
      <c r="I194">
        <v>9003</v>
      </c>
      <c r="J194">
        <f>projjava_fannkuch[[#This Row],[runtime_end]]-projjava_fannkuch[[#This Row],[runtime_start]]</f>
        <v>182304</v>
      </c>
      <c r="K194">
        <f>projjava_fannkuch[[#This Row],[native_end]]-projjava_fannkuch[[#This Row],[native_start]]</f>
        <v>8640</v>
      </c>
      <c r="L194">
        <f>projjava_fannkuch[[#This Row],[pss_end]]-projjava_fannkuch[[#This Row],[pss_start]]</f>
        <v>222</v>
      </c>
    </row>
    <row r="195" spans="1:12" x14ac:dyDescent="0.3">
      <c r="A195">
        <v>193</v>
      </c>
      <c r="B195">
        <v>21832</v>
      </c>
      <c r="C195">
        <v>2393</v>
      </c>
      <c r="D195">
        <v>1422304</v>
      </c>
      <c r="E195">
        <v>1604608</v>
      </c>
      <c r="F195">
        <v>6508104</v>
      </c>
      <c r="G195">
        <v>6517112</v>
      </c>
      <c r="H195">
        <v>8789</v>
      </c>
      <c r="I195">
        <v>9011</v>
      </c>
      <c r="J195">
        <f>projjava_fannkuch[[#This Row],[runtime_end]]-projjava_fannkuch[[#This Row],[runtime_start]]</f>
        <v>182304</v>
      </c>
      <c r="K195">
        <f>projjava_fannkuch[[#This Row],[native_end]]-projjava_fannkuch[[#This Row],[native_start]]</f>
        <v>9008</v>
      </c>
      <c r="L195">
        <f>projjava_fannkuch[[#This Row],[pss_end]]-projjava_fannkuch[[#This Row],[pss_start]]</f>
        <v>222</v>
      </c>
    </row>
    <row r="196" spans="1:12" x14ac:dyDescent="0.3">
      <c r="A196">
        <v>194</v>
      </c>
      <c r="B196">
        <v>21974</v>
      </c>
      <c r="C196">
        <v>2465</v>
      </c>
      <c r="D196">
        <v>1438688</v>
      </c>
      <c r="E196">
        <v>1604608</v>
      </c>
      <c r="F196">
        <v>6508104</v>
      </c>
      <c r="G196">
        <v>6517896</v>
      </c>
      <c r="H196">
        <v>8793</v>
      </c>
      <c r="I196">
        <v>9015</v>
      </c>
      <c r="J196">
        <f>projjava_fannkuch[[#This Row],[runtime_end]]-projjava_fannkuch[[#This Row],[runtime_start]]</f>
        <v>165920</v>
      </c>
      <c r="K196">
        <f>projjava_fannkuch[[#This Row],[native_end]]-projjava_fannkuch[[#This Row],[native_start]]</f>
        <v>9792</v>
      </c>
      <c r="L196">
        <f>projjava_fannkuch[[#This Row],[pss_end]]-projjava_fannkuch[[#This Row],[pss_start]]</f>
        <v>222</v>
      </c>
    </row>
    <row r="197" spans="1:12" x14ac:dyDescent="0.3">
      <c r="A197">
        <v>195</v>
      </c>
      <c r="B197">
        <v>22089</v>
      </c>
      <c r="C197">
        <v>2391</v>
      </c>
      <c r="D197">
        <v>1438552</v>
      </c>
      <c r="E197">
        <v>1604472</v>
      </c>
      <c r="F197">
        <v>6507072</v>
      </c>
      <c r="G197">
        <v>6515824</v>
      </c>
      <c r="H197">
        <v>8785</v>
      </c>
      <c r="I197">
        <v>9007</v>
      </c>
      <c r="J197">
        <f>projjava_fannkuch[[#This Row],[runtime_end]]-projjava_fannkuch[[#This Row],[runtime_start]]</f>
        <v>165920</v>
      </c>
      <c r="K197">
        <f>projjava_fannkuch[[#This Row],[native_end]]-projjava_fannkuch[[#This Row],[native_start]]</f>
        <v>8752</v>
      </c>
      <c r="L197">
        <f>projjava_fannkuch[[#This Row],[pss_end]]-projjava_fannkuch[[#This Row],[pss_start]]</f>
        <v>222</v>
      </c>
    </row>
    <row r="198" spans="1:12" x14ac:dyDescent="0.3">
      <c r="A198">
        <v>196</v>
      </c>
      <c r="B198">
        <v>22230</v>
      </c>
      <c r="C198">
        <v>2426</v>
      </c>
      <c r="D198">
        <v>1422304</v>
      </c>
      <c r="E198">
        <v>1620992</v>
      </c>
      <c r="F198">
        <v>6516872</v>
      </c>
      <c r="G198">
        <v>6518264</v>
      </c>
      <c r="H198">
        <v>8793</v>
      </c>
      <c r="I198">
        <v>9023</v>
      </c>
      <c r="J198">
        <f>projjava_fannkuch[[#This Row],[runtime_end]]-projjava_fannkuch[[#This Row],[runtime_start]]</f>
        <v>198688</v>
      </c>
      <c r="K198">
        <f>projjava_fannkuch[[#This Row],[native_end]]-projjava_fannkuch[[#This Row],[native_start]]</f>
        <v>1392</v>
      </c>
      <c r="L198">
        <f>projjava_fannkuch[[#This Row],[pss_end]]-projjava_fannkuch[[#This Row],[pss_start]]</f>
        <v>230</v>
      </c>
    </row>
    <row r="199" spans="1:12" x14ac:dyDescent="0.3">
      <c r="A199">
        <v>197</v>
      </c>
      <c r="B199">
        <v>22373</v>
      </c>
      <c r="C199">
        <v>2430</v>
      </c>
      <c r="D199">
        <v>1438688</v>
      </c>
      <c r="E199">
        <v>1620992</v>
      </c>
      <c r="F199">
        <v>6508216</v>
      </c>
      <c r="G199">
        <v>6518008</v>
      </c>
      <c r="H199">
        <v>8792</v>
      </c>
      <c r="I199">
        <v>9016</v>
      </c>
      <c r="J199">
        <f>projjava_fannkuch[[#This Row],[runtime_end]]-projjava_fannkuch[[#This Row],[runtime_start]]</f>
        <v>182304</v>
      </c>
      <c r="K199">
        <f>projjava_fannkuch[[#This Row],[native_end]]-projjava_fannkuch[[#This Row],[native_start]]</f>
        <v>9792</v>
      </c>
      <c r="L199">
        <f>projjava_fannkuch[[#This Row],[pss_end]]-projjava_fannkuch[[#This Row],[pss_start]]</f>
        <v>224</v>
      </c>
    </row>
    <row r="200" spans="1:12" x14ac:dyDescent="0.3">
      <c r="A200">
        <v>198</v>
      </c>
      <c r="B200">
        <v>22499</v>
      </c>
      <c r="C200">
        <v>2373</v>
      </c>
      <c r="D200">
        <v>1422168</v>
      </c>
      <c r="E200">
        <v>1620856</v>
      </c>
      <c r="F200">
        <v>6516840</v>
      </c>
      <c r="G200">
        <v>6517080</v>
      </c>
      <c r="H200">
        <v>8792</v>
      </c>
      <c r="I200">
        <v>9024</v>
      </c>
      <c r="J200">
        <f>projjava_fannkuch[[#This Row],[runtime_end]]-projjava_fannkuch[[#This Row],[runtime_start]]</f>
        <v>198688</v>
      </c>
      <c r="K200">
        <f>projjava_fannkuch[[#This Row],[native_end]]-projjava_fannkuch[[#This Row],[native_start]]</f>
        <v>240</v>
      </c>
      <c r="L200">
        <f>projjava_fannkuch[[#This Row],[pss_end]]-projjava_fannkuch[[#This Row],[pss_start]]</f>
        <v>232</v>
      </c>
    </row>
    <row r="201" spans="1:12" x14ac:dyDescent="0.3">
      <c r="A201">
        <v>199</v>
      </c>
      <c r="B201">
        <v>22647</v>
      </c>
      <c r="C201">
        <v>2408</v>
      </c>
      <c r="D201">
        <v>1422168</v>
      </c>
      <c r="E201">
        <v>1620856</v>
      </c>
      <c r="F201">
        <v>6507944</v>
      </c>
      <c r="G201">
        <v>6517784</v>
      </c>
      <c r="H201">
        <v>8784</v>
      </c>
      <c r="I201">
        <v>9008</v>
      </c>
      <c r="J201">
        <f>projjava_fannkuch[[#This Row],[runtime_end]]-projjava_fannkuch[[#This Row],[runtime_start]]</f>
        <v>198688</v>
      </c>
      <c r="K201">
        <f>projjava_fannkuch[[#This Row],[native_end]]-projjava_fannkuch[[#This Row],[native_start]]</f>
        <v>9840</v>
      </c>
      <c r="L201">
        <f>projjava_fannkuch[[#This Row],[pss_end]]-projjava_fannkuch[[#This Row],[pss_start]]</f>
        <v>224</v>
      </c>
    </row>
    <row r="202" spans="1:12" x14ac:dyDescent="0.3">
      <c r="A202">
        <v>200</v>
      </c>
      <c r="B202">
        <v>22779</v>
      </c>
      <c r="C202">
        <v>2409</v>
      </c>
      <c r="D202">
        <v>1422168</v>
      </c>
      <c r="E202">
        <v>1604472</v>
      </c>
      <c r="F202">
        <v>6507944</v>
      </c>
      <c r="G202">
        <v>6517960</v>
      </c>
      <c r="H202">
        <v>8784</v>
      </c>
      <c r="I202">
        <v>9012</v>
      </c>
      <c r="J202">
        <f>projjava_fannkuch[[#This Row],[runtime_end]]-projjava_fannkuch[[#This Row],[runtime_start]]</f>
        <v>182304</v>
      </c>
      <c r="K202">
        <f>projjava_fannkuch[[#This Row],[native_end]]-projjava_fannkuch[[#This Row],[native_start]]</f>
        <v>10016</v>
      </c>
      <c r="L202">
        <f>projjava_fannkuch[[#This Row],[pss_end]]-projjava_fannkuch[[#This Row],[pss_start]]</f>
        <v>228</v>
      </c>
    </row>
    <row r="203" spans="1:12" x14ac:dyDescent="0.3">
      <c r="A203">
        <v>201</v>
      </c>
      <c r="B203">
        <v>22914</v>
      </c>
      <c r="C203">
        <v>2462</v>
      </c>
      <c r="D203">
        <v>1422168</v>
      </c>
      <c r="E203">
        <v>1604472</v>
      </c>
      <c r="F203">
        <v>6507944</v>
      </c>
      <c r="G203">
        <v>6517960</v>
      </c>
      <c r="H203">
        <v>8780</v>
      </c>
      <c r="I203">
        <v>9004</v>
      </c>
      <c r="J203">
        <f>projjava_fannkuch[[#This Row],[runtime_end]]-projjava_fannkuch[[#This Row],[runtime_start]]</f>
        <v>182304</v>
      </c>
      <c r="K203">
        <f>projjava_fannkuch[[#This Row],[native_end]]-projjava_fannkuch[[#This Row],[native_start]]</f>
        <v>10016</v>
      </c>
      <c r="L203">
        <f>projjava_fannkuch[[#This Row],[pss_end]]-projjava_fannkuch[[#This Row],[pss_start]]</f>
        <v>224</v>
      </c>
    </row>
    <row r="204" spans="1:12" x14ac:dyDescent="0.3">
      <c r="A204">
        <v>202</v>
      </c>
      <c r="B204">
        <v>23047</v>
      </c>
      <c r="C204">
        <v>2435</v>
      </c>
      <c r="D204">
        <v>1438552</v>
      </c>
      <c r="E204">
        <v>1604472</v>
      </c>
      <c r="F204">
        <v>6507944</v>
      </c>
      <c r="G204">
        <v>6517624</v>
      </c>
      <c r="H204">
        <v>8788</v>
      </c>
      <c r="I204">
        <v>9008</v>
      </c>
      <c r="J204">
        <f>projjava_fannkuch[[#This Row],[runtime_end]]-projjava_fannkuch[[#This Row],[runtime_start]]</f>
        <v>165920</v>
      </c>
      <c r="K204">
        <f>projjava_fannkuch[[#This Row],[native_end]]-projjava_fannkuch[[#This Row],[native_start]]</f>
        <v>9680</v>
      </c>
      <c r="L204">
        <f>projjava_fannkuch[[#This Row],[pss_end]]-projjava_fannkuch[[#This Row],[pss_start]]</f>
        <v>220</v>
      </c>
    </row>
    <row r="205" spans="1:12" x14ac:dyDescent="0.3">
      <c r="A205">
        <v>203</v>
      </c>
      <c r="B205">
        <v>23164</v>
      </c>
      <c r="C205">
        <v>2399</v>
      </c>
      <c r="D205">
        <v>1422304</v>
      </c>
      <c r="E205">
        <v>1604608</v>
      </c>
      <c r="F205">
        <v>6509200</v>
      </c>
      <c r="G205">
        <v>6519248</v>
      </c>
      <c r="H205">
        <v>8806</v>
      </c>
      <c r="I205">
        <v>9026</v>
      </c>
      <c r="J205">
        <f>projjava_fannkuch[[#This Row],[runtime_end]]-projjava_fannkuch[[#This Row],[runtime_start]]</f>
        <v>182304</v>
      </c>
      <c r="K205">
        <f>projjava_fannkuch[[#This Row],[native_end]]-projjava_fannkuch[[#This Row],[native_start]]</f>
        <v>10048</v>
      </c>
      <c r="L205">
        <f>projjava_fannkuch[[#This Row],[pss_end]]-projjava_fannkuch[[#This Row],[pss_start]]</f>
        <v>220</v>
      </c>
    </row>
    <row r="206" spans="1:12" hidden="1" x14ac:dyDescent="0.3">
      <c r="A206">
        <v>204</v>
      </c>
      <c r="B206">
        <v>23306</v>
      </c>
      <c r="C206">
        <v>2425</v>
      </c>
      <c r="D206">
        <v>1422168</v>
      </c>
      <c r="E206">
        <v>1620856</v>
      </c>
      <c r="F206">
        <v>6517136</v>
      </c>
      <c r="G206">
        <v>6516472</v>
      </c>
      <c r="H206">
        <v>8788</v>
      </c>
      <c r="I206">
        <v>9012</v>
      </c>
      <c r="J206">
        <f>projjava_fannkuch[[#This Row],[runtime_end]]-projjava_fannkuch[[#This Row],[runtime_start]]</f>
        <v>198688</v>
      </c>
      <c r="K206">
        <f>projjava_fannkuch[[#This Row],[native_end]]-projjava_fannkuch[[#This Row],[native_start]]</f>
        <v>-664</v>
      </c>
      <c r="L206">
        <f>projjava_fannkuch[[#This Row],[pss_end]]-projjava_fannkuch[[#This Row],[pss_start]]</f>
        <v>224</v>
      </c>
    </row>
    <row r="207" spans="1:12" x14ac:dyDescent="0.3">
      <c r="A207">
        <v>205</v>
      </c>
      <c r="B207">
        <v>23451</v>
      </c>
      <c r="C207">
        <v>2408</v>
      </c>
      <c r="D207">
        <v>1438552</v>
      </c>
      <c r="E207">
        <v>1604472</v>
      </c>
      <c r="F207">
        <v>6507944</v>
      </c>
      <c r="G207">
        <v>6517960</v>
      </c>
      <c r="H207">
        <v>8796</v>
      </c>
      <c r="I207">
        <v>9020</v>
      </c>
      <c r="J207">
        <f>projjava_fannkuch[[#This Row],[runtime_end]]-projjava_fannkuch[[#This Row],[runtime_start]]</f>
        <v>165920</v>
      </c>
      <c r="K207">
        <f>projjava_fannkuch[[#This Row],[native_end]]-projjava_fannkuch[[#This Row],[native_start]]</f>
        <v>10016</v>
      </c>
      <c r="L207">
        <f>projjava_fannkuch[[#This Row],[pss_end]]-projjava_fannkuch[[#This Row],[pss_start]]</f>
        <v>224</v>
      </c>
    </row>
    <row r="208" spans="1:12" x14ac:dyDescent="0.3">
      <c r="A208">
        <v>206</v>
      </c>
      <c r="B208">
        <v>23597</v>
      </c>
      <c r="C208">
        <v>2437</v>
      </c>
      <c r="D208">
        <v>1422168</v>
      </c>
      <c r="E208">
        <v>1604472</v>
      </c>
      <c r="F208">
        <v>6507944</v>
      </c>
      <c r="G208">
        <v>6517960</v>
      </c>
      <c r="H208">
        <v>8796</v>
      </c>
      <c r="I208">
        <v>9016</v>
      </c>
      <c r="J208">
        <f>projjava_fannkuch[[#This Row],[runtime_end]]-projjava_fannkuch[[#This Row],[runtime_start]]</f>
        <v>182304</v>
      </c>
      <c r="K208">
        <f>projjava_fannkuch[[#This Row],[native_end]]-projjava_fannkuch[[#This Row],[native_start]]</f>
        <v>10016</v>
      </c>
      <c r="L208">
        <f>projjava_fannkuch[[#This Row],[pss_end]]-projjava_fannkuch[[#This Row],[pss_start]]</f>
        <v>220</v>
      </c>
    </row>
    <row r="209" spans="1:12" x14ac:dyDescent="0.3">
      <c r="A209">
        <v>207</v>
      </c>
      <c r="B209">
        <v>23745</v>
      </c>
      <c r="C209">
        <v>2489</v>
      </c>
      <c r="D209">
        <v>1422304</v>
      </c>
      <c r="E209">
        <v>1604608</v>
      </c>
      <c r="F209">
        <v>6508216</v>
      </c>
      <c r="G209">
        <v>6518488</v>
      </c>
      <c r="H209">
        <v>8804</v>
      </c>
      <c r="I209">
        <v>9025</v>
      </c>
      <c r="J209">
        <f>projjava_fannkuch[[#This Row],[runtime_end]]-projjava_fannkuch[[#This Row],[runtime_start]]</f>
        <v>182304</v>
      </c>
      <c r="K209">
        <f>projjava_fannkuch[[#This Row],[native_end]]-projjava_fannkuch[[#This Row],[native_start]]</f>
        <v>10272</v>
      </c>
      <c r="L209">
        <f>projjava_fannkuch[[#This Row],[pss_end]]-projjava_fannkuch[[#This Row],[pss_start]]</f>
        <v>221</v>
      </c>
    </row>
    <row r="210" spans="1:12" x14ac:dyDescent="0.3">
      <c r="A210">
        <v>208</v>
      </c>
      <c r="B210">
        <v>23825</v>
      </c>
      <c r="C210">
        <v>2419</v>
      </c>
      <c r="D210">
        <v>1422304</v>
      </c>
      <c r="E210">
        <v>1604608</v>
      </c>
      <c r="F210">
        <v>6507312</v>
      </c>
      <c r="G210">
        <v>6517104</v>
      </c>
      <c r="H210">
        <v>8790</v>
      </c>
      <c r="I210">
        <v>9018</v>
      </c>
      <c r="J210">
        <f>projjava_fannkuch[[#This Row],[runtime_end]]-projjava_fannkuch[[#This Row],[runtime_start]]</f>
        <v>182304</v>
      </c>
      <c r="K210">
        <f>projjava_fannkuch[[#This Row],[native_end]]-projjava_fannkuch[[#This Row],[native_start]]</f>
        <v>9792</v>
      </c>
      <c r="L210">
        <f>projjava_fannkuch[[#This Row],[pss_end]]-projjava_fannkuch[[#This Row],[pss_start]]</f>
        <v>228</v>
      </c>
    </row>
    <row r="211" spans="1:12" x14ac:dyDescent="0.3">
      <c r="A211">
        <v>209</v>
      </c>
      <c r="B211">
        <v>23973</v>
      </c>
      <c r="C211">
        <v>2409</v>
      </c>
      <c r="D211">
        <v>1422168</v>
      </c>
      <c r="E211">
        <v>1620856</v>
      </c>
      <c r="F211">
        <v>6507944</v>
      </c>
      <c r="G211">
        <v>6517784</v>
      </c>
      <c r="H211">
        <v>8796</v>
      </c>
      <c r="I211">
        <v>9016</v>
      </c>
      <c r="J211">
        <f>projjava_fannkuch[[#This Row],[runtime_end]]-projjava_fannkuch[[#This Row],[runtime_start]]</f>
        <v>198688</v>
      </c>
      <c r="K211">
        <f>projjava_fannkuch[[#This Row],[native_end]]-projjava_fannkuch[[#This Row],[native_start]]</f>
        <v>9840</v>
      </c>
      <c r="L211">
        <f>projjava_fannkuch[[#This Row],[pss_end]]-projjava_fannkuch[[#This Row],[pss_start]]</f>
        <v>220</v>
      </c>
    </row>
    <row r="212" spans="1:12" x14ac:dyDescent="0.3">
      <c r="A212">
        <v>210</v>
      </c>
      <c r="B212">
        <v>24129</v>
      </c>
      <c r="C212">
        <v>2415</v>
      </c>
      <c r="D212">
        <v>1438688</v>
      </c>
      <c r="E212">
        <v>1620992</v>
      </c>
      <c r="F212">
        <v>6508104</v>
      </c>
      <c r="G212">
        <v>6517896</v>
      </c>
      <c r="H212">
        <v>8800</v>
      </c>
      <c r="I212">
        <v>9024</v>
      </c>
      <c r="J212">
        <f>projjava_fannkuch[[#This Row],[runtime_end]]-projjava_fannkuch[[#This Row],[runtime_start]]</f>
        <v>182304</v>
      </c>
      <c r="K212">
        <f>projjava_fannkuch[[#This Row],[native_end]]-projjava_fannkuch[[#This Row],[native_start]]</f>
        <v>9792</v>
      </c>
      <c r="L212">
        <f>projjava_fannkuch[[#This Row],[pss_end]]-projjava_fannkuch[[#This Row],[pss_start]]</f>
        <v>224</v>
      </c>
    </row>
    <row r="213" spans="1:12" x14ac:dyDescent="0.3">
      <c r="A213">
        <v>211</v>
      </c>
      <c r="B213">
        <v>24270</v>
      </c>
      <c r="C213">
        <v>2442</v>
      </c>
      <c r="D213">
        <v>1422168</v>
      </c>
      <c r="E213">
        <v>1604472</v>
      </c>
      <c r="F213">
        <v>6517136</v>
      </c>
      <c r="G213">
        <v>6518104</v>
      </c>
      <c r="H213">
        <v>8796</v>
      </c>
      <c r="I213">
        <v>9016</v>
      </c>
      <c r="J213">
        <f>projjava_fannkuch[[#This Row],[runtime_end]]-projjava_fannkuch[[#This Row],[runtime_start]]</f>
        <v>182304</v>
      </c>
      <c r="K213">
        <f>projjava_fannkuch[[#This Row],[native_end]]-projjava_fannkuch[[#This Row],[native_start]]</f>
        <v>968</v>
      </c>
      <c r="L213">
        <f>projjava_fannkuch[[#This Row],[pss_end]]-projjava_fannkuch[[#This Row],[pss_start]]</f>
        <v>220</v>
      </c>
    </row>
    <row r="214" spans="1:12" x14ac:dyDescent="0.3">
      <c r="A214">
        <v>212</v>
      </c>
      <c r="B214">
        <v>24385</v>
      </c>
      <c r="C214">
        <v>2417</v>
      </c>
      <c r="D214">
        <v>1422168</v>
      </c>
      <c r="E214">
        <v>1604472</v>
      </c>
      <c r="F214">
        <v>6507944</v>
      </c>
      <c r="G214">
        <v>6518072</v>
      </c>
      <c r="H214">
        <v>8792</v>
      </c>
      <c r="I214">
        <v>9016</v>
      </c>
      <c r="J214">
        <f>projjava_fannkuch[[#This Row],[runtime_end]]-projjava_fannkuch[[#This Row],[runtime_start]]</f>
        <v>182304</v>
      </c>
      <c r="K214">
        <f>projjava_fannkuch[[#This Row],[native_end]]-projjava_fannkuch[[#This Row],[native_start]]</f>
        <v>10128</v>
      </c>
      <c r="L214">
        <f>projjava_fannkuch[[#This Row],[pss_end]]-projjava_fannkuch[[#This Row],[pss_start]]</f>
        <v>224</v>
      </c>
    </row>
    <row r="215" spans="1:12" x14ac:dyDescent="0.3">
      <c r="A215">
        <v>213</v>
      </c>
      <c r="B215">
        <v>24522</v>
      </c>
      <c r="C215">
        <v>2416</v>
      </c>
      <c r="D215">
        <v>1422168</v>
      </c>
      <c r="E215">
        <v>1604472</v>
      </c>
      <c r="F215">
        <v>6507944</v>
      </c>
      <c r="G215">
        <v>6518216</v>
      </c>
      <c r="H215">
        <v>8792</v>
      </c>
      <c r="I215">
        <v>9004</v>
      </c>
      <c r="J215">
        <f>projjava_fannkuch[[#This Row],[runtime_end]]-projjava_fannkuch[[#This Row],[runtime_start]]</f>
        <v>182304</v>
      </c>
      <c r="K215">
        <f>projjava_fannkuch[[#This Row],[native_end]]-projjava_fannkuch[[#This Row],[native_start]]</f>
        <v>10272</v>
      </c>
      <c r="L215">
        <f>projjava_fannkuch[[#This Row],[pss_end]]-projjava_fannkuch[[#This Row],[pss_start]]</f>
        <v>212</v>
      </c>
    </row>
    <row r="216" spans="1:12" x14ac:dyDescent="0.3">
      <c r="A216">
        <v>214</v>
      </c>
      <c r="B216">
        <v>24640</v>
      </c>
      <c r="C216">
        <v>2404</v>
      </c>
      <c r="D216">
        <v>1422168</v>
      </c>
      <c r="E216">
        <v>1604472</v>
      </c>
      <c r="F216">
        <v>6506296</v>
      </c>
      <c r="G216">
        <v>6516312</v>
      </c>
      <c r="H216">
        <v>8784</v>
      </c>
      <c r="I216">
        <v>9000</v>
      </c>
      <c r="J216">
        <f>projjava_fannkuch[[#This Row],[runtime_end]]-projjava_fannkuch[[#This Row],[runtime_start]]</f>
        <v>182304</v>
      </c>
      <c r="K216">
        <f>projjava_fannkuch[[#This Row],[native_end]]-projjava_fannkuch[[#This Row],[native_start]]</f>
        <v>10016</v>
      </c>
      <c r="L216">
        <f>projjava_fannkuch[[#This Row],[pss_end]]-projjava_fannkuch[[#This Row],[pss_start]]</f>
        <v>216</v>
      </c>
    </row>
    <row r="217" spans="1:12" x14ac:dyDescent="0.3">
      <c r="A217">
        <v>215</v>
      </c>
      <c r="B217">
        <v>24770</v>
      </c>
      <c r="C217">
        <v>2429</v>
      </c>
      <c r="D217">
        <v>1422168</v>
      </c>
      <c r="E217">
        <v>1604472</v>
      </c>
      <c r="F217">
        <v>6516840</v>
      </c>
      <c r="G217">
        <v>6518344</v>
      </c>
      <c r="H217">
        <v>8796</v>
      </c>
      <c r="I217">
        <v>9004</v>
      </c>
      <c r="J217">
        <f>projjava_fannkuch[[#This Row],[runtime_end]]-projjava_fannkuch[[#This Row],[runtime_start]]</f>
        <v>182304</v>
      </c>
      <c r="K217">
        <f>projjava_fannkuch[[#This Row],[native_end]]-projjava_fannkuch[[#This Row],[native_start]]</f>
        <v>1504</v>
      </c>
      <c r="L217">
        <f>projjava_fannkuch[[#This Row],[pss_end]]-projjava_fannkuch[[#This Row],[pss_start]]</f>
        <v>208</v>
      </c>
    </row>
    <row r="218" spans="1:12" x14ac:dyDescent="0.3">
      <c r="A218">
        <v>216</v>
      </c>
      <c r="B218">
        <v>24959</v>
      </c>
      <c r="C218">
        <v>2399</v>
      </c>
      <c r="D218">
        <v>1438688</v>
      </c>
      <c r="E218">
        <v>1620992</v>
      </c>
      <c r="F218">
        <v>6508104</v>
      </c>
      <c r="G218">
        <v>6518120</v>
      </c>
      <c r="H218">
        <v>8808</v>
      </c>
      <c r="I218">
        <v>9016</v>
      </c>
      <c r="J218">
        <f>projjava_fannkuch[[#This Row],[runtime_end]]-projjava_fannkuch[[#This Row],[runtime_start]]</f>
        <v>182304</v>
      </c>
      <c r="K218">
        <f>projjava_fannkuch[[#This Row],[native_end]]-projjava_fannkuch[[#This Row],[native_start]]</f>
        <v>10016</v>
      </c>
      <c r="L218">
        <f>projjava_fannkuch[[#This Row],[pss_end]]-projjava_fannkuch[[#This Row],[pss_start]]</f>
        <v>208</v>
      </c>
    </row>
    <row r="219" spans="1:12" x14ac:dyDescent="0.3">
      <c r="A219">
        <v>217</v>
      </c>
      <c r="B219">
        <v>25097</v>
      </c>
      <c r="C219">
        <v>2398</v>
      </c>
      <c r="D219">
        <v>1422168</v>
      </c>
      <c r="E219">
        <v>1604472</v>
      </c>
      <c r="F219">
        <v>6508184</v>
      </c>
      <c r="G219">
        <v>6516824</v>
      </c>
      <c r="H219">
        <v>8800</v>
      </c>
      <c r="I219">
        <v>9008</v>
      </c>
      <c r="J219">
        <f>projjava_fannkuch[[#This Row],[runtime_end]]-projjava_fannkuch[[#This Row],[runtime_start]]</f>
        <v>182304</v>
      </c>
      <c r="K219">
        <f>projjava_fannkuch[[#This Row],[native_end]]-projjava_fannkuch[[#This Row],[native_start]]</f>
        <v>8640</v>
      </c>
      <c r="L219">
        <f>projjava_fannkuch[[#This Row],[pss_end]]-projjava_fannkuch[[#This Row],[pss_start]]</f>
        <v>208</v>
      </c>
    </row>
    <row r="220" spans="1:12" x14ac:dyDescent="0.3">
      <c r="A220">
        <v>218</v>
      </c>
      <c r="B220">
        <v>25232</v>
      </c>
      <c r="C220">
        <v>2419</v>
      </c>
      <c r="D220">
        <v>1438552</v>
      </c>
      <c r="E220">
        <v>1604472</v>
      </c>
      <c r="F220">
        <v>6508216</v>
      </c>
      <c r="G220">
        <v>6517112</v>
      </c>
      <c r="H220">
        <v>8800</v>
      </c>
      <c r="I220">
        <v>9008</v>
      </c>
      <c r="J220">
        <f>projjava_fannkuch[[#This Row],[runtime_end]]-projjava_fannkuch[[#This Row],[runtime_start]]</f>
        <v>165920</v>
      </c>
      <c r="K220">
        <f>projjava_fannkuch[[#This Row],[native_end]]-projjava_fannkuch[[#This Row],[native_start]]</f>
        <v>8896</v>
      </c>
      <c r="L220">
        <f>projjava_fannkuch[[#This Row],[pss_end]]-projjava_fannkuch[[#This Row],[pss_start]]</f>
        <v>208</v>
      </c>
    </row>
    <row r="221" spans="1:12" x14ac:dyDescent="0.3">
      <c r="A221">
        <v>219</v>
      </c>
      <c r="B221">
        <v>25391</v>
      </c>
      <c r="C221">
        <v>2426</v>
      </c>
      <c r="D221">
        <v>1422168</v>
      </c>
      <c r="E221">
        <v>1604472</v>
      </c>
      <c r="F221">
        <v>6508072</v>
      </c>
      <c r="G221">
        <v>6518120</v>
      </c>
      <c r="H221">
        <v>8800</v>
      </c>
      <c r="I221">
        <v>9008</v>
      </c>
      <c r="J221">
        <f>projjava_fannkuch[[#This Row],[runtime_end]]-projjava_fannkuch[[#This Row],[runtime_start]]</f>
        <v>182304</v>
      </c>
      <c r="K221">
        <f>projjava_fannkuch[[#This Row],[native_end]]-projjava_fannkuch[[#This Row],[native_start]]</f>
        <v>10048</v>
      </c>
      <c r="L221">
        <f>projjava_fannkuch[[#This Row],[pss_end]]-projjava_fannkuch[[#This Row],[pss_start]]</f>
        <v>208</v>
      </c>
    </row>
    <row r="222" spans="1:12" x14ac:dyDescent="0.3">
      <c r="A222">
        <v>220</v>
      </c>
      <c r="B222">
        <v>25528</v>
      </c>
      <c r="C222">
        <v>2403</v>
      </c>
      <c r="D222">
        <v>1422168</v>
      </c>
      <c r="E222">
        <v>1620856</v>
      </c>
      <c r="F222">
        <v>6508104</v>
      </c>
      <c r="G222">
        <v>6517336</v>
      </c>
      <c r="H222">
        <v>8799</v>
      </c>
      <c r="I222">
        <v>9015</v>
      </c>
      <c r="J222">
        <f>projjava_fannkuch[[#This Row],[runtime_end]]-projjava_fannkuch[[#This Row],[runtime_start]]</f>
        <v>198688</v>
      </c>
      <c r="K222">
        <f>projjava_fannkuch[[#This Row],[native_end]]-projjava_fannkuch[[#This Row],[native_start]]</f>
        <v>9232</v>
      </c>
      <c r="L222">
        <f>projjava_fannkuch[[#This Row],[pss_end]]-projjava_fannkuch[[#This Row],[pss_start]]</f>
        <v>216</v>
      </c>
    </row>
    <row r="223" spans="1:12" x14ac:dyDescent="0.3">
      <c r="A223">
        <v>221</v>
      </c>
      <c r="B223">
        <v>25650</v>
      </c>
      <c r="C223">
        <v>2431</v>
      </c>
      <c r="D223">
        <v>1438552</v>
      </c>
      <c r="E223">
        <v>1604472</v>
      </c>
      <c r="F223">
        <v>6508200</v>
      </c>
      <c r="G223">
        <v>6517992</v>
      </c>
      <c r="H223">
        <v>8799</v>
      </c>
      <c r="I223">
        <v>9007</v>
      </c>
      <c r="J223">
        <f>projjava_fannkuch[[#This Row],[runtime_end]]-projjava_fannkuch[[#This Row],[runtime_start]]</f>
        <v>165920</v>
      </c>
      <c r="K223">
        <f>projjava_fannkuch[[#This Row],[native_end]]-projjava_fannkuch[[#This Row],[native_start]]</f>
        <v>9792</v>
      </c>
      <c r="L223">
        <f>projjava_fannkuch[[#This Row],[pss_end]]-projjava_fannkuch[[#This Row],[pss_start]]</f>
        <v>208</v>
      </c>
    </row>
    <row r="224" spans="1:12" x14ac:dyDescent="0.3">
      <c r="A224">
        <v>222</v>
      </c>
      <c r="B224">
        <v>25787</v>
      </c>
      <c r="C224">
        <v>2441</v>
      </c>
      <c r="D224">
        <v>1422168</v>
      </c>
      <c r="E224">
        <v>1604472</v>
      </c>
      <c r="F224">
        <v>6508072</v>
      </c>
      <c r="G224">
        <v>6516712</v>
      </c>
      <c r="H224">
        <v>8795</v>
      </c>
      <c r="I224">
        <v>9003</v>
      </c>
      <c r="J224">
        <f>projjava_fannkuch[[#This Row],[runtime_end]]-projjava_fannkuch[[#This Row],[runtime_start]]</f>
        <v>182304</v>
      </c>
      <c r="K224">
        <f>projjava_fannkuch[[#This Row],[native_end]]-projjava_fannkuch[[#This Row],[native_start]]</f>
        <v>8640</v>
      </c>
      <c r="L224">
        <f>projjava_fannkuch[[#This Row],[pss_end]]-projjava_fannkuch[[#This Row],[pss_start]]</f>
        <v>208</v>
      </c>
    </row>
    <row r="225" spans="1:12" x14ac:dyDescent="0.3">
      <c r="A225">
        <v>223</v>
      </c>
      <c r="B225">
        <v>25935</v>
      </c>
      <c r="C225">
        <v>2420</v>
      </c>
      <c r="D225">
        <v>1422168</v>
      </c>
      <c r="E225">
        <v>1604472</v>
      </c>
      <c r="F225">
        <v>6518248</v>
      </c>
      <c r="G225">
        <v>6518848</v>
      </c>
      <c r="H225">
        <v>8804</v>
      </c>
      <c r="I225">
        <v>9014</v>
      </c>
      <c r="J225">
        <f>projjava_fannkuch[[#This Row],[runtime_end]]-projjava_fannkuch[[#This Row],[runtime_start]]</f>
        <v>182304</v>
      </c>
      <c r="K225">
        <f>projjava_fannkuch[[#This Row],[native_end]]-projjava_fannkuch[[#This Row],[native_start]]</f>
        <v>600</v>
      </c>
      <c r="L225">
        <f>projjava_fannkuch[[#This Row],[pss_end]]-projjava_fannkuch[[#This Row],[pss_start]]</f>
        <v>210</v>
      </c>
    </row>
    <row r="226" spans="1:12" x14ac:dyDescent="0.3">
      <c r="A226">
        <v>224</v>
      </c>
      <c r="B226">
        <v>26058</v>
      </c>
      <c r="C226">
        <v>2457</v>
      </c>
      <c r="D226">
        <v>1422168</v>
      </c>
      <c r="E226">
        <v>1604472</v>
      </c>
      <c r="F226">
        <v>6508072</v>
      </c>
      <c r="G226">
        <v>6518312</v>
      </c>
      <c r="H226">
        <v>8799</v>
      </c>
      <c r="I226">
        <v>9007</v>
      </c>
      <c r="J226">
        <f>projjava_fannkuch[[#This Row],[runtime_end]]-projjava_fannkuch[[#This Row],[runtime_start]]</f>
        <v>182304</v>
      </c>
      <c r="K226">
        <f>projjava_fannkuch[[#This Row],[native_end]]-projjava_fannkuch[[#This Row],[native_start]]</f>
        <v>10240</v>
      </c>
      <c r="L226">
        <f>projjava_fannkuch[[#This Row],[pss_end]]-projjava_fannkuch[[#This Row],[pss_start]]</f>
        <v>208</v>
      </c>
    </row>
    <row r="227" spans="1:12" x14ac:dyDescent="0.3">
      <c r="A227">
        <v>225</v>
      </c>
      <c r="B227">
        <v>26188</v>
      </c>
      <c r="C227">
        <v>2429</v>
      </c>
      <c r="D227">
        <v>1422304</v>
      </c>
      <c r="E227">
        <v>1604608</v>
      </c>
      <c r="F227">
        <v>6505584</v>
      </c>
      <c r="G227">
        <v>6515600</v>
      </c>
      <c r="H227">
        <v>8786</v>
      </c>
      <c r="I227">
        <v>8991</v>
      </c>
      <c r="J227">
        <f>projjava_fannkuch[[#This Row],[runtime_end]]-projjava_fannkuch[[#This Row],[runtime_start]]</f>
        <v>182304</v>
      </c>
      <c r="K227">
        <f>projjava_fannkuch[[#This Row],[native_end]]-projjava_fannkuch[[#This Row],[native_start]]</f>
        <v>10016</v>
      </c>
      <c r="L227">
        <f>projjava_fannkuch[[#This Row],[pss_end]]-projjava_fannkuch[[#This Row],[pss_start]]</f>
        <v>205</v>
      </c>
    </row>
    <row r="228" spans="1:12" x14ac:dyDescent="0.3">
      <c r="A228">
        <v>226</v>
      </c>
      <c r="B228">
        <v>26329</v>
      </c>
      <c r="C228">
        <v>2519</v>
      </c>
      <c r="D228">
        <v>1438688</v>
      </c>
      <c r="E228">
        <v>1604608</v>
      </c>
      <c r="F228">
        <v>6508232</v>
      </c>
      <c r="G228">
        <v>6518024</v>
      </c>
      <c r="H228">
        <v>8811</v>
      </c>
      <c r="I228">
        <v>9011</v>
      </c>
      <c r="J228">
        <f>projjava_fannkuch[[#This Row],[runtime_end]]-projjava_fannkuch[[#This Row],[runtime_start]]</f>
        <v>165920</v>
      </c>
      <c r="K228">
        <f>projjava_fannkuch[[#This Row],[native_end]]-projjava_fannkuch[[#This Row],[native_start]]</f>
        <v>9792</v>
      </c>
      <c r="L228">
        <f>projjava_fannkuch[[#This Row],[pss_end]]-projjava_fannkuch[[#This Row],[pss_start]]</f>
        <v>200</v>
      </c>
    </row>
    <row r="229" spans="1:12" x14ac:dyDescent="0.3">
      <c r="A229">
        <v>227</v>
      </c>
      <c r="B229">
        <v>26427</v>
      </c>
      <c r="C229">
        <v>2494</v>
      </c>
      <c r="D229">
        <v>1422168</v>
      </c>
      <c r="E229">
        <v>1604472</v>
      </c>
      <c r="F229">
        <v>6517520</v>
      </c>
      <c r="G229">
        <v>6518232</v>
      </c>
      <c r="H229">
        <v>8799</v>
      </c>
      <c r="I229">
        <v>9007</v>
      </c>
      <c r="J229">
        <f>projjava_fannkuch[[#This Row],[runtime_end]]-projjava_fannkuch[[#This Row],[runtime_start]]</f>
        <v>182304</v>
      </c>
      <c r="K229">
        <f>projjava_fannkuch[[#This Row],[native_end]]-projjava_fannkuch[[#This Row],[native_start]]</f>
        <v>712</v>
      </c>
      <c r="L229">
        <f>projjava_fannkuch[[#This Row],[pss_end]]-projjava_fannkuch[[#This Row],[pss_start]]</f>
        <v>208</v>
      </c>
    </row>
    <row r="230" spans="1:12" x14ac:dyDescent="0.3">
      <c r="A230">
        <v>228</v>
      </c>
      <c r="B230">
        <v>26556</v>
      </c>
      <c r="C230">
        <v>2487</v>
      </c>
      <c r="D230">
        <v>1422168</v>
      </c>
      <c r="E230">
        <v>1620856</v>
      </c>
      <c r="F230">
        <v>6508072</v>
      </c>
      <c r="G230">
        <v>6518136</v>
      </c>
      <c r="H230">
        <v>8799</v>
      </c>
      <c r="I230">
        <v>9007</v>
      </c>
      <c r="J230">
        <f>projjava_fannkuch[[#This Row],[runtime_end]]-projjava_fannkuch[[#This Row],[runtime_start]]</f>
        <v>198688</v>
      </c>
      <c r="K230">
        <f>projjava_fannkuch[[#This Row],[native_end]]-projjava_fannkuch[[#This Row],[native_start]]</f>
        <v>10064</v>
      </c>
      <c r="L230">
        <f>projjava_fannkuch[[#This Row],[pss_end]]-projjava_fannkuch[[#This Row],[pss_start]]</f>
        <v>208</v>
      </c>
    </row>
    <row r="231" spans="1:12" x14ac:dyDescent="0.3">
      <c r="A231">
        <v>229</v>
      </c>
      <c r="B231">
        <v>26702</v>
      </c>
      <c r="C231">
        <v>2404</v>
      </c>
      <c r="D231">
        <v>1422168</v>
      </c>
      <c r="E231">
        <v>1604472</v>
      </c>
      <c r="F231">
        <v>6508072</v>
      </c>
      <c r="G231">
        <v>6517048</v>
      </c>
      <c r="H231">
        <v>8799</v>
      </c>
      <c r="I231">
        <v>9011</v>
      </c>
      <c r="J231">
        <f>projjava_fannkuch[[#This Row],[runtime_end]]-projjava_fannkuch[[#This Row],[runtime_start]]</f>
        <v>182304</v>
      </c>
      <c r="K231">
        <f>projjava_fannkuch[[#This Row],[native_end]]-projjava_fannkuch[[#This Row],[native_start]]</f>
        <v>8976</v>
      </c>
      <c r="L231">
        <f>projjava_fannkuch[[#This Row],[pss_end]]-projjava_fannkuch[[#This Row],[pss_start]]</f>
        <v>212</v>
      </c>
    </row>
    <row r="232" spans="1:12" x14ac:dyDescent="0.3">
      <c r="A232">
        <v>230</v>
      </c>
      <c r="B232">
        <v>26845</v>
      </c>
      <c r="C232">
        <v>2401</v>
      </c>
      <c r="D232">
        <v>1422168</v>
      </c>
      <c r="E232">
        <v>1604472</v>
      </c>
      <c r="F232">
        <v>6508072</v>
      </c>
      <c r="G232">
        <v>6517080</v>
      </c>
      <c r="H232">
        <v>8799</v>
      </c>
      <c r="I232">
        <v>9015</v>
      </c>
      <c r="J232">
        <f>projjava_fannkuch[[#This Row],[runtime_end]]-projjava_fannkuch[[#This Row],[runtime_start]]</f>
        <v>182304</v>
      </c>
      <c r="K232">
        <f>projjava_fannkuch[[#This Row],[native_end]]-projjava_fannkuch[[#This Row],[native_start]]</f>
        <v>9008</v>
      </c>
      <c r="L232">
        <f>projjava_fannkuch[[#This Row],[pss_end]]-projjava_fannkuch[[#This Row],[pss_start]]</f>
        <v>216</v>
      </c>
    </row>
    <row r="233" spans="1:12" x14ac:dyDescent="0.3">
      <c r="A233">
        <v>231</v>
      </c>
      <c r="B233">
        <v>26984</v>
      </c>
      <c r="C233">
        <v>2398</v>
      </c>
      <c r="D233">
        <v>1422168</v>
      </c>
      <c r="E233">
        <v>1604472</v>
      </c>
      <c r="F233">
        <v>6507200</v>
      </c>
      <c r="G233">
        <v>6516848</v>
      </c>
      <c r="H233">
        <v>8803</v>
      </c>
      <c r="I233">
        <v>9011</v>
      </c>
      <c r="J233">
        <f>projjava_fannkuch[[#This Row],[runtime_end]]-projjava_fannkuch[[#This Row],[runtime_start]]</f>
        <v>182304</v>
      </c>
      <c r="K233">
        <f>projjava_fannkuch[[#This Row],[native_end]]-projjava_fannkuch[[#This Row],[native_start]]</f>
        <v>9648</v>
      </c>
      <c r="L233">
        <f>projjava_fannkuch[[#This Row],[pss_end]]-projjava_fannkuch[[#This Row],[pss_start]]</f>
        <v>208</v>
      </c>
    </row>
    <row r="234" spans="1:12" x14ac:dyDescent="0.3">
      <c r="A234">
        <v>232</v>
      </c>
      <c r="B234">
        <v>27121</v>
      </c>
      <c r="C234">
        <v>2436</v>
      </c>
      <c r="D234">
        <v>1422304</v>
      </c>
      <c r="E234">
        <v>1604608</v>
      </c>
      <c r="F234">
        <v>6509216</v>
      </c>
      <c r="G234">
        <v>6518368</v>
      </c>
      <c r="H234">
        <v>8816</v>
      </c>
      <c r="I234">
        <v>9026</v>
      </c>
      <c r="J234">
        <f>projjava_fannkuch[[#This Row],[runtime_end]]-projjava_fannkuch[[#This Row],[runtime_start]]</f>
        <v>182304</v>
      </c>
      <c r="K234">
        <f>projjava_fannkuch[[#This Row],[native_end]]-projjava_fannkuch[[#This Row],[native_start]]</f>
        <v>9152</v>
      </c>
      <c r="L234">
        <f>projjava_fannkuch[[#This Row],[pss_end]]-projjava_fannkuch[[#This Row],[pss_start]]</f>
        <v>210</v>
      </c>
    </row>
    <row r="235" spans="1:12" x14ac:dyDescent="0.3">
      <c r="A235">
        <v>233</v>
      </c>
      <c r="B235">
        <v>27283</v>
      </c>
      <c r="C235">
        <v>2415</v>
      </c>
      <c r="D235">
        <v>1422168</v>
      </c>
      <c r="E235">
        <v>1604472</v>
      </c>
      <c r="F235">
        <v>6515488</v>
      </c>
      <c r="G235">
        <v>6516056</v>
      </c>
      <c r="H235">
        <v>8787</v>
      </c>
      <c r="I235">
        <v>9003</v>
      </c>
      <c r="J235">
        <f>projjava_fannkuch[[#This Row],[runtime_end]]-projjava_fannkuch[[#This Row],[runtime_start]]</f>
        <v>182304</v>
      </c>
      <c r="K235">
        <f>projjava_fannkuch[[#This Row],[native_end]]-projjava_fannkuch[[#This Row],[native_start]]</f>
        <v>568</v>
      </c>
      <c r="L235">
        <f>projjava_fannkuch[[#This Row],[pss_end]]-projjava_fannkuch[[#This Row],[pss_start]]</f>
        <v>216</v>
      </c>
    </row>
    <row r="236" spans="1:12" x14ac:dyDescent="0.3">
      <c r="A236">
        <v>234</v>
      </c>
      <c r="B236">
        <v>27415</v>
      </c>
      <c r="C236">
        <v>2401</v>
      </c>
      <c r="D236">
        <v>1422304</v>
      </c>
      <c r="E236">
        <v>1620992</v>
      </c>
      <c r="F236">
        <v>6507472</v>
      </c>
      <c r="G236">
        <v>6517264</v>
      </c>
      <c r="H236">
        <v>8803</v>
      </c>
      <c r="I236">
        <v>9019</v>
      </c>
      <c r="J236">
        <f>projjava_fannkuch[[#This Row],[runtime_end]]-projjava_fannkuch[[#This Row],[runtime_start]]</f>
        <v>198688</v>
      </c>
      <c r="K236">
        <f>projjava_fannkuch[[#This Row],[native_end]]-projjava_fannkuch[[#This Row],[native_start]]</f>
        <v>9792</v>
      </c>
      <c r="L236">
        <f>projjava_fannkuch[[#This Row],[pss_end]]-projjava_fannkuch[[#This Row],[pss_start]]</f>
        <v>216</v>
      </c>
    </row>
    <row r="237" spans="1:12" x14ac:dyDescent="0.3">
      <c r="A237">
        <v>235</v>
      </c>
      <c r="B237">
        <v>27501</v>
      </c>
      <c r="C237">
        <v>2429</v>
      </c>
      <c r="D237">
        <v>1422168</v>
      </c>
      <c r="E237">
        <v>1604472</v>
      </c>
      <c r="F237">
        <v>6508072</v>
      </c>
      <c r="G237">
        <v>6517976</v>
      </c>
      <c r="H237">
        <v>8807</v>
      </c>
      <c r="I237">
        <v>9015</v>
      </c>
      <c r="J237">
        <f>projjava_fannkuch[[#This Row],[runtime_end]]-projjava_fannkuch[[#This Row],[runtime_start]]</f>
        <v>182304</v>
      </c>
      <c r="K237">
        <f>projjava_fannkuch[[#This Row],[native_end]]-projjava_fannkuch[[#This Row],[native_start]]</f>
        <v>9904</v>
      </c>
      <c r="L237">
        <f>projjava_fannkuch[[#This Row],[pss_end]]-projjava_fannkuch[[#This Row],[pss_start]]</f>
        <v>208</v>
      </c>
    </row>
    <row r="238" spans="1:12" x14ac:dyDescent="0.3">
      <c r="A238">
        <v>236</v>
      </c>
      <c r="B238">
        <v>27638</v>
      </c>
      <c r="C238">
        <v>2433</v>
      </c>
      <c r="D238">
        <v>1438552</v>
      </c>
      <c r="E238">
        <v>1604472</v>
      </c>
      <c r="F238">
        <v>6508184</v>
      </c>
      <c r="G238">
        <v>6518088</v>
      </c>
      <c r="H238">
        <v>8799</v>
      </c>
      <c r="I238">
        <v>9007</v>
      </c>
      <c r="J238">
        <f>projjava_fannkuch[[#This Row],[runtime_end]]-projjava_fannkuch[[#This Row],[runtime_start]]</f>
        <v>165920</v>
      </c>
      <c r="K238">
        <f>projjava_fannkuch[[#This Row],[native_end]]-projjava_fannkuch[[#This Row],[native_start]]</f>
        <v>9904</v>
      </c>
      <c r="L238">
        <f>projjava_fannkuch[[#This Row],[pss_end]]-projjava_fannkuch[[#This Row],[pss_start]]</f>
        <v>208</v>
      </c>
    </row>
    <row r="239" spans="1:12" x14ac:dyDescent="0.3">
      <c r="A239">
        <v>237</v>
      </c>
      <c r="B239">
        <v>27717</v>
      </c>
      <c r="C239">
        <v>2377</v>
      </c>
      <c r="D239">
        <v>1438552</v>
      </c>
      <c r="E239">
        <v>1604472</v>
      </c>
      <c r="F239">
        <v>6506296</v>
      </c>
      <c r="G239">
        <v>6514184</v>
      </c>
      <c r="H239">
        <v>8795</v>
      </c>
      <c r="I239">
        <v>8983</v>
      </c>
      <c r="J239">
        <f>projjava_fannkuch[[#This Row],[runtime_end]]-projjava_fannkuch[[#This Row],[runtime_start]]</f>
        <v>165920</v>
      </c>
      <c r="K239">
        <f>projjava_fannkuch[[#This Row],[native_end]]-projjava_fannkuch[[#This Row],[native_start]]</f>
        <v>7888</v>
      </c>
      <c r="L239">
        <f>projjava_fannkuch[[#This Row],[pss_end]]-projjava_fannkuch[[#This Row],[pss_start]]</f>
        <v>188</v>
      </c>
    </row>
    <row r="240" spans="1:12" x14ac:dyDescent="0.3">
      <c r="A240">
        <v>238</v>
      </c>
      <c r="B240">
        <v>27865</v>
      </c>
      <c r="C240">
        <v>2454</v>
      </c>
      <c r="D240">
        <v>1438688</v>
      </c>
      <c r="E240">
        <v>1604608</v>
      </c>
      <c r="F240">
        <v>6509216</v>
      </c>
      <c r="G240">
        <v>6519232</v>
      </c>
      <c r="H240">
        <v>8816</v>
      </c>
      <c r="I240">
        <v>9010</v>
      </c>
      <c r="J240">
        <f>projjava_fannkuch[[#This Row],[runtime_end]]-projjava_fannkuch[[#This Row],[runtime_start]]</f>
        <v>165920</v>
      </c>
      <c r="K240">
        <f>projjava_fannkuch[[#This Row],[native_end]]-projjava_fannkuch[[#This Row],[native_start]]</f>
        <v>10016</v>
      </c>
      <c r="L240">
        <f>projjava_fannkuch[[#This Row],[pss_end]]-projjava_fannkuch[[#This Row],[pss_start]]</f>
        <v>194</v>
      </c>
    </row>
    <row r="241" spans="1:12" x14ac:dyDescent="0.3">
      <c r="A241">
        <v>239</v>
      </c>
      <c r="B241">
        <v>28003</v>
      </c>
      <c r="C241">
        <v>2425</v>
      </c>
      <c r="D241">
        <v>1422168</v>
      </c>
      <c r="E241">
        <v>1604472</v>
      </c>
      <c r="F241">
        <v>6508072</v>
      </c>
      <c r="G241">
        <v>6517976</v>
      </c>
      <c r="H241">
        <v>8803</v>
      </c>
      <c r="I241">
        <v>8999</v>
      </c>
      <c r="J241">
        <f>projjava_fannkuch[[#This Row],[runtime_end]]-projjava_fannkuch[[#This Row],[runtime_start]]</f>
        <v>182304</v>
      </c>
      <c r="K241">
        <f>projjava_fannkuch[[#This Row],[native_end]]-projjava_fannkuch[[#This Row],[native_start]]</f>
        <v>9904</v>
      </c>
      <c r="L241">
        <f>projjava_fannkuch[[#This Row],[pss_end]]-projjava_fannkuch[[#This Row],[pss_start]]</f>
        <v>196</v>
      </c>
    </row>
    <row r="242" spans="1:12" x14ac:dyDescent="0.3">
      <c r="A242">
        <v>240</v>
      </c>
      <c r="B242">
        <v>28145</v>
      </c>
      <c r="C242">
        <v>2404</v>
      </c>
      <c r="D242">
        <v>1422168</v>
      </c>
      <c r="E242">
        <v>1604472</v>
      </c>
      <c r="F242">
        <v>6508184</v>
      </c>
      <c r="G242">
        <v>6518232</v>
      </c>
      <c r="H242">
        <v>8807</v>
      </c>
      <c r="I242">
        <v>8999</v>
      </c>
      <c r="J242">
        <f>projjava_fannkuch[[#This Row],[runtime_end]]-projjava_fannkuch[[#This Row],[runtime_start]]</f>
        <v>182304</v>
      </c>
      <c r="K242">
        <f>projjava_fannkuch[[#This Row],[native_end]]-projjava_fannkuch[[#This Row],[native_start]]</f>
        <v>10048</v>
      </c>
      <c r="L242">
        <f>projjava_fannkuch[[#This Row],[pss_end]]-projjava_fannkuch[[#This Row],[pss_start]]</f>
        <v>192</v>
      </c>
    </row>
    <row r="243" spans="1:12" x14ac:dyDescent="0.3">
      <c r="A243">
        <v>241</v>
      </c>
      <c r="B243">
        <v>28286</v>
      </c>
      <c r="C243">
        <v>2419</v>
      </c>
      <c r="D243">
        <v>1438552</v>
      </c>
      <c r="E243">
        <v>1620856</v>
      </c>
      <c r="F243">
        <v>6508200</v>
      </c>
      <c r="G243">
        <v>6517928</v>
      </c>
      <c r="H243">
        <v>8807</v>
      </c>
      <c r="I243">
        <v>8999</v>
      </c>
      <c r="J243">
        <f>projjava_fannkuch[[#This Row],[runtime_end]]-projjava_fannkuch[[#This Row],[runtime_start]]</f>
        <v>182304</v>
      </c>
      <c r="K243">
        <f>projjava_fannkuch[[#This Row],[native_end]]-projjava_fannkuch[[#This Row],[native_start]]</f>
        <v>9728</v>
      </c>
      <c r="L243">
        <f>projjava_fannkuch[[#This Row],[pss_end]]-projjava_fannkuch[[#This Row],[pss_start]]</f>
        <v>192</v>
      </c>
    </row>
    <row r="244" spans="1:12" hidden="1" x14ac:dyDescent="0.3">
      <c r="A244">
        <v>242</v>
      </c>
      <c r="B244">
        <v>28425</v>
      </c>
      <c r="C244">
        <v>2404</v>
      </c>
      <c r="D244">
        <v>1422304</v>
      </c>
      <c r="E244">
        <v>1604608</v>
      </c>
      <c r="F244">
        <v>6516952</v>
      </c>
      <c r="G244">
        <v>6516592</v>
      </c>
      <c r="H244">
        <v>8805</v>
      </c>
      <c r="I244">
        <v>9019</v>
      </c>
      <c r="J244">
        <f>projjava_fannkuch[[#This Row],[runtime_end]]-projjava_fannkuch[[#This Row],[runtime_start]]</f>
        <v>182304</v>
      </c>
      <c r="K244">
        <f>projjava_fannkuch[[#This Row],[native_end]]-projjava_fannkuch[[#This Row],[native_start]]</f>
        <v>-360</v>
      </c>
      <c r="L244">
        <f>projjava_fannkuch[[#This Row],[pss_end]]-projjava_fannkuch[[#This Row],[pss_start]]</f>
        <v>214</v>
      </c>
    </row>
    <row r="245" spans="1:12" x14ac:dyDescent="0.3">
      <c r="A245">
        <v>243</v>
      </c>
      <c r="B245">
        <v>28569</v>
      </c>
      <c r="C245">
        <v>2412</v>
      </c>
      <c r="D245">
        <v>1438552</v>
      </c>
      <c r="E245">
        <v>1604472</v>
      </c>
      <c r="F245">
        <v>6508072</v>
      </c>
      <c r="G245">
        <v>6518120</v>
      </c>
      <c r="H245">
        <v>8807</v>
      </c>
      <c r="I245">
        <v>8999</v>
      </c>
      <c r="J245">
        <f>projjava_fannkuch[[#This Row],[runtime_end]]-projjava_fannkuch[[#This Row],[runtime_start]]</f>
        <v>165920</v>
      </c>
      <c r="K245">
        <f>projjava_fannkuch[[#This Row],[native_end]]-projjava_fannkuch[[#This Row],[native_start]]</f>
        <v>10048</v>
      </c>
      <c r="L245">
        <f>projjava_fannkuch[[#This Row],[pss_end]]-projjava_fannkuch[[#This Row],[pss_start]]</f>
        <v>192</v>
      </c>
    </row>
    <row r="246" spans="1:12" x14ac:dyDescent="0.3">
      <c r="A246">
        <v>244</v>
      </c>
      <c r="B246">
        <v>28710</v>
      </c>
      <c r="C246">
        <v>2418</v>
      </c>
      <c r="D246">
        <v>1422304</v>
      </c>
      <c r="E246">
        <v>1604608</v>
      </c>
      <c r="F246">
        <v>6517000</v>
      </c>
      <c r="G246">
        <v>6518136</v>
      </c>
      <c r="H246">
        <v>8814</v>
      </c>
      <c r="I246">
        <v>9006</v>
      </c>
      <c r="J246">
        <f>projjava_fannkuch[[#This Row],[runtime_end]]-projjava_fannkuch[[#This Row],[runtime_start]]</f>
        <v>182304</v>
      </c>
      <c r="K246">
        <f>projjava_fannkuch[[#This Row],[native_end]]-projjava_fannkuch[[#This Row],[native_start]]</f>
        <v>1136</v>
      </c>
      <c r="L246">
        <f>projjava_fannkuch[[#This Row],[pss_end]]-projjava_fannkuch[[#This Row],[pss_start]]</f>
        <v>192</v>
      </c>
    </row>
    <row r="247" spans="1:12" x14ac:dyDescent="0.3">
      <c r="A247">
        <v>245</v>
      </c>
      <c r="B247">
        <v>28858</v>
      </c>
      <c r="C247">
        <v>2431</v>
      </c>
      <c r="D247">
        <v>1438552</v>
      </c>
      <c r="E247">
        <v>1620856</v>
      </c>
      <c r="F247">
        <v>6508184</v>
      </c>
      <c r="G247">
        <v>6521456</v>
      </c>
      <c r="H247">
        <v>8806</v>
      </c>
      <c r="I247">
        <v>9002</v>
      </c>
      <c r="J247">
        <f>projjava_fannkuch[[#This Row],[runtime_end]]-projjava_fannkuch[[#This Row],[runtime_start]]</f>
        <v>182304</v>
      </c>
      <c r="K247">
        <f>projjava_fannkuch[[#This Row],[native_end]]-projjava_fannkuch[[#This Row],[native_start]]</f>
        <v>13272</v>
      </c>
      <c r="L247">
        <f>projjava_fannkuch[[#This Row],[pss_end]]-projjava_fannkuch[[#This Row],[pss_start]]</f>
        <v>196</v>
      </c>
    </row>
    <row r="248" spans="1:12" x14ac:dyDescent="0.3">
      <c r="A248">
        <v>246</v>
      </c>
      <c r="B248">
        <v>29002</v>
      </c>
      <c r="C248">
        <v>2398</v>
      </c>
      <c r="D248">
        <v>1422168</v>
      </c>
      <c r="E248">
        <v>1604472</v>
      </c>
      <c r="F248">
        <v>6517264</v>
      </c>
      <c r="G248">
        <v>6518088</v>
      </c>
      <c r="H248">
        <v>8810</v>
      </c>
      <c r="I248">
        <v>8990</v>
      </c>
      <c r="J248">
        <f>projjava_fannkuch[[#This Row],[runtime_end]]-projjava_fannkuch[[#This Row],[runtime_start]]</f>
        <v>182304</v>
      </c>
      <c r="K248">
        <f>projjava_fannkuch[[#This Row],[native_end]]-projjava_fannkuch[[#This Row],[native_start]]</f>
        <v>824</v>
      </c>
      <c r="L248">
        <f>projjava_fannkuch[[#This Row],[pss_end]]-projjava_fannkuch[[#This Row],[pss_start]]</f>
        <v>180</v>
      </c>
    </row>
    <row r="249" spans="1:12" x14ac:dyDescent="0.3">
      <c r="A249">
        <v>247</v>
      </c>
      <c r="B249">
        <v>29157</v>
      </c>
      <c r="C249">
        <v>2394</v>
      </c>
      <c r="D249">
        <v>1422168</v>
      </c>
      <c r="E249">
        <v>1604472</v>
      </c>
      <c r="F249">
        <v>6508072</v>
      </c>
      <c r="G249">
        <v>6517976</v>
      </c>
      <c r="H249">
        <v>8809</v>
      </c>
      <c r="I249">
        <v>8990</v>
      </c>
      <c r="J249">
        <f>projjava_fannkuch[[#This Row],[runtime_end]]-projjava_fannkuch[[#This Row],[runtime_start]]</f>
        <v>182304</v>
      </c>
      <c r="K249">
        <f>projjava_fannkuch[[#This Row],[native_end]]-projjava_fannkuch[[#This Row],[native_start]]</f>
        <v>9904</v>
      </c>
      <c r="L249">
        <f>projjava_fannkuch[[#This Row],[pss_end]]-projjava_fannkuch[[#This Row],[pss_start]]</f>
        <v>181</v>
      </c>
    </row>
    <row r="250" spans="1:12" x14ac:dyDescent="0.3">
      <c r="A250">
        <v>248</v>
      </c>
      <c r="B250">
        <v>29302</v>
      </c>
      <c r="C250">
        <v>2395</v>
      </c>
      <c r="D250">
        <v>1438552</v>
      </c>
      <c r="E250">
        <v>1604472</v>
      </c>
      <c r="F250">
        <v>6508200</v>
      </c>
      <c r="G250">
        <v>6516840</v>
      </c>
      <c r="H250">
        <v>8813</v>
      </c>
      <c r="I250">
        <v>8994</v>
      </c>
      <c r="J250">
        <f>projjava_fannkuch[[#This Row],[runtime_end]]-projjava_fannkuch[[#This Row],[runtime_start]]</f>
        <v>165920</v>
      </c>
      <c r="K250">
        <f>projjava_fannkuch[[#This Row],[native_end]]-projjava_fannkuch[[#This Row],[native_start]]</f>
        <v>8640</v>
      </c>
      <c r="L250">
        <f>projjava_fannkuch[[#This Row],[pss_end]]-projjava_fannkuch[[#This Row],[pss_start]]</f>
        <v>181</v>
      </c>
    </row>
    <row r="251" spans="1:12" x14ac:dyDescent="0.3">
      <c r="A251">
        <v>249</v>
      </c>
      <c r="B251">
        <v>29445</v>
      </c>
      <c r="C251">
        <v>2434</v>
      </c>
      <c r="D251">
        <v>1422168</v>
      </c>
      <c r="E251">
        <v>1604472</v>
      </c>
      <c r="F251">
        <v>6508072</v>
      </c>
      <c r="G251">
        <v>6518088</v>
      </c>
      <c r="H251">
        <v>8813</v>
      </c>
      <c r="I251">
        <v>8994</v>
      </c>
      <c r="J251">
        <f>projjava_fannkuch[[#This Row],[runtime_end]]-projjava_fannkuch[[#This Row],[runtime_start]]</f>
        <v>182304</v>
      </c>
      <c r="K251">
        <f>projjava_fannkuch[[#This Row],[native_end]]-projjava_fannkuch[[#This Row],[native_start]]</f>
        <v>10016</v>
      </c>
      <c r="L251">
        <f>projjava_fannkuch[[#This Row],[pss_end]]-projjava_fannkuch[[#This Row],[pss_start]]</f>
        <v>181</v>
      </c>
    </row>
    <row r="252" spans="1:12" x14ac:dyDescent="0.3">
      <c r="A252">
        <v>250</v>
      </c>
      <c r="B252">
        <v>29596</v>
      </c>
      <c r="C252">
        <v>2413</v>
      </c>
      <c r="D252">
        <v>1438552</v>
      </c>
      <c r="E252">
        <v>1604472</v>
      </c>
      <c r="F252">
        <v>6508072</v>
      </c>
      <c r="G252">
        <v>6518088</v>
      </c>
      <c r="H252">
        <v>8813</v>
      </c>
      <c r="I252">
        <v>8994</v>
      </c>
      <c r="J252">
        <f>projjava_fannkuch[[#This Row],[runtime_end]]-projjava_fannkuch[[#This Row],[runtime_start]]</f>
        <v>165920</v>
      </c>
      <c r="K252">
        <f>projjava_fannkuch[[#This Row],[native_end]]-projjava_fannkuch[[#This Row],[native_start]]</f>
        <v>10016</v>
      </c>
      <c r="L252">
        <f>projjava_fannkuch[[#This Row],[pss_end]]-projjava_fannkuch[[#This Row],[pss_start]]</f>
        <v>181</v>
      </c>
    </row>
    <row r="253" spans="1:12" x14ac:dyDescent="0.3">
      <c r="A253">
        <v>251</v>
      </c>
      <c r="B253">
        <v>29728</v>
      </c>
      <c r="C253">
        <v>2424</v>
      </c>
      <c r="D253">
        <v>1438688</v>
      </c>
      <c r="E253">
        <v>1604608</v>
      </c>
      <c r="F253">
        <v>6509216</v>
      </c>
      <c r="G253">
        <v>6519120</v>
      </c>
      <c r="H253">
        <v>8830</v>
      </c>
      <c r="I253">
        <v>9013</v>
      </c>
      <c r="J253">
        <f>projjava_fannkuch[[#This Row],[runtime_end]]-projjava_fannkuch[[#This Row],[runtime_start]]</f>
        <v>165920</v>
      </c>
      <c r="K253">
        <f>projjava_fannkuch[[#This Row],[native_end]]-projjava_fannkuch[[#This Row],[native_start]]</f>
        <v>9904</v>
      </c>
      <c r="L253">
        <f>projjava_fannkuch[[#This Row],[pss_end]]-projjava_fannkuch[[#This Row],[pss_start]]</f>
        <v>183</v>
      </c>
    </row>
    <row r="254" spans="1:12" x14ac:dyDescent="0.3">
      <c r="A254">
        <v>252</v>
      </c>
      <c r="B254">
        <v>29871</v>
      </c>
      <c r="C254">
        <v>2424</v>
      </c>
      <c r="D254">
        <v>1422168</v>
      </c>
      <c r="E254">
        <v>1604472</v>
      </c>
      <c r="F254">
        <v>6508072</v>
      </c>
      <c r="G254">
        <v>6518120</v>
      </c>
      <c r="H254">
        <v>8813</v>
      </c>
      <c r="I254">
        <v>8994</v>
      </c>
      <c r="J254">
        <f>projjava_fannkuch[[#This Row],[runtime_end]]-projjava_fannkuch[[#This Row],[runtime_start]]</f>
        <v>182304</v>
      </c>
      <c r="K254">
        <f>projjava_fannkuch[[#This Row],[native_end]]-projjava_fannkuch[[#This Row],[native_start]]</f>
        <v>10048</v>
      </c>
      <c r="L254">
        <f>projjava_fannkuch[[#This Row],[pss_end]]-projjava_fannkuch[[#This Row],[pss_start]]</f>
        <v>181</v>
      </c>
    </row>
    <row r="255" spans="1:12" x14ac:dyDescent="0.3">
      <c r="A255">
        <v>253</v>
      </c>
      <c r="B255">
        <v>30010</v>
      </c>
      <c r="C255">
        <v>2431</v>
      </c>
      <c r="D255">
        <v>1422168</v>
      </c>
      <c r="E255">
        <v>1604472</v>
      </c>
      <c r="F255">
        <v>6508072</v>
      </c>
      <c r="G255">
        <v>6517864</v>
      </c>
      <c r="H255">
        <v>8813</v>
      </c>
      <c r="I255">
        <v>8994</v>
      </c>
      <c r="J255">
        <f>projjava_fannkuch[[#This Row],[runtime_end]]-projjava_fannkuch[[#This Row],[runtime_start]]</f>
        <v>182304</v>
      </c>
      <c r="K255">
        <f>projjava_fannkuch[[#This Row],[native_end]]-projjava_fannkuch[[#This Row],[native_start]]</f>
        <v>9792</v>
      </c>
      <c r="L255">
        <f>projjava_fannkuch[[#This Row],[pss_end]]-projjava_fannkuch[[#This Row],[pss_start]]</f>
        <v>181</v>
      </c>
    </row>
    <row r="256" spans="1:12" x14ac:dyDescent="0.3">
      <c r="A256">
        <v>254</v>
      </c>
      <c r="B256">
        <v>30152</v>
      </c>
      <c r="C256">
        <v>2451</v>
      </c>
      <c r="D256">
        <v>1422168</v>
      </c>
      <c r="E256">
        <v>1637240</v>
      </c>
      <c r="F256">
        <v>6508200</v>
      </c>
      <c r="G256">
        <v>6521040</v>
      </c>
      <c r="H256">
        <v>8809</v>
      </c>
      <c r="I256">
        <v>9010</v>
      </c>
      <c r="J256">
        <f>projjava_fannkuch[[#This Row],[runtime_end]]-projjava_fannkuch[[#This Row],[runtime_start]]</f>
        <v>215072</v>
      </c>
      <c r="K256">
        <f>projjava_fannkuch[[#This Row],[native_end]]-projjava_fannkuch[[#This Row],[native_start]]</f>
        <v>12840</v>
      </c>
      <c r="L256">
        <f>projjava_fannkuch[[#This Row],[pss_end]]-projjava_fannkuch[[#This Row],[pss_start]]</f>
        <v>201</v>
      </c>
    </row>
    <row r="257" spans="1:12" x14ac:dyDescent="0.3">
      <c r="A257">
        <v>255</v>
      </c>
      <c r="B257">
        <v>30296</v>
      </c>
      <c r="C257">
        <v>2407</v>
      </c>
      <c r="D257">
        <v>1422304</v>
      </c>
      <c r="E257">
        <v>1620992</v>
      </c>
      <c r="F257">
        <v>6505584</v>
      </c>
      <c r="G257">
        <v>6515456</v>
      </c>
      <c r="H257">
        <v>8800</v>
      </c>
      <c r="I257">
        <v>9002</v>
      </c>
      <c r="J257">
        <f>projjava_fannkuch[[#This Row],[runtime_end]]-projjava_fannkuch[[#This Row],[runtime_start]]</f>
        <v>198688</v>
      </c>
      <c r="K257">
        <f>projjava_fannkuch[[#This Row],[native_end]]-projjava_fannkuch[[#This Row],[native_start]]</f>
        <v>9872</v>
      </c>
      <c r="L257">
        <f>projjava_fannkuch[[#This Row],[pss_end]]-projjava_fannkuch[[#This Row],[pss_start]]</f>
        <v>202</v>
      </c>
    </row>
    <row r="258" spans="1:12" x14ac:dyDescent="0.3">
      <c r="A258">
        <v>256</v>
      </c>
      <c r="B258">
        <v>30390</v>
      </c>
      <c r="C258">
        <v>2426</v>
      </c>
      <c r="D258">
        <v>1422304</v>
      </c>
      <c r="E258">
        <v>1620992</v>
      </c>
      <c r="F258">
        <v>6508360</v>
      </c>
      <c r="G258">
        <v>6521376</v>
      </c>
      <c r="H258">
        <v>8815</v>
      </c>
      <c r="I258">
        <v>9015</v>
      </c>
      <c r="J258">
        <f>projjava_fannkuch[[#This Row],[runtime_end]]-projjava_fannkuch[[#This Row],[runtime_start]]</f>
        <v>198688</v>
      </c>
      <c r="K258">
        <f>projjava_fannkuch[[#This Row],[native_end]]-projjava_fannkuch[[#This Row],[native_start]]</f>
        <v>13016</v>
      </c>
      <c r="L258">
        <f>projjava_fannkuch[[#This Row],[pss_end]]-projjava_fannkuch[[#This Row],[pss_start]]</f>
        <v>200</v>
      </c>
    </row>
    <row r="259" spans="1:12" x14ac:dyDescent="0.3">
      <c r="A259">
        <v>257</v>
      </c>
      <c r="B259">
        <v>30540</v>
      </c>
      <c r="C259">
        <v>2439</v>
      </c>
      <c r="D259">
        <v>1438552</v>
      </c>
      <c r="E259">
        <v>1604472</v>
      </c>
      <c r="F259">
        <v>6508200</v>
      </c>
      <c r="G259">
        <v>6517992</v>
      </c>
      <c r="H259">
        <v>8807</v>
      </c>
      <c r="I259">
        <v>8987</v>
      </c>
      <c r="J259">
        <f>projjava_fannkuch[[#This Row],[runtime_end]]-projjava_fannkuch[[#This Row],[runtime_start]]</f>
        <v>165920</v>
      </c>
      <c r="K259">
        <f>projjava_fannkuch[[#This Row],[native_end]]-projjava_fannkuch[[#This Row],[native_start]]</f>
        <v>9792</v>
      </c>
      <c r="L259">
        <f>projjava_fannkuch[[#This Row],[pss_end]]-projjava_fannkuch[[#This Row],[pss_start]]</f>
        <v>180</v>
      </c>
    </row>
    <row r="260" spans="1:12" x14ac:dyDescent="0.3">
      <c r="A260">
        <v>258</v>
      </c>
      <c r="B260">
        <v>30684</v>
      </c>
      <c r="C260">
        <v>2423</v>
      </c>
      <c r="D260">
        <v>1422304</v>
      </c>
      <c r="E260">
        <v>1620992</v>
      </c>
      <c r="F260">
        <v>6518536</v>
      </c>
      <c r="G260">
        <v>6519248</v>
      </c>
      <c r="H260">
        <v>8824</v>
      </c>
      <c r="I260">
        <v>9026</v>
      </c>
      <c r="J260">
        <f>projjava_fannkuch[[#This Row],[runtime_end]]-projjava_fannkuch[[#This Row],[runtime_start]]</f>
        <v>198688</v>
      </c>
      <c r="K260">
        <f>projjava_fannkuch[[#This Row],[native_end]]-projjava_fannkuch[[#This Row],[native_start]]</f>
        <v>712</v>
      </c>
      <c r="L260">
        <f>projjava_fannkuch[[#This Row],[pss_end]]-projjava_fannkuch[[#This Row],[pss_start]]</f>
        <v>202</v>
      </c>
    </row>
    <row r="261" spans="1:12" x14ac:dyDescent="0.3">
      <c r="A261">
        <v>259</v>
      </c>
      <c r="B261">
        <v>30825</v>
      </c>
      <c r="C261">
        <v>2471</v>
      </c>
      <c r="D261">
        <v>1422168</v>
      </c>
      <c r="E261">
        <v>1604472</v>
      </c>
      <c r="F261">
        <v>6516968</v>
      </c>
      <c r="G261">
        <v>6518360</v>
      </c>
      <c r="H261">
        <v>8807</v>
      </c>
      <c r="I261">
        <v>8987</v>
      </c>
      <c r="J261">
        <f>projjava_fannkuch[[#This Row],[runtime_end]]-projjava_fannkuch[[#This Row],[runtime_start]]</f>
        <v>182304</v>
      </c>
      <c r="K261">
        <f>projjava_fannkuch[[#This Row],[native_end]]-projjava_fannkuch[[#This Row],[native_start]]</f>
        <v>1392</v>
      </c>
      <c r="L261">
        <f>projjava_fannkuch[[#This Row],[pss_end]]-projjava_fannkuch[[#This Row],[pss_start]]</f>
        <v>180</v>
      </c>
    </row>
    <row r="262" spans="1:12" x14ac:dyDescent="0.3">
      <c r="A262">
        <v>260</v>
      </c>
      <c r="B262">
        <v>30980</v>
      </c>
      <c r="C262">
        <v>2403</v>
      </c>
      <c r="D262">
        <v>1422304</v>
      </c>
      <c r="E262">
        <v>1637376</v>
      </c>
      <c r="F262">
        <v>6508360</v>
      </c>
      <c r="G262">
        <v>6521216</v>
      </c>
      <c r="H262">
        <v>8819</v>
      </c>
      <c r="I262">
        <v>9019</v>
      </c>
      <c r="J262">
        <f>projjava_fannkuch[[#This Row],[runtime_end]]-projjava_fannkuch[[#This Row],[runtime_start]]</f>
        <v>215072</v>
      </c>
      <c r="K262">
        <f>projjava_fannkuch[[#This Row],[native_end]]-projjava_fannkuch[[#This Row],[native_start]]</f>
        <v>12856</v>
      </c>
      <c r="L262">
        <f>projjava_fannkuch[[#This Row],[pss_end]]-projjava_fannkuch[[#This Row],[pss_start]]</f>
        <v>200</v>
      </c>
    </row>
    <row r="263" spans="1:12" x14ac:dyDescent="0.3">
      <c r="A263">
        <v>261</v>
      </c>
      <c r="B263">
        <v>31129</v>
      </c>
      <c r="C263">
        <v>2452</v>
      </c>
      <c r="D263">
        <v>1422168</v>
      </c>
      <c r="E263">
        <v>1620856</v>
      </c>
      <c r="F263">
        <v>6517792</v>
      </c>
      <c r="G263">
        <v>6518328</v>
      </c>
      <c r="H263">
        <v>8805</v>
      </c>
      <c r="I263">
        <v>8995</v>
      </c>
      <c r="J263">
        <f>projjava_fannkuch[[#This Row],[runtime_end]]-projjava_fannkuch[[#This Row],[runtime_start]]</f>
        <v>198688</v>
      </c>
      <c r="K263">
        <f>projjava_fannkuch[[#This Row],[native_end]]-projjava_fannkuch[[#This Row],[native_start]]</f>
        <v>536</v>
      </c>
      <c r="L263">
        <f>projjava_fannkuch[[#This Row],[pss_end]]-projjava_fannkuch[[#This Row],[pss_start]]</f>
        <v>190</v>
      </c>
    </row>
    <row r="264" spans="1:12" x14ac:dyDescent="0.3">
      <c r="A264">
        <v>262</v>
      </c>
      <c r="B264">
        <v>31271</v>
      </c>
      <c r="C264">
        <v>2488</v>
      </c>
      <c r="D264">
        <v>1422168</v>
      </c>
      <c r="E264">
        <v>1604472</v>
      </c>
      <c r="F264">
        <v>6508200</v>
      </c>
      <c r="G264">
        <v>6517880</v>
      </c>
      <c r="H264">
        <v>8815</v>
      </c>
      <c r="I264">
        <v>9011</v>
      </c>
      <c r="J264">
        <f>projjava_fannkuch[[#This Row],[runtime_end]]-projjava_fannkuch[[#This Row],[runtime_start]]</f>
        <v>182304</v>
      </c>
      <c r="K264">
        <f>projjava_fannkuch[[#This Row],[native_end]]-projjava_fannkuch[[#This Row],[native_start]]</f>
        <v>9680</v>
      </c>
      <c r="L264">
        <f>projjava_fannkuch[[#This Row],[pss_end]]-projjava_fannkuch[[#This Row],[pss_start]]</f>
        <v>196</v>
      </c>
    </row>
    <row r="265" spans="1:12" x14ac:dyDescent="0.3">
      <c r="A265">
        <v>263</v>
      </c>
      <c r="B265">
        <v>31415</v>
      </c>
      <c r="C265">
        <v>2510</v>
      </c>
      <c r="D265">
        <v>1422168</v>
      </c>
      <c r="E265">
        <v>1604472</v>
      </c>
      <c r="F265">
        <v>6508200</v>
      </c>
      <c r="G265">
        <v>6518360</v>
      </c>
      <c r="H265">
        <v>8815</v>
      </c>
      <c r="I265">
        <v>9015</v>
      </c>
      <c r="J265">
        <f>projjava_fannkuch[[#This Row],[runtime_end]]-projjava_fannkuch[[#This Row],[runtime_start]]</f>
        <v>182304</v>
      </c>
      <c r="K265">
        <f>projjava_fannkuch[[#This Row],[native_end]]-projjava_fannkuch[[#This Row],[native_start]]</f>
        <v>10160</v>
      </c>
      <c r="L265">
        <f>projjava_fannkuch[[#This Row],[pss_end]]-projjava_fannkuch[[#This Row],[pss_start]]</f>
        <v>200</v>
      </c>
    </row>
    <row r="266" spans="1:12" x14ac:dyDescent="0.3">
      <c r="A266">
        <v>264</v>
      </c>
      <c r="B266">
        <v>31538</v>
      </c>
      <c r="C266">
        <v>2452</v>
      </c>
      <c r="D266">
        <v>1421928</v>
      </c>
      <c r="E266">
        <v>1620616</v>
      </c>
      <c r="F266">
        <v>6515208</v>
      </c>
      <c r="G266">
        <v>6519536</v>
      </c>
      <c r="H266">
        <v>8804</v>
      </c>
      <c r="I266">
        <v>9010</v>
      </c>
      <c r="J266">
        <f>projjava_fannkuch[[#This Row],[runtime_end]]-projjava_fannkuch[[#This Row],[runtime_start]]</f>
        <v>198688</v>
      </c>
      <c r="K266">
        <f>projjava_fannkuch[[#This Row],[native_end]]-projjava_fannkuch[[#This Row],[native_start]]</f>
        <v>4328</v>
      </c>
      <c r="L266">
        <f>projjava_fannkuch[[#This Row],[pss_end]]-projjava_fannkuch[[#This Row],[pss_start]]</f>
        <v>206</v>
      </c>
    </row>
    <row r="267" spans="1:12" x14ac:dyDescent="0.3">
      <c r="A267">
        <v>265</v>
      </c>
      <c r="B267">
        <v>31679</v>
      </c>
      <c r="C267">
        <v>2440</v>
      </c>
      <c r="D267">
        <v>1422168</v>
      </c>
      <c r="E267">
        <v>1604472</v>
      </c>
      <c r="F267">
        <v>6508200</v>
      </c>
      <c r="G267">
        <v>6518104</v>
      </c>
      <c r="H267">
        <v>8815</v>
      </c>
      <c r="I267">
        <v>9011</v>
      </c>
      <c r="J267">
        <f>projjava_fannkuch[[#This Row],[runtime_end]]-projjava_fannkuch[[#This Row],[runtime_start]]</f>
        <v>182304</v>
      </c>
      <c r="K267">
        <f>projjava_fannkuch[[#This Row],[native_end]]-projjava_fannkuch[[#This Row],[native_start]]</f>
        <v>9904</v>
      </c>
      <c r="L267">
        <f>projjava_fannkuch[[#This Row],[pss_end]]-projjava_fannkuch[[#This Row],[pss_start]]</f>
        <v>196</v>
      </c>
    </row>
    <row r="268" spans="1:12" x14ac:dyDescent="0.3">
      <c r="A268">
        <v>266</v>
      </c>
      <c r="B268">
        <v>31756</v>
      </c>
      <c r="C268">
        <v>2463</v>
      </c>
      <c r="D268">
        <v>1422304</v>
      </c>
      <c r="E268">
        <v>1604608</v>
      </c>
      <c r="F268">
        <v>6518112</v>
      </c>
      <c r="G268">
        <v>6519024</v>
      </c>
      <c r="H268">
        <v>8828</v>
      </c>
      <c r="I268">
        <v>9026</v>
      </c>
      <c r="J268">
        <f>projjava_fannkuch[[#This Row],[runtime_end]]-projjava_fannkuch[[#This Row],[runtime_start]]</f>
        <v>182304</v>
      </c>
      <c r="K268">
        <f>projjava_fannkuch[[#This Row],[native_end]]-projjava_fannkuch[[#This Row],[native_start]]</f>
        <v>912</v>
      </c>
      <c r="L268">
        <f>projjava_fannkuch[[#This Row],[pss_end]]-projjava_fannkuch[[#This Row],[pss_start]]</f>
        <v>198</v>
      </c>
    </row>
    <row r="269" spans="1:12" hidden="1" x14ac:dyDescent="0.3">
      <c r="A269">
        <v>267</v>
      </c>
      <c r="B269">
        <v>31908</v>
      </c>
      <c r="C269">
        <v>2387</v>
      </c>
      <c r="D269">
        <v>1422304</v>
      </c>
      <c r="E269">
        <v>1604608</v>
      </c>
      <c r="F269">
        <v>6515352</v>
      </c>
      <c r="G269">
        <v>6514584</v>
      </c>
      <c r="H269">
        <v>8811</v>
      </c>
      <c r="I269">
        <v>8991</v>
      </c>
      <c r="J269">
        <f>projjava_fannkuch[[#This Row],[runtime_end]]-projjava_fannkuch[[#This Row],[runtime_start]]</f>
        <v>182304</v>
      </c>
      <c r="K269">
        <f>projjava_fannkuch[[#This Row],[native_end]]-projjava_fannkuch[[#This Row],[native_start]]</f>
        <v>-768</v>
      </c>
      <c r="L269">
        <f>projjava_fannkuch[[#This Row],[pss_end]]-projjava_fannkuch[[#This Row],[pss_start]]</f>
        <v>180</v>
      </c>
    </row>
    <row r="270" spans="1:12" x14ac:dyDescent="0.3">
      <c r="A270">
        <v>268</v>
      </c>
      <c r="B270">
        <v>32044</v>
      </c>
      <c r="C270">
        <v>2401</v>
      </c>
      <c r="D270">
        <v>1422168</v>
      </c>
      <c r="E270">
        <v>1604472</v>
      </c>
      <c r="F270">
        <v>6508200</v>
      </c>
      <c r="G270">
        <v>6518104</v>
      </c>
      <c r="H270">
        <v>8815</v>
      </c>
      <c r="I270">
        <v>9011</v>
      </c>
      <c r="J270">
        <f>projjava_fannkuch[[#This Row],[runtime_end]]-projjava_fannkuch[[#This Row],[runtime_start]]</f>
        <v>182304</v>
      </c>
      <c r="K270">
        <f>projjava_fannkuch[[#This Row],[native_end]]-projjava_fannkuch[[#This Row],[native_start]]</f>
        <v>9904</v>
      </c>
      <c r="L270">
        <f>projjava_fannkuch[[#This Row],[pss_end]]-projjava_fannkuch[[#This Row],[pss_start]]</f>
        <v>196</v>
      </c>
    </row>
    <row r="271" spans="1:12" x14ac:dyDescent="0.3">
      <c r="A271">
        <v>269</v>
      </c>
      <c r="B271">
        <v>32181</v>
      </c>
      <c r="C271">
        <v>2412</v>
      </c>
      <c r="D271">
        <v>1422304</v>
      </c>
      <c r="E271">
        <v>1604608</v>
      </c>
      <c r="F271">
        <v>6508472</v>
      </c>
      <c r="G271">
        <v>6518376</v>
      </c>
      <c r="H271">
        <v>8831</v>
      </c>
      <c r="I271">
        <v>9028</v>
      </c>
      <c r="J271">
        <f>projjava_fannkuch[[#This Row],[runtime_end]]-projjava_fannkuch[[#This Row],[runtime_start]]</f>
        <v>182304</v>
      </c>
      <c r="K271">
        <f>projjava_fannkuch[[#This Row],[native_end]]-projjava_fannkuch[[#This Row],[native_start]]</f>
        <v>9904</v>
      </c>
      <c r="L271">
        <f>projjava_fannkuch[[#This Row],[pss_end]]-projjava_fannkuch[[#This Row],[pss_start]]</f>
        <v>197</v>
      </c>
    </row>
    <row r="272" spans="1:12" x14ac:dyDescent="0.3">
      <c r="A272">
        <v>270</v>
      </c>
      <c r="B272">
        <v>32320</v>
      </c>
      <c r="C272">
        <v>2402</v>
      </c>
      <c r="D272">
        <v>1422304</v>
      </c>
      <c r="E272">
        <v>1604608</v>
      </c>
      <c r="F272">
        <v>6508360</v>
      </c>
      <c r="G272">
        <v>6517592</v>
      </c>
      <c r="H272">
        <v>8823</v>
      </c>
      <c r="I272">
        <v>9023</v>
      </c>
      <c r="J272">
        <f>projjava_fannkuch[[#This Row],[runtime_end]]-projjava_fannkuch[[#This Row],[runtime_start]]</f>
        <v>182304</v>
      </c>
      <c r="K272">
        <f>projjava_fannkuch[[#This Row],[native_end]]-projjava_fannkuch[[#This Row],[native_start]]</f>
        <v>9232</v>
      </c>
      <c r="L272">
        <f>projjava_fannkuch[[#This Row],[pss_end]]-projjava_fannkuch[[#This Row],[pss_start]]</f>
        <v>200</v>
      </c>
    </row>
    <row r="273" spans="1:12" x14ac:dyDescent="0.3">
      <c r="A273">
        <v>271</v>
      </c>
      <c r="B273">
        <v>32462</v>
      </c>
      <c r="C273">
        <v>2414</v>
      </c>
      <c r="D273">
        <v>1422304</v>
      </c>
      <c r="E273">
        <v>1604608</v>
      </c>
      <c r="F273">
        <v>6513608</v>
      </c>
      <c r="G273">
        <v>6518712</v>
      </c>
      <c r="H273">
        <v>8827</v>
      </c>
      <c r="I273">
        <v>9023</v>
      </c>
      <c r="J273">
        <f>projjava_fannkuch[[#This Row],[runtime_end]]-projjava_fannkuch[[#This Row],[runtime_start]]</f>
        <v>182304</v>
      </c>
      <c r="K273">
        <f>projjava_fannkuch[[#This Row],[native_end]]-projjava_fannkuch[[#This Row],[native_start]]</f>
        <v>5104</v>
      </c>
      <c r="L273">
        <f>projjava_fannkuch[[#This Row],[pss_end]]-projjava_fannkuch[[#This Row],[pss_start]]</f>
        <v>196</v>
      </c>
    </row>
    <row r="274" spans="1:12" x14ac:dyDescent="0.3">
      <c r="A274">
        <v>272</v>
      </c>
      <c r="B274">
        <v>32608</v>
      </c>
      <c r="C274">
        <v>2417</v>
      </c>
      <c r="D274">
        <v>1422168</v>
      </c>
      <c r="E274">
        <v>1604472</v>
      </c>
      <c r="F274">
        <v>6508200</v>
      </c>
      <c r="G274">
        <v>6518104</v>
      </c>
      <c r="H274">
        <v>8819</v>
      </c>
      <c r="I274">
        <v>9015</v>
      </c>
      <c r="J274">
        <f>projjava_fannkuch[[#This Row],[runtime_end]]-projjava_fannkuch[[#This Row],[runtime_start]]</f>
        <v>182304</v>
      </c>
      <c r="K274">
        <f>projjava_fannkuch[[#This Row],[native_end]]-projjava_fannkuch[[#This Row],[native_start]]</f>
        <v>9904</v>
      </c>
      <c r="L274">
        <f>projjava_fannkuch[[#This Row],[pss_end]]-projjava_fannkuch[[#This Row],[pss_start]]</f>
        <v>196</v>
      </c>
    </row>
    <row r="275" spans="1:12" x14ac:dyDescent="0.3">
      <c r="A275">
        <v>273</v>
      </c>
      <c r="B275">
        <v>422</v>
      </c>
      <c r="C275">
        <v>2450</v>
      </c>
      <c r="D275">
        <v>1422304</v>
      </c>
      <c r="E275">
        <v>1620992</v>
      </c>
      <c r="F275">
        <v>6506584</v>
      </c>
      <c r="G275">
        <v>6516344</v>
      </c>
      <c r="H275">
        <v>8774</v>
      </c>
      <c r="I275">
        <v>8974</v>
      </c>
      <c r="J275">
        <f>projjava_fannkuch[[#This Row],[runtime_end]]-projjava_fannkuch[[#This Row],[runtime_start]]</f>
        <v>198688</v>
      </c>
      <c r="K275">
        <f>projjava_fannkuch[[#This Row],[native_end]]-projjava_fannkuch[[#This Row],[native_start]]</f>
        <v>9760</v>
      </c>
      <c r="L275">
        <f>projjava_fannkuch[[#This Row],[pss_end]]-projjava_fannkuch[[#This Row],[pss_start]]</f>
        <v>200</v>
      </c>
    </row>
    <row r="276" spans="1:12" x14ac:dyDescent="0.3">
      <c r="A276">
        <v>274</v>
      </c>
      <c r="B276">
        <v>796</v>
      </c>
      <c r="C276">
        <v>2417</v>
      </c>
      <c r="D276">
        <v>1438552</v>
      </c>
      <c r="E276">
        <v>1604472</v>
      </c>
      <c r="F276">
        <v>6508200</v>
      </c>
      <c r="G276">
        <v>6518360</v>
      </c>
      <c r="H276">
        <v>8819</v>
      </c>
      <c r="I276">
        <v>9018</v>
      </c>
      <c r="J276">
        <f>projjava_fannkuch[[#This Row],[runtime_end]]-projjava_fannkuch[[#This Row],[runtime_start]]</f>
        <v>165920</v>
      </c>
      <c r="K276">
        <f>projjava_fannkuch[[#This Row],[native_end]]-projjava_fannkuch[[#This Row],[native_start]]</f>
        <v>10160</v>
      </c>
      <c r="L276">
        <f>projjava_fannkuch[[#This Row],[pss_end]]-projjava_fannkuch[[#This Row],[pss_start]]</f>
        <v>199</v>
      </c>
    </row>
    <row r="277" spans="1:12" x14ac:dyDescent="0.3">
      <c r="A277">
        <v>275</v>
      </c>
      <c r="B277">
        <v>1443</v>
      </c>
      <c r="C277">
        <v>2424</v>
      </c>
      <c r="D277">
        <v>1438688</v>
      </c>
      <c r="E277">
        <v>1604608</v>
      </c>
      <c r="F277">
        <v>6505968</v>
      </c>
      <c r="G277">
        <v>6514832</v>
      </c>
      <c r="H277">
        <v>8811</v>
      </c>
      <c r="I277">
        <v>8990</v>
      </c>
      <c r="J277">
        <f>projjava_fannkuch[[#This Row],[runtime_end]]-projjava_fannkuch[[#This Row],[runtime_start]]</f>
        <v>165920</v>
      </c>
      <c r="K277">
        <f>projjava_fannkuch[[#This Row],[native_end]]-projjava_fannkuch[[#This Row],[native_start]]</f>
        <v>8864</v>
      </c>
      <c r="L277">
        <f>projjava_fannkuch[[#This Row],[pss_end]]-projjava_fannkuch[[#This Row],[pss_start]]</f>
        <v>179</v>
      </c>
    </row>
    <row r="278" spans="1:12" x14ac:dyDescent="0.3">
      <c r="A278">
        <v>276</v>
      </c>
      <c r="B278">
        <v>1718</v>
      </c>
      <c r="C278">
        <v>2402</v>
      </c>
      <c r="D278">
        <v>1422168</v>
      </c>
      <c r="E278">
        <v>1620856</v>
      </c>
      <c r="F278">
        <v>6508200</v>
      </c>
      <c r="G278">
        <v>6518216</v>
      </c>
      <c r="H278">
        <v>8823</v>
      </c>
      <c r="I278">
        <v>9014</v>
      </c>
      <c r="J278">
        <f>projjava_fannkuch[[#This Row],[runtime_end]]-projjava_fannkuch[[#This Row],[runtime_start]]</f>
        <v>198688</v>
      </c>
      <c r="K278">
        <f>projjava_fannkuch[[#This Row],[native_end]]-projjava_fannkuch[[#This Row],[native_start]]</f>
        <v>10016</v>
      </c>
      <c r="L278">
        <f>projjava_fannkuch[[#This Row],[pss_end]]-projjava_fannkuch[[#This Row],[pss_start]]</f>
        <v>191</v>
      </c>
    </row>
    <row r="279" spans="1:12" x14ac:dyDescent="0.3">
      <c r="A279">
        <v>277</v>
      </c>
      <c r="B279">
        <v>1856</v>
      </c>
      <c r="C279">
        <v>2420</v>
      </c>
      <c r="D279">
        <v>1438312</v>
      </c>
      <c r="E279">
        <v>1620616</v>
      </c>
      <c r="F279">
        <v>6505312</v>
      </c>
      <c r="G279">
        <v>6518040</v>
      </c>
      <c r="H279">
        <v>8815</v>
      </c>
      <c r="I279">
        <v>9006</v>
      </c>
      <c r="J279">
        <f>projjava_fannkuch[[#This Row],[runtime_end]]-projjava_fannkuch[[#This Row],[runtime_start]]</f>
        <v>182304</v>
      </c>
      <c r="K279">
        <f>projjava_fannkuch[[#This Row],[native_end]]-projjava_fannkuch[[#This Row],[native_start]]</f>
        <v>12728</v>
      </c>
      <c r="L279">
        <f>projjava_fannkuch[[#This Row],[pss_end]]-projjava_fannkuch[[#This Row],[pss_start]]</f>
        <v>191</v>
      </c>
    </row>
    <row r="280" spans="1:12" x14ac:dyDescent="0.3">
      <c r="A280">
        <v>278</v>
      </c>
      <c r="B280">
        <v>2025</v>
      </c>
      <c r="C280">
        <v>2400</v>
      </c>
      <c r="D280">
        <v>1422168</v>
      </c>
      <c r="E280">
        <v>1620856</v>
      </c>
      <c r="F280">
        <v>6508200</v>
      </c>
      <c r="G280">
        <v>6518408</v>
      </c>
      <c r="H280">
        <v>8823</v>
      </c>
      <c r="I280">
        <v>9006</v>
      </c>
      <c r="J280">
        <f>projjava_fannkuch[[#This Row],[runtime_end]]-projjava_fannkuch[[#This Row],[runtime_start]]</f>
        <v>198688</v>
      </c>
      <c r="K280">
        <f>projjava_fannkuch[[#This Row],[native_end]]-projjava_fannkuch[[#This Row],[native_start]]</f>
        <v>10208</v>
      </c>
      <c r="L280">
        <f>projjava_fannkuch[[#This Row],[pss_end]]-projjava_fannkuch[[#This Row],[pss_start]]</f>
        <v>183</v>
      </c>
    </row>
    <row r="281" spans="1:12" x14ac:dyDescent="0.3">
      <c r="A281">
        <v>279</v>
      </c>
      <c r="B281">
        <v>2206</v>
      </c>
      <c r="C281">
        <v>2356</v>
      </c>
      <c r="D281">
        <v>1438552</v>
      </c>
      <c r="E281">
        <v>1604472</v>
      </c>
      <c r="F281">
        <v>6508200</v>
      </c>
      <c r="G281">
        <v>6515192</v>
      </c>
      <c r="H281">
        <v>8823</v>
      </c>
      <c r="I281">
        <v>8982</v>
      </c>
      <c r="J281">
        <f>projjava_fannkuch[[#This Row],[runtime_end]]-projjava_fannkuch[[#This Row],[runtime_start]]</f>
        <v>165920</v>
      </c>
      <c r="K281">
        <f>projjava_fannkuch[[#This Row],[native_end]]-projjava_fannkuch[[#This Row],[native_start]]</f>
        <v>6992</v>
      </c>
      <c r="L281">
        <f>projjava_fannkuch[[#This Row],[pss_end]]-projjava_fannkuch[[#This Row],[pss_start]]</f>
        <v>159</v>
      </c>
    </row>
    <row r="282" spans="1:12" x14ac:dyDescent="0.3">
      <c r="A282">
        <v>280</v>
      </c>
      <c r="B282">
        <v>2451</v>
      </c>
      <c r="C282">
        <v>2380</v>
      </c>
      <c r="D282">
        <v>1422168</v>
      </c>
      <c r="E282">
        <v>1604472</v>
      </c>
      <c r="F282">
        <v>6506568</v>
      </c>
      <c r="G282">
        <v>6515432</v>
      </c>
      <c r="H282">
        <v>8823</v>
      </c>
      <c r="I282">
        <v>8994</v>
      </c>
      <c r="J282">
        <f>projjava_fannkuch[[#This Row],[runtime_end]]-projjava_fannkuch[[#This Row],[runtime_start]]</f>
        <v>182304</v>
      </c>
      <c r="K282">
        <f>projjava_fannkuch[[#This Row],[native_end]]-projjava_fannkuch[[#This Row],[native_start]]</f>
        <v>8864</v>
      </c>
      <c r="L282">
        <f>projjava_fannkuch[[#This Row],[pss_end]]-projjava_fannkuch[[#This Row],[pss_start]]</f>
        <v>171</v>
      </c>
    </row>
    <row r="283" spans="1:12" x14ac:dyDescent="0.3">
      <c r="A283">
        <v>281</v>
      </c>
      <c r="B283">
        <v>2577</v>
      </c>
      <c r="C283">
        <v>2439</v>
      </c>
      <c r="D283">
        <v>1422168</v>
      </c>
      <c r="E283">
        <v>1604472</v>
      </c>
      <c r="F283">
        <v>6506424</v>
      </c>
      <c r="G283">
        <v>6516184</v>
      </c>
      <c r="H283">
        <v>8811</v>
      </c>
      <c r="I283">
        <v>8998</v>
      </c>
      <c r="J283">
        <f>projjava_fannkuch[[#This Row],[runtime_end]]-projjava_fannkuch[[#This Row],[runtime_start]]</f>
        <v>182304</v>
      </c>
      <c r="K283">
        <f>projjava_fannkuch[[#This Row],[native_end]]-projjava_fannkuch[[#This Row],[native_start]]</f>
        <v>9760</v>
      </c>
      <c r="L283">
        <f>projjava_fannkuch[[#This Row],[pss_end]]-projjava_fannkuch[[#This Row],[pss_start]]</f>
        <v>187</v>
      </c>
    </row>
    <row r="284" spans="1:12" x14ac:dyDescent="0.3">
      <c r="A284">
        <v>282</v>
      </c>
      <c r="B284">
        <v>2761</v>
      </c>
      <c r="C284">
        <v>2378</v>
      </c>
      <c r="D284">
        <v>1422168</v>
      </c>
      <c r="E284">
        <v>1604472</v>
      </c>
      <c r="F284">
        <v>6517392</v>
      </c>
      <c r="G284">
        <v>6518104</v>
      </c>
      <c r="H284">
        <v>8831</v>
      </c>
      <c r="I284">
        <v>9018</v>
      </c>
      <c r="J284">
        <f>projjava_fannkuch[[#This Row],[runtime_end]]-projjava_fannkuch[[#This Row],[runtime_start]]</f>
        <v>182304</v>
      </c>
      <c r="K284">
        <f>projjava_fannkuch[[#This Row],[native_end]]-projjava_fannkuch[[#This Row],[native_start]]</f>
        <v>712</v>
      </c>
      <c r="L284">
        <f>projjava_fannkuch[[#This Row],[pss_end]]-projjava_fannkuch[[#This Row],[pss_start]]</f>
        <v>187</v>
      </c>
    </row>
    <row r="285" spans="1:12" x14ac:dyDescent="0.3">
      <c r="A285">
        <v>283</v>
      </c>
      <c r="B285">
        <v>2961</v>
      </c>
      <c r="C285">
        <v>2453</v>
      </c>
      <c r="D285">
        <v>1422168</v>
      </c>
      <c r="E285">
        <v>1604472</v>
      </c>
      <c r="F285">
        <v>6508200</v>
      </c>
      <c r="G285">
        <v>6518248</v>
      </c>
      <c r="H285">
        <v>8823</v>
      </c>
      <c r="I285">
        <v>9010</v>
      </c>
      <c r="J285">
        <f>projjava_fannkuch[[#This Row],[runtime_end]]-projjava_fannkuch[[#This Row],[runtime_start]]</f>
        <v>182304</v>
      </c>
      <c r="K285">
        <f>projjava_fannkuch[[#This Row],[native_end]]-projjava_fannkuch[[#This Row],[native_start]]</f>
        <v>10048</v>
      </c>
      <c r="L285">
        <f>projjava_fannkuch[[#This Row],[pss_end]]-projjava_fannkuch[[#This Row],[pss_start]]</f>
        <v>187</v>
      </c>
    </row>
    <row r="286" spans="1:12" x14ac:dyDescent="0.3">
      <c r="A286">
        <v>284</v>
      </c>
      <c r="B286">
        <v>3136</v>
      </c>
      <c r="C286">
        <v>2427</v>
      </c>
      <c r="D286">
        <v>1438688</v>
      </c>
      <c r="E286">
        <v>1604608</v>
      </c>
      <c r="F286">
        <v>6508360</v>
      </c>
      <c r="G286">
        <v>6518408</v>
      </c>
      <c r="H286">
        <v>8835</v>
      </c>
      <c r="I286">
        <v>9018</v>
      </c>
      <c r="J286">
        <f>projjava_fannkuch[[#This Row],[runtime_end]]-projjava_fannkuch[[#This Row],[runtime_start]]</f>
        <v>165920</v>
      </c>
      <c r="K286">
        <f>projjava_fannkuch[[#This Row],[native_end]]-projjava_fannkuch[[#This Row],[native_start]]</f>
        <v>10048</v>
      </c>
      <c r="L286">
        <f>projjava_fannkuch[[#This Row],[pss_end]]-projjava_fannkuch[[#This Row],[pss_start]]</f>
        <v>183</v>
      </c>
    </row>
    <row r="287" spans="1:12" x14ac:dyDescent="0.3">
      <c r="A287">
        <v>285</v>
      </c>
      <c r="B287">
        <v>3294</v>
      </c>
      <c r="C287">
        <v>2400</v>
      </c>
      <c r="D287">
        <v>1422304</v>
      </c>
      <c r="E287">
        <v>1620992</v>
      </c>
      <c r="F287">
        <v>6508360</v>
      </c>
      <c r="G287">
        <v>6520480</v>
      </c>
      <c r="H287">
        <v>8835</v>
      </c>
      <c r="I287">
        <v>9034</v>
      </c>
      <c r="J287">
        <f>projjava_fannkuch[[#This Row],[runtime_end]]-projjava_fannkuch[[#This Row],[runtime_start]]</f>
        <v>198688</v>
      </c>
      <c r="K287">
        <f>projjava_fannkuch[[#This Row],[native_end]]-projjava_fannkuch[[#This Row],[native_start]]</f>
        <v>12120</v>
      </c>
      <c r="L287">
        <f>projjava_fannkuch[[#This Row],[pss_end]]-projjava_fannkuch[[#This Row],[pss_start]]</f>
        <v>199</v>
      </c>
    </row>
    <row r="288" spans="1:12" x14ac:dyDescent="0.3">
      <c r="A288">
        <v>286</v>
      </c>
      <c r="B288">
        <v>3474</v>
      </c>
      <c r="C288">
        <v>2422</v>
      </c>
      <c r="D288">
        <v>1438552</v>
      </c>
      <c r="E288">
        <v>1620856</v>
      </c>
      <c r="F288">
        <v>6508200</v>
      </c>
      <c r="G288">
        <v>6517880</v>
      </c>
      <c r="H288">
        <v>8827</v>
      </c>
      <c r="I288">
        <v>9018</v>
      </c>
      <c r="J288">
        <f>projjava_fannkuch[[#This Row],[runtime_end]]-projjava_fannkuch[[#This Row],[runtime_start]]</f>
        <v>182304</v>
      </c>
      <c r="K288">
        <f>projjava_fannkuch[[#This Row],[native_end]]-projjava_fannkuch[[#This Row],[native_start]]</f>
        <v>9680</v>
      </c>
      <c r="L288">
        <f>projjava_fannkuch[[#This Row],[pss_end]]-projjava_fannkuch[[#This Row],[pss_start]]</f>
        <v>191</v>
      </c>
    </row>
    <row r="289" spans="1:12" x14ac:dyDescent="0.3">
      <c r="A289">
        <v>287</v>
      </c>
      <c r="B289">
        <v>3606</v>
      </c>
      <c r="C289">
        <v>2426</v>
      </c>
      <c r="D289">
        <v>1422304</v>
      </c>
      <c r="E289">
        <v>1620992</v>
      </c>
      <c r="F289">
        <v>6508360</v>
      </c>
      <c r="G289">
        <v>6518104</v>
      </c>
      <c r="H289">
        <v>8839</v>
      </c>
      <c r="I289">
        <v>9026</v>
      </c>
      <c r="J289">
        <f>projjava_fannkuch[[#This Row],[runtime_end]]-projjava_fannkuch[[#This Row],[runtime_start]]</f>
        <v>198688</v>
      </c>
      <c r="K289">
        <f>projjava_fannkuch[[#This Row],[native_end]]-projjava_fannkuch[[#This Row],[native_start]]</f>
        <v>9744</v>
      </c>
      <c r="L289">
        <f>projjava_fannkuch[[#This Row],[pss_end]]-projjava_fannkuch[[#This Row],[pss_start]]</f>
        <v>187</v>
      </c>
    </row>
    <row r="290" spans="1:12" x14ac:dyDescent="0.3">
      <c r="A290">
        <v>288</v>
      </c>
      <c r="B290">
        <v>3730</v>
      </c>
      <c r="C290">
        <v>2517</v>
      </c>
      <c r="D290">
        <v>1422168</v>
      </c>
      <c r="E290">
        <v>1604472</v>
      </c>
      <c r="F290">
        <v>6508200</v>
      </c>
      <c r="G290">
        <v>6518696</v>
      </c>
      <c r="H290">
        <v>8827</v>
      </c>
      <c r="I290">
        <v>9010</v>
      </c>
      <c r="J290">
        <f>projjava_fannkuch[[#This Row],[runtime_end]]-projjava_fannkuch[[#This Row],[runtime_start]]</f>
        <v>182304</v>
      </c>
      <c r="K290">
        <f>projjava_fannkuch[[#This Row],[native_end]]-projjava_fannkuch[[#This Row],[native_start]]</f>
        <v>10496</v>
      </c>
      <c r="L290">
        <f>projjava_fannkuch[[#This Row],[pss_end]]-projjava_fannkuch[[#This Row],[pss_start]]</f>
        <v>183</v>
      </c>
    </row>
    <row r="291" spans="1:12" x14ac:dyDescent="0.3">
      <c r="A291">
        <v>289</v>
      </c>
      <c r="B291">
        <v>3853</v>
      </c>
      <c r="C291">
        <v>2437</v>
      </c>
      <c r="D291">
        <v>1422168</v>
      </c>
      <c r="E291">
        <v>1604472</v>
      </c>
      <c r="F291">
        <v>6508200</v>
      </c>
      <c r="G291">
        <v>6517992</v>
      </c>
      <c r="H291">
        <v>8831</v>
      </c>
      <c r="I291">
        <v>9014</v>
      </c>
      <c r="J291">
        <f>projjava_fannkuch[[#This Row],[runtime_end]]-projjava_fannkuch[[#This Row],[runtime_start]]</f>
        <v>182304</v>
      </c>
      <c r="K291">
        <f>projjava_fannkuch[[#This Row],[native_end]]-projjava_fannkuch[[#This Row],[native_start]]</f>
        <v>9792</v>
      </c>
      <c r="L291">
        <f>projjava_fannkuch[[#This Row],[pss_end]]-projjava_fannkuch[[#This Row],[pss_start]]</f>
        <v>183</v>
      </c>
    </row>
    <row r="292" spans="1:12" x14ac:dyDescent="0.3">
      <c r="A292">
        <v>290</v>
      </c>
      <c r="B292">
        <v>3950</v>
      </c>
      <c r="C292">
        <v>2416</v>
      </c>
      <c r="D292">
        <v>1422168</v>
      </c>
      <c r="E292">
        <v>1604472</v>
      </c>
      <c r="F292">
        <v>6517392</v>
      </c>
      <c r="G292">
        <v>6518104</v>
      </c>
      <c r="H292">
        <v>8827</v>
      </c>
      <c r="I292">
        <v>9014</v>
      </c>
      <c r="J292">
        <f>projjava_fannkuch[[#This Row],[runtime_end]]-projjava_fannkuch[[#This Row],[runtime_start]]</f>
        <v>182304</v>
      </c>
      <c r="K292">
        <f>projjava_fannkuch[[#This Row],[native_end]]-projjava_fannkuch[[#This Row],[native_start]]</f>
        <v>712</v>
      </c>
      <c r="L292">
        <f>projjava_fannkuch[[#This Row],[pss_end]]-projjava_fannkuch[[#This Row],[pss_start]]</f>
        <v>187</v>
      </c>
    </row>
    <row r="293" spans="1:12" x14ac:dyDescent="0.3">
      <c r="A293">
        <v>291</v>
      </c>
      <c r="B293">
        <v>4064</v>
      </c>
      <c r="C293">
        <v>2486</v>
      </c>
      <c r="D293">
        <v>1422168</v>
      </c>
      <c r="E293">
        <v>1604472</v>
      </c>
      <c r="F293">
        <v>6508312</v>
      </c>
      <c r="G293">
        <v>6518328</v>
      </c>
      <c r="H293">
        <v>8831</v>
      </c>
      <c r="I293">
        <v>9014</v>
      </c>
      <c r="J293">
        <f>projjava_fannkuch[[#This Row],[runtime_end]]-projjava_fannkuch[[#This Row],[runtime_start]]</f>
        <v>182304</v>
      </c>
      <c r="K293">
        <f>projjava_fannkuch[[#This Row],[native_end]]-projjava_fannkuch[[#This Row],[native_start]]</f>
        <v>10016</v>
      </c>
      <c r="L293">
        <f>projjava_fannkuch[[#This Row],[pss_end]]-projjava_fannkuch[[#This Row],[pss_start]]</f>
        <v>183</v>
      </c>
    </row>
    <row r="294" spans="1:12" x14ac:dyDescent="0.3">
      <c r="A294">
        <v>292</v>
      </c>
      <c r="B294">
        <v>4139</v>
      </c>
      <c r="C294">
        <v>2413</v>
      </c>
      <c r="D294">
        <v>1422168</v>
      </c>
      <c r="E294">
        <v>1604472</v>
      </c>
      <c r="F294">
        <v>6508296</v>
      </c>
      <c r="G294">
        <v>6517992</v>
      </c>
      <c r="H294">
        <v>8825</v>
      </c>
      <c r="I294">
        <v>9012</v>
      </c>
      <c r="J294">
        <f>projjava_fannkuch[[#This Row],[runtime_end]]-projjava_fannkuch[[#This Row],[runtime_start]]</f>
        <v>182304</v>
      </c>
      <c r="K294">
        <f>projjava_fannkuch[[#This Row],[native_end]]-projjava_fannkuch[[#This Row],[native_start]]</f>
        <v>9696</v>
      </c>
      <c r="L294">
        <f>projjava_fannkuch[[#This Row],[pss_end]]-projjava_fannkuch[[#This Row],[pss_start]]</f>
        <v>187</v>
      </c>
    </row>
    <row r="295" spans="1:12" x14ac:dyDescent="0.3">
      <c r="A295">
        <v>293</v>
      </c>
      <c r="B295">
        <v>4289</v>
      </c>
      <c r="C295">
        <v>2416</v>
      </c>
      <c r="D295">
        <v>1422168</v>
      </c>
      <c r="E295">
        <v>1604472</v>
      </c>
      <c r="F295">
        <v>6508200</v>
      </c>
      <c r="G295">
        <v>6518104</v>
      </c>
      <c r="H295">
        <v>8829</v>
      </c>
      <c r="I295">
        <v>9012</v>
      </c>
      <c r="J295">
        <f>projjava_fannkuch[[#This Row],[runtime_end]]-projjava_fannkuch[[#This Row],[runtime_start]]</f>
        <v>182304</v>
      </c>
      <c r="K295">
        <f>projjava_fannkuch[[#This Row],[native_end]]-projjava_fannkuch[[#This Row],[native_start]]</f>
        <v>9904</v>
      </c>
      <c r="L295">
        <f>projjava_fannkuch[[#This Row],[pss_end]]-projjava_fannkuch[[#This Row],[pss_start]]</f>
        <v>183</v>
      </c>
    </row>
    <row r="296" spans="1:12" x14ac:dyDescent="0.3">
      <c r="A296">
        <v>294</v>
      </c>
      <c r="B296">
        <v>4431</v>
      </c>
      <c r="C296">
        <v>2439</v>
      </c>
      <c r="D296">
        <v>1438552</v>
      </c>
      <c r="E296">
        <v>1620856</v>
      </c>
      <c r="F296">
        <v>6508312</v>
      </c>
      <c r="G296">
        <v>6521216</v>
      </c>
      <c r="H296">
        <v>8833</v>
      </c>
      <c r="I296">
        <v>9032</v>
      </c>
      <c r="J296">
        <f>projjava_fannkuch[[#This Row],[runtime_end]]-projjava_fannkuch[[#This Row],[runtime_start]]</f>
        <v>182304</v>
      </c>
      <c r="K296">
        <f>projjava_fannkuch[[#This Row],[native_end]]-projjava_fannkuch[[#This Row],[native_start]]</f>
        <v>12904</v>
      </c>
      <c r="L296">
        <f>projjava_fannkuch[[#This Row],[pss_end]]-projjava_fannkuch[[#This Row],[pss_start]]</f>
        <v>199</v>
      </c>
    </row>
    <row r="297" spans="1:12" x14ac:dyDescent="0.3">
      <c r="A297">
        <v>295</v>
      </c>
      <c r="B297">
        <v>4562</v>
      </c>
      <c r="C297">
        <v>2420</v>
      </c>
      <c r="D297">
        <v>1422304</v>
      </c>
      <c r="E297">
        <v>1604608</v>
      </c>
      <c r="F297">
        <v>6506696</v>
      </c>
      <c r="G297">
        <v>6516824</v>
      </c>
      <c r="H297">
        <v>8825</v>
      </c>
      <c r="I297">
        <v>9016</v>
      </c>
      <c r="J297">
        <f>projjava_fannkuch[[#This Row],[runtime_end]]-projjava_fannkuch[[#This Row],[runtime_start]]</f>
        <v>182304</v>
      </c>
      <c r="K297">
        <f>projjava_fannkuch[[#This Row],[native_end]]-projjava_fannkuch[[#This Row],[native_start]]</f>
        <v>10128</v>
      </c>
      <c r="L297">
        <f>projjava_fannkuch[[#This Row],[pss_end]]-projjava_fannkuch[[#This Row],[pss_start]]</f>
        <v>191</v>
      </c>
    </row>
    <row r="298" spans="1:12" x14ac:dyDescent="0.3">
      <c r="A298">
        <v>296</v>
      </c>
      <c r="B298">
        <v>4684</v>
      </c>
      <c r="C298">
        <v>2414</v>
      </c>
      <c r="D298">
        <v>1438552</v>
      </c>
      <c r="E298">
        <v>1604472</v>
      </c>
      <c r="F298">
        <v>6508200</v>
      </c>
      <c r="G298">
        <v>6518328</v>
      </c>
      <c r="H298">
        <v>8829</v>
      </c>
      <c r="I298">
        <v>9012</v>
      </c>
      <c r="J298">
        <f>projjava_fannkuch[[#This Row],[runtime_end]]-projjava_fannkuch[[#This Row],[runtime_start]]</f>
        <v>165920</v>
      </c>
      <c r="K298">
        <f>projjava_fannkuch[[#This Row],[native_end]]-projjava_fannkuch[[#This Row],[native_start]]</f>
        <v>10128</v>
      </c>
      <c r="L298">
        <f>projjava_fannkuch[[#This Row],[pss_end]]-projjava_fannkuch[[#This Row],[pss_start]]</f>
        <v>183</v>
      </c>
    </row>
    <row r="299" spans="1:12" x14ac:dyDescent="0.3">
      <c r="A299">
        <v>297</v>
      </c>
      <c r="B299">
        <v>4815</v>
      </c>
      <c r="C299">
        <v>2435</v>
      </c>
      <c r="D299">
        <v>1422304</v>
      </c>
      <c r="E299">
        <v>1604608</v>
      </c>
      <c r="F299">
        <v>6508360</v>
      </c>
      <c r="G299">
        <v>6517368</v>
      </c>
      <c r="H299">
        <v>8837</v>
      </c>
      <c r="I299">
        <v>9020</v>
      </c>
      <c r="J299">
        <f>projjava_fannkuch[[#This Row],[runtime_end]]-projjava_fannkuch[[#This Row],[runtime_start]]</f>
        <v>182304</v>
      </c>
      <c r="K299">
        <f>projjava_fannkuch[[#This Row],[native_end]]-projjava_fannkuch[[#This Row],[native_start]]</f>
        <v>9008</v>
      </c>
      <c r="L299">
        <f>projjava_fannkuch[[#This Row],[pss_end]]-projjava_fannkuch[[#This Row],[pss_start]]</f>
        <v>183</v>
      </c>
    </row>
    <row r="300" spans="1:12" x14ac:dyDescent="0.3">
      <c r="A300">
        <v>298</v>
      </c>
      <c r="B300">
        <v>4950</v>
      </c>
      <c r="C300">
        <v>2398</v>
      </c>
      <c r="D300">
        <v>1438688</v>
      </c>
      <c r="E300">
        <v>1604608</v>
      </c>
      <c r="F300">
        <v>6509344</v>
      </c>
      <c r="G300">
        <v>6519136</v>
      </c>
      <c r="H300">
        <v>8846</v>
      </c>
      <c r="I300">
        <v>9030</v>
      </c>
      <c r="J300">
        <f>projjava_fannkuch[[#This Row],[runtime_end]]-projjava_fannkuch[[#This Row],[runtime_start]]</f>
        <v>165920</v>
      </c>
      <c r="K300">
        <f>projjava_fannkuch[[#This Row],[native_end]]-projjava_fannkuch[[#This Row],[native_start]]</f>
        <v>9792</v>
      </c>
      <c r="L300">
        <f>projjava_fannkuch[[#This Row],[pss_end]]-projjava_fannkuch[[#This Row],[pss_start]]</f>
        <v>184</v>
      </c>
    </row>
    <row r="301" spans="1:12" x14ac:dyDescent="0.3">
      <c r="A301">
        <v>299</v>
      </c>
      <c r="B301">
        <v>5057</v>
      </c>
      <c r="C301">
        <v>2414</v>
      </c>
      <c r="D301">
        <v>1422304</v>
      </c>
      <c r="E301">
        <v>1604608</v>
      </c>
      <c r="F301">
        <v>6508360</v>
      </c>
      <c r="G301">
        <v>6518296</v>
      </c>
      <c r="H301">
        <v>8841</v>
      </c>
      <c r="I301">
        <v>9024</v>
      </c>
      <c r="J301">
        <f>projjava_fannkuch[[#This Row],[runtime_end]]-projjava_fannkuch[[#This Row],[runtime_start]]</f>
        <v>182304</v>
      </c>
      <c r="K301">
        <f>projjava_fannkuch[[#This Row],[native_end]]-projjava_fannkuch[[#This Row],[native_start]]</f>
        <v>9936</v>
      </c>
      <c r="L301">
        <f>projjava_fannkuch[[#This Row],[pss_end]]-projjava_fannkuch[[#This Row],[pss_start]]</f>
        <v>183</v>
      </c>
    </row>
    <row r="302" spans="1:12" x14ac:dyDescent="0.3">
      <c r="A302">
        <v>300</v>
      </c>
      <c r="B302">
        <v>5213</v>
      </c>
      <c r="C302">
        <v>2421</v>
      </c>
      <c r="D302">
        <v>1422168</v>
      </c>
      <c r="E302">
        <v>1604472</v>
      </c>
      <c r="F302">
        <v>6508200</v>
      </c>
      <c r="G302">
        <v>6518216</v>
      </c>
      <c r="H302">
        <v>8829</v>
      </c>
      <c r="I302">
        <v>9024</v>
      </c>
      <c r="J302">
        <f>projjava_fannkuch[[#This Row],[runtime_end]]-projjava_fannkuch[[#This Row],[runtime_start]]</f>
        <v>182304</v>
      </c>
      <c r="K302">
        <f>projjava_fannkuch[[#This Row],[native_end]]-projjava_fannkuch[[#This Row],[native_start]]</f>
        <v>10016</v>
      </c>
      <c r="L302">
        <f>projjava_fannkuch[[#This Row],[pss_end]]-projjava_fannkuch[[#This Row],[pss_start]]</f>
        <v>195</v>
      </c>
    </row>
    <row r="303" spans="1:12" x14ac:dyDescent="0.3">
      <c r="A303">
        <v>301</v>
      </c>
      <c r="B303">
        <v>5346</v>
      </c>
      <c r="C303">
        <v>2421</v>
      </c>
      <c r="D303">
        <v>1422168</v>
      </c>
      <c r="E303">
        <v>1604472</v>
      </c>
      <c r="F303">
        <v>6508200</v>
      </c>
      <c r="G303">
        <v>6518472</v>
      </c>
      <c r="H303">
        <v>8829</v>
      </c>
      <c r="I303">
        <v>9024</v>
      </c>
      <c r="J303">
        <f>projjava_fannkuch[[#This Row],[runtime_end]]-projjava_fannkuch[[#This Row],[runtime_start]]</f>
        <v>182304</v>
      </c>
      <c r="K303">
        <f>projjava_fannkuch[[#This Row],[native_end]]-projjava_fannkuch[[#This Row],[native_start]]</f>
        <v>10272</v>
      </c>
      <c r="L303">
        <f>projjava_fannkuch[[#This Row],[pss_end]]-projjava_fannkuch[[#This Row],[pss_start]]</f>
        <v>195</v>
      </c>
    </row>
    <row r="304" spans="1:12" x14ac:dyDescent="0.3">
      <c r="A304">
        <v>302</v>
      </c>
      <c r="B304">
        <v>5479</v>
      </c>
      <c r="C304">
        <v>2410</v>
      </c>
      <c r="D304">
        <v>1422168</v>
      </c>
      <c r="E304">
        <v>1604472</v>
      </c>
      <c r="F304">
        <v>6515192</v>
      </c>
      <c r="G304">
        <v>6515432</v>
      </c>
      <c r="H304">
        <v>8813</v>
      </c>
      <c r="I304">
        <v>8992</v>
      </c>
      <c r="J304">
        <f>projjava_fannkuch[[#This Row],[runtime_end]]-projjava_fannkuch[[#This Row],[runtime_start]]</f>
        <v>182304</v>
      </c>
      <c r="K304">
        <f>projjava_fannkuch[[#This Row],[native_end]]-projjava_fannkuch[[#This Row],[native_start]]</f>
        <v>240</v>
      </c>
      <c r="L304">
        <f>projjava_fannkuch[[#This Row],[pss_end]]-projjava_fannkuch[[#This Row],[pss_start]]</f>
        <v>179</v>
      </c>
    </row>
    <row r="305" spans="1:12" x14ac:dyDescent="0.3">
      <c r="A305">
        <v>303</v>
      </c>
      <c r="B305">
        <v>5563</v>
      </c>
      <c r="C305">
        <v>2441</v>
      </c>
      <c r="D305">
        <v>1422304</v>
      </c>
      <c r="E305">
        <v>1620992</v>
      </c>
      <c r="F305">
        <v>6518112</v>
      </c>
      <c r="G305">
        <v>6519360</v>
      </c>
      <c r="H305">
        <v>8846</v>
      </c>
      <c r="I305">
        <v>9038</v>
      </c>
      <c r="J305">
        <f>projjava_fannkuch[[#This Row],[runtime_end]]-projjava_fannkuch[[#This Row],[runtime_start]]</f>
        <v>198688</v>
      </c>
      <c r="K305">
        <f>projjava_fannkuch[[#This Row],[native_end]]-projjava_fannkuch[[#This Row],[native_start]]</f>
        <v>1248</v>
      </c>
      <c r="L305">
        <f>projjava_fannkuch[[#This Row],[pss_end]]-projjava_fannkuch[[#This Row],[pss_start]]</f>
        <v>192</v>
      </c>
    </row>
    <row r="306" spans="1:12" x14ac:dyDescent="0.3">
      <c r="A306">
        <v>304</v>
      </c>
      <c r="B306">
        <v>5694</v>
      </c>
      <c r="C306">
        <v>2426</v>
      </c>
      <c r="D306">
        <v>1438688</v>
      </c>
      <c r="E306">
        <v>1620992</v>
      </c>
      <c r="F306">
        <v>6509344</v>
      </c>
      <c r="G306">
        <v>6519280</v>
      </c>
      <c r="H306">
        <v>8842</v>
      </c>
      <c r="I306">
        <v>9034</v>
      </c>
      <c r="J306">
        <f>projjava_fannkuch[[#This Row],[runtime_end]]-projjava_fannkuch[[#This Row],[runtime_start]]</f>
        <v>182304</v>
      </c>
      <c r="K306">
        <f>projjava_fannkuch[[#This Row],[native_end]]-projjava_fannkuch[[#This Row],[native_start]]</f>
        <v>9936</v>
      </c>
      <c r="L306">
        <f>projjava_fannkuch[[#This Row],[pss_end]]-projjava_fannkuch[[#This Row],[pss_start]]</f>
        <v>192</v>
      </c>
    </row>
    <row r="307" spans="1:12" x14ac:dyDescent="0.3">
      <c r="A307">
        <v>305</v>
      </c>
      <c r="B307">
        <v>5822</v>
      </c>
      <c r="C307">
        <v>2407</v>
      </c>
      <c r="D307">
        <v>1422168</v>
      </c>
      <c r="E307">
        <v>1620856</v>
      </c>
      <c r="F307">
        <v>6508200</v>
      </c>
      <c r="G307">
        <v>6518408</v>
      </c>
      <c r="H307">
        <v>8825</v>
      </c>
      <c r="I307">
        <v>9016</v>
      </c>
      <c r="J307">
        <f>projjava_fannkuch[[#This Row],[runtime_end]]-projjava_fannkuch[[#This Row],[runtime_start]]</f>
        <v>198688</v>
      </c>
      <c r="K307">
        <f>projjava_fannkuch[[#This Row],[native_end]]-projjava_fannkuch[[#This Row],[native_start]]</f>
        <v>10208</v>
      </c>
      <c r="L307">
        <f>projjava_fannkuch[[#This Row],[pss_end]]-projjava_fannkuch[[#This Row],[pss_start]]</f>
        <v>191</v>
      </c>
    </row>
    <row r="308" spans="1:12" x14ac:dyDescent="0.3">
      <c r="A308">
        <v>306</v>
      </c>
      <c r="B308">
        <v>5966</v>
      </c>
      <c r="C308">
        <v>2409</v>
      </c>
      <c r="D308">
        <v>1422168</v>
      </c>
      <c r="E308">
        <v>1604472</v>
      </c>
      <c r="F308">
        <v>6508200</v>
      </c>
      <c r="G308">
        <v>6518216</v>
      </c>
      <c r="H308">
        <v>8829</v>
      </c>
      <c r="I308">
        <v>9024</v>
      </c>
      <c r="J308">
        <f>projjava_fannkuch[[#This Row],[runtime_end]]-projjava_fannkuch[[#This Row],[runtime_start]]</f>
        <v>182304</v>
      </c>
      <c r="K308">
        <f>projjava_fannkuch[[#This Row],[native_end]]-projjava_fannkuch[[#This Row],[native_start]]</f>
        <v>10016</v>
      </c>
      <c r="L308">
        <f>projjava_fannkuch[[#This Row],[pss_end]]-projjava_fannkuch[[#This Row],[pss_start]]</f>
        <v>195</v>
      </c>
    </row>
    <row r="309" spans="1:12" hidden="1" x14ac:dyDescent="0.3">
      <c r="A309">
        <v>307</v>
      </c>
      <c r="B309">
        <v>6105</v>
      </c>
      <c r="C309">
        <v>2403</v>
      </c>
      <c r="D309">
        <v>1422168</v>
      </c>
      <c r="E309">
        <v>1604472</v>
      </c>
      <c r="F309">
        <v>6516968</v>
      </c>
      <c r="G309">
        <v>6516952</v>
      </c>
      <c r="H309">
        <v>8829</v>
      </c>
      <c r="I309">
        <v>9020</v>
      </c>
      <c r="J309">
        <f>projjava_fannkuch[[#This Row],[runtime_end]]-projjava_fannkuch[[#This Row],[runtime_start]]</f>
        <v>182304</v>
      </c>
      <c r="K309">
        <f>projjava_fannkuch[[#This Row],[native_end]]-projjava_fannkuch[[#This Row],[native_start]]</f>
        <v>-16</v>
      </c>
      <c r="L309">
        <f>projjava_fannkuch[[#This Row],[pss_end]]-projjava_fannkuch[[#This Row],[pss_start]]</f>
        <v>191</v>
      </c>
    </row>
    <row r="310" spans="1:12" x14ac:dyDescent="0.3">
      <c r="A310">
        <v>308</v>
      </c>
      <c r="B310">
        <v>6226</v>
      </c>
      <c r="C310">
        <v>2432</v>
      </c>
      <c r="D310">
        <v>1438688</v>
      </c>
      <c r="E310">
        <v>1604608</v>
      </c>
      <c r="F310">
        <v>6507600</v>
      </c>
      <c r="G310">
        <v>6516608</v>
      </c>
      <c r="H310">
        <v>8829</v>
      </c>
      <c r="I310">
        <v>9016</v>
      </c>
      <c r="J310">
        <f>projjava_fannkuch[[#This Row],[runtime_end]]-projjava_fannkuch[[#This Row],[runtime_start]]</f>
        <v>165920</v>
      </c>
      <c r="K310">
        <f>projjava_fannkuch[[#This Row],[native_end]]-projjava_fannkuch[[#This Row],[native_start]]</f>
        <v>9008</v>
      </c>
      <c r="L310">
        <f>projjava_fannkuch[[#This Row],[pss_end]]-projjava_fannkuch[[#This Row],[pss_start]]</f>
        <v>187</v>
      </c>
    </row>
    <row r="311" spans="1:12" x14ac:dyDescent="0.3">
      <c r="A311">
        <v>309</v>
      </c>
      <c r="B311">
        <v>6359</v>
      </c>
      <c r="C311">
        <v>2389</v>
      </c>
      <c r="D311">
        <v>1422304</v>
      </c>
      <c r="E311">
        <v>1604608</v>
      </c>
      <c r="F311">
        <v>6517080</v>
      </c>
      <c r="G311">
        <v>6517136</v>
      </c>
      <c r="H311">
        <v>8831</v>
      </c>
      <c r="I311">
        <v>9020</v>
      </c>
      <c r="J311">
        <f>projjava_fannkuch[[#This Row],[runtime_end]]-projjava_fannkuch[[#This Row],[runtime_start]]</f>
        <v>182304</v>
      </c>
      <c r="K311">
        <f>projjava_fannkuch[[#This Row],[native_end]]-projjava_fannkuch[[#This Row],[native_start]]</f>
        <v>56</v>
      </c>
      <c r="L311">
        <f>projjava_fannkuch[[#This Row],[pss_end]]-projjava_fannkuch[[#This Row],[pss_start]]</f>
        <v>189</v>
      </c>
    </row>
    <row r="312" spans="1:12" x14ac:dyDescent="0.3">
      <c r="A312">
        <v>310</v>
      </c>
      <c r="B312">
        <v>6493</v>
      </c>
      <c r="C312">
        <v>2407</v>
      </c>
      <c r="D312">
        <v>1422168</v>
      </c>
      <c r="E312">
        <v>1604472</v>
      </c>
      <c r="F312">
        <v>6508200</v>
      </c>
      <c r="G312">
        <v>6518584</v>
      </c>
      <c r="H312">
        <v>8825</v>
      </c>
      <c r="I312">
        <v>9008</v>
      </c>
      <c r="J312">
        <f>projjava_fannkuch[[#This Row],[runtime_end]]-projjava_fannkuch[[#This Row],[runtime_start]]</f>
        <v>182304</v>
      </c>
      <c r="K312">
        <f>projjava_fannkuch[[#This Row],[native_end]]-projjava_fannkuch[[#This Row],[native_start]]</f>
        <v>10384</v>
      </c>
      <c r="L312">
        <f>projjava_fannkuch[[#This Row],[pss_end]]-projjava_fannkuch[[#This Row],[pss_start]]</f>
        <v>183</v>
      </c>
    </row>
    <row r="313" spans="1:12" x14ac:dyDescent="0.3">
      <c r="A313">
        <v>311</v>
      </c>
      <c r="B313">
        <v>6633</v>
      </c>
      <c r="C313">
        <v>2411</v>
      </c>
      <c r="D313">
        <v>1422168</v>
      </c>
      <c r="E313">
        <v>1620856</v>
      </c>
      <c r="F313">
        <v>6508200</v>
      </c>
      <c r="G313">
        <v>6518216</v>
      </c>
      <c r="H313">
        <v>8833</v>
      </c>
      <c r="I313">
        <v>9016</v>
      </c>
      <c r="J313">
        <f>projjava_fannkuch[[#This Row],[runtime_end]]-projjava_fannkuch[[#This Row],[runtime_start]]</f>
        <v>198688</v>
      </c>
      <c r="K313">
        <f>projjava_fannkuch[[#This Row],[native_end]]-projjava_fannkuch[[#This Row],[native_start]]</f>
        <v>10016</v>
      </c>
      <c r="L313">
        <f>projjava_fannkuch[[#This Row],[pss_end]]-projjava_fannkuch[[#This Row],[pss_start]]</f>
        <v>183</v>
      </c>
    </row>
    <row r="314" spans="1:12" x14ac:dyDescent="0.3">
      <c r="A314">
        <v>312</v>
      </c>
      <c r="B314">
        <v>6812</v>
      </c>
      <c r="C314">
        <v>2403</v>
      </c>
      <c r="D314">
        <v>1422304</v>
      </c>
      <c r="E314">
        <v>1604608</v>
      </c>
      <c r="F314">
        <v>6508472</v>
      </c>
      <c r="G314">
        <v>6518600</v>
      </c>
      <c r="H314">
        <v>8849</v>
      </c>
      <c r="I314">
        <v>9028</v>
      </c>
      <c r="J314">
        <f>projjava_fannkuch[[#This Row],[runtime_end]]-projjava_fannkuch[[#This Row],[runtime_start]]</f>
        <v>182304</v>
      </c>
      <c r="K314">
        <f>projjava_fannkuch[[#This Row],[native_end]]-projjava_fannkuch[[#This Row],[native_start]]</f>
        <v>10128</v>
      </c>
      <c r="L314">
        <f>projjava_fannkuch[[#This Row],[pss_end]]-projjava_fannkuch[[#This Row],[pss_start]]</f>
        <v>179</v>
      </c>
    </row>
    <row r="315" spans="1:12" x14ac:dyDescent="0.3">
      <c r="A315">
        <v>313</v>
      </c>
      <c r="B315">
        <v>6946</v>
      </c>
      <c r="C315">
        <v>2453</v>
      </c>
      <c r="D315">
        <v>1422168</v>
      </c>
      <c r="E315">
        <v>1604472</v>
      </c>
      <c r="F315">
        <v>6508200</v>
      </c>
      <c r="G315">
        <v>6517992</v>
      </c>
      <c r="H315">
        <v>8837</v>
      </c>
      <c r="I315">
        <v>9016</v>
      </c>
      <c r="J315">
        <f>projjava_fannkuch[[#This Row],[runtime_end]]-projjava_fannkuch[[#This Row],[runtime_start]]</f>
        <v>182304</v>
      </c>
      <c r="K315">
        <f>projjava_fannkuch[[#This Row],[native_end]]-projjava_fannkuch[[#This Row],[native_start]]</f>
        <v>9792</v>
      </c>
      <c r="L315">
        <f>projjava_fannkuch[[#This Row],[pss_end]]-projjava_fannkuch[[#This Row],[pss_start]]</f>
        <v>179</v>
      </c>
    </row>
    <row r="316" spans="1:12" x14ac:dyDescent="0.3">
      <c r="A316">
        <v>314</v>
      </c>
      <c r="B316">
        <v>7074</v>
      </c>
      <c r="C316">
        <v>2437</v>
      </c>
      <c r="D316">
        <v>1438552</v>
      </c>
      <c r="E316">
        <v>1604472</v>
      </c>
      <c r="F316">
        <v>6508200</v>
      </c>
      <c r="G316">
        <v>6518360</v>
      </c>
      <c r="H316">
        <v>8841</v>
      </c>
      <c r="I316">
        <v>9020</v>
      </c>
      <c r="J316">
        <f>projjava_fannkuch[[#This Row],[runtime_end]]-projjava_fannkuch[[#This Row],[runtime_start]]</f>
        <v>165920</v>
      </c>
      <c r="K316">
        <f>projjava_fannkuch[[#This Row],[native_end]]-projjava_fannkuch[[#This Row],[native_start]]</f>
        <v>10160</v>
      </c>
      <c r="L316">
        <f>projjava_fannkuch[[#This Row],[pss_end]]-projjava_fannkuch[[#This Row],[pss_start]]</f>
        <v>179</v>
      </c>
    </row>
    <row r="317" spans="1:12" x14ac:dyDescent="0.3">
      <c r="A317">
        <v>315</v>
      </c>
      <c r="B317">
        <v>7208</v>
      </c>
      <c r="C317">
        <v>2444</v>
      </c>
      <c r="D317">
        <v>1438688</v>
      </c>
      <c r="E317">
        <v>1620992</v>
      </c>
      <c r="F317">
        <v>6508472</v>
      </c>
      <c r="G317">
        <v>6518744</v>
      </c>
      <c r="H317">
        <v>8841</v>
      </c>
      <c r="I317">
        <v>9024</v>
      </c>
      <c r="J317">
        <f>projjava_fannkuch[[#This Row],[runtime_end]]-projjava_fannkuch[[#This Row],[runtime_start]]</f>
        <v>182304</v>
      </c>
      <c r="K317">
        <f>projjava_fannkuch[[#This Row],[native_end]]-projjava_fannkuch[[#This Row],[native_start]]</f>
        <v>10272</v>
      </c>
      <c r="L317">
        <f>projjava_fannkuch[[#This Row],[pss_end]]-projjava_fannkuch[[#This Row],[pss_start]]</f>
        <v>183</v>
      </c>
    </row>
    <row r="318" spans="1:12" x14ac:dyDescent="0.3">
      <c r="A318">
        <v>316</v>
      </c>
      <c r="B318">
        <v>7321</v>
      </c>
      <c r="C318">
        <v>2456</v>
      </c>
      <c r="D318">
        <v>1422168</v>
      </c>
      <c r="E318">
        <v>1620856</v>
      </c>
      <c r="F318">
        <v>6517792</v>
      </c>
      <c r="G318">
        <v>6518152</v>
      </c>
      <c r="H318">
        <v>8833</v>
      </c>
      <c r="I318">
        <v>9016</v>
      </c>
      <c r="J318">
        <f>projjava_fannkuch[[#This Row],[runtime_end]]-projjava_fannkuch[[#This Row],[runtime_start]]</f>
        <v>198688</v>
      </c>
      <c r="K318">
        <f>projjava_fannkuch[[#This Row],[native_end]]-projjava_fannkuch[[#This Row],[native_start]]</f>
        <v>360</v>
      </c>
      <c r="L318">
        <f>projjava_fannkuch[[#This Row],[pss_end]]-projjava_fannkuch[[#This Row],[pss_start]]</f>
        <v>183</v>
      </c>
    </row>
    <row r="319" spans="1:12" x14ac:dyDescent="0.3">
      <c r="A319">
        <v>317</v>
      </c>
      <c r="B319">
        <v>7440</v>
      </c>
      <c r="C319">
        <v>2418</v>
      </c>
      <c r="D319">
        <v>1422304</v>
      </c>
      <c r="E319">
        <v>1604608</v>
      </c>
      <c r="F319">
        <v>6506840</v>
      </c>
      <c r="G319">
        <v>6516600</v>
      </c>
      <c r="H319">
        <v>8825</v>
      </c>
      <c r="I319">
        <v>9016</v>
      </c>
      <c r="J319">
        <f>projjava_fannkuch[[#This Row],[runtime_end]]-projjava_fannkuch[[#This Row],[runtime_start]]</f>
        <v>182304</v>
      </c>
      <c r="K319">
        <f>projjava_fannkuch[[#This Row],[native_end]]-projjava_fannkuch[[#This Row],[native_start]]</f>
        <v>9760</v>
      </c>
      <c r="L319">
        <f>projjava_fannkuch[[#This Row],[pss_end]]-projjava_fannkuch[[#This Row],[pss_start]]</f>
        <v>191</v>
      </c>
    </row>
    <row r="320" spans="1:12" x14ac:dyDescent="0.3">
      <c r="A320">
        <v>318</v>
      </c>
      <c r="B320">
        <v>7581</v>
      </c>
      <c r="C320">
        <v>2433</v>
      </c>
      <c r="D320">
        <v>1422168</v>
      </c>
      <c r="E320">
        <v>1604472</v>
      </c>
      <c r="F320">
        <v>6508456</v>
      </c>
      <c r="G320">
        <v>6518504</v>
      </c>
      <c r="H320">
        <v>8837</v>
      </c>
      <c r="I320">
        <v>9016</v>
      </c>
      <c r="J320">
        <f>projjava_fannkuch[[#This Row],[runtime_end]]-projjava_fannkuch[[#This Row],[runtime_start]]</f>
        <v>182304</v>
      </c>
      <c r="K320">
        <f>projjava_fannkuch[[#This Row],[native_end]]-projjava_fannkuch[[#This Row],[native_start]]</f>
        <v>10048</v>
      </c>
      <c r="L320">
        <f>projjava_fannkuch[[#This Row],[pss_end]]-projjava_fannkuch[[#This Row],[pss_start]]</f>
        <v>179</v>
      </c>
    </row>
    <row r="321" spans="1:12" x14ac:dyDescent="0.3">
      <c r="A321">
        <v>319</v>
      </c>
      <c r="B321">
        <v>7719</v>
      </c>
      <c r="C321">
        <v>2401</v>
      </c>
      <c r="D321">
        <v>1438552</v>
      </c>
      <c r="E321">
        <v>1620856</v>
      </c>
      <c r="F321">
        <v>6506424</v>
      </c>
      <c r="G321">
        <v>6515960</v>
      </c>
      <c r="H321">
        <v>8829</v>
      </c>
      <c r="I321">
        <v>9016</v>
      </c>
      <c r="J321">
        <f>projjava_fannkuch[[#This Row],[runtime_end]]-projjava_fannkuch[[#This Row],[runtime_start]]</f>
        <v>182304</v>
      </c>
      <c r="K321">
        <f>projjava_fannkuch[[#This Row],[native_end]]-projjava_fannkuch[[#This Row],[native_start]]</f>
        <v>9536</v>
      </c>
      <c r="L321">
        <f>projjava_fannkuch[[#This Row],[pss_end]]-projjava_fannkuch[[#This Row],[pss_start]]</f>
        <v>187</v>
      </c>
    </row>
    <row r="322" spans="1:12" x14ac:dyDescent="0.3">
      <c r="A322">
        <v>320</v>
      </c>
      <c r="B322">
        <v>7841</v>
      </c>
      <c r="C322">
        <v>2392</v>
      </c>
      <c r="D322">
        <v>1422168</v>
      </c>
      <c r="E322">
        <v>1604472</v>
      </c>
      <c r="F322">
        <v>6506424</v>
      </c>
      <c r="G322">
        <v>6516184</v>
      </c>
      <c r="H322">
        <v>8825</v>
      </c>
      <c r="I322">
        <v>9008</v>
      </c>
      <c r="J322">
        <f>projjava_fannkuch[[#This Row],[runtime_end]]-projjava_fannkuch[[#This Row],[runtime_start]]</f>
        <v>182304</v>
      </c>
      <c r="K322">
        <f>projjava_fannkuch[[#This Row],[native_end]]-projjava_fannkuch[[#This Row],[native_start]]</f>
        <v>9760</v>
      </c>
      <c r="L322">
        <f>projjava_fannkuch[[#This Row],[pss_end]]-projjava_fannkuch[[#This Row],[pss_start]]</f>
        <v>183</v>
      </c>
    </row>
    <row r="323" spans="1:12" x14ac:dyDescent="0.3">
      <c r="A323">
        <v>321</v>
      </c>
      <c r="B323">
        <v>7960</v>
      </c>
      <c r="C323">
        <v>2422</v>
      </c>
      <c r="D323">
        <v>1422168</v>
      </c>
      <c r="E323">
        <v>1604472</v>
      </c>
      <c r="F323">
        <v>6508200</v>
      </c>
      <c r="G323">
        <v>6518216</v>
      </c>
      <c r="H323">
        <v>8841</v>
      </c>
      <c r="I323">
        <v>9020</v>
      </c>
      <c r="J323">
        <f>projjava_fannkuch[[#This Row],[runtime_end]]-projjava_fannkuch[[#This Row],[runtime_start]]</f>
        <v>182304</v>
      </c>
      <c r="K323">
        <f>projjava_fannkuch[[#This Row],[native_end]]-projjava_fannkuch[[#This Row],[native_start]]</f>
        <v>10016</v>
      </c>
      <c r="L323">
        <f>projjava_fannkuch[[#This Row],[pss_end]]-projjava_fannkuch[[#This Row],[pss_start]]</f>
        <v>179</v>
      </c>
    </row>
    <row r="324" spans="1:12" x14ac:dyDescent="0.3">
      <c r="A324">
        <v>322</v>
      </c>
      <c r="B324">
        <v>8085</v>
      </c>
      <c r="C324">
        <v>2409</v>
      </c>
      <c r="D324">
        <v>1438552</v>
      </c>
      <c r="E324">
        <v>1604472</v>
      </c>
      <c r="F324">
        <v>6508312</v>
      </c>
      <c r="G324">
        <v>6518216</v>
      </c>
      <c r="H324">
        <v>8837</v>
      </c>
      <c r="I324">
        <v>9016</v>
      </c>
      <c r="J324">
        <f>projjava_fannkuch[[#This Row],[runtime_end]]-projjava_fannkuch[[#This Row],[runtime_start]]</f>
        <v>165920</v>
      </c>
      <c r="K324">
        <f>projjava_fannkuch[[#This Row],[native_end]]-projjava_fannkuch[[#This Row],[native_start]]</f>
        <v>9904</v>
      </c>
      <c r="L324">
        <f>projjava_fannkuch[[#This Row],[pss_end]]-projjava_fannkuch[[#This Row],[pss_start]]</f>
        <v>179</v>
      </c>
    </row>
    <row r="325" spans="1:12" x14ac:dyDescent="0.3">
      <c r="A325">
        <v>323</v>
      </c>
      <c r="B325">
        <v>8210</v>
      </c>
      <c r="C325">
        <v>2450</v>
      </c>
      <c r="D325">
        <v>1438552</v>
      </c>
      <c r="E325">
        <v>1604472</v>
      </c>
      <c r="F325">
        <v>6508776</v>
      </c>
      <c r="G325">
        <v>6518216</v>
      </c>
      <c r="H325">
        <v>8842</v>
      </c>
      <c r="I325">
        <v>9023</v>
      </c>
      <c r="J325">
        <f>projjava_fannkuch[[#This Row],[runtime_end]]-projjava_fannkuch[[#This Row],[runtime_start]]</f>
        <v>165920</v>
      </c>
      <c r="K325">
        <f>projjava_fannkuch[[#This Row],[native_end]]-projjava_fannkuch[[#This Row],[native_start]]</f>
        <v>9440</v>
      </c>
      <c r="L325">
        <f>projjava_fannkuch[[#This Row],[pss_end]]-projjava_fannkuch[[#This Row],[pss_start]]</f>
        <v>181</v>
      </c>
    </row>
    <row r="326" spans="1:12" x14ac:dyDescent="0.3">
      <c r="A326">
        <v>324</v>
      </c>
      <c r="B326">
        <v>8334</v>
      </c>
      <c r="C326">
        <v>2472</v>
      </c>
      <c r="D326">
        <v>1438552</v>
      </c>
      <c r="E326">
        <v>1604472</v>
      </c>
      <c r="F326">
        <v>6507328</v>
      </c>
      <c r="G326">
        <v>6517232</v>
      </c>
      <c r="H326">
        <v>8837</v>
      </c>
      <c r="I326">
        <v>9016</v>
      </c>
      <c r="J326">
        <f>projjava_fannkuch[[#This Row],[runtime_end]]-projjava_fannkuch[[#This Row],[runtime_start]]</f>
        <v>165920</v>
      </c>
      <c r="K326">
        <f>projjava_fannkuch[[#This Row],[native_end]]-projjava_fannkuch[[#This Row],[native_start]]</f>
        <v>9904</v>
      </c>
      <c r="L326">
        <f>projjava_fannkuch[[#This Row],[pss_end]]-projjava_fannkuch[[#This Row],[pss_start]]</f>
        <v>179</v>
      </c>
    </row>
    <row r="327" spans="1:12" x14ac:dyDescent="0.3">
      <c r="A327">
        <v>325</v>
      </c>
      <c r="B327">
        <v>8473</v>
      </c>
      <c r="C327">
        <v>2438</v>
      </c>
      <c r="D327">
        <v>1422168</v>
      </c>
      <c r="E327">
        <v>1604472</v>
      </c>
      <c r="F327">
        <v>6508200</v>
      </c>
      <c r="G327">
        <v>6518472</v>
      </c>
      <c r="H327">
        <v>8837</v>
      </c>
      <c r="I327">
        <v>9020</v>
      </c>
      <c r="J327">
        <f>projjava_fannkuch[[#This Row],[runtime_end]]-projjava_fannkuch[[#This Row],[runtime_start]]</f>
        <v>182304</v>
      </c>
      <c r="K327">
        <f>projjava_fannkuch[[#This Row],[native_end]]-projjava_fannkuch[[#This Row],[native_start]]</f>
        <v>10272</v>
      </c>
      <c r="L327">
        <f>projjava_fannkuch[[#This Row],[pss_end]]-projjava_fannkuch[[#This Row],[pss_start]]</f>
        <v>183</v>
      </c>
    </row>
    <row r="328" spans="1:12" x14ac:dyDescent="0.3">
      <c r="A328">
        <v>326</v>
      </c>
      <c r="B328">
        <v>8598</v>
      </c>
      <c r="C328">
        <v>2385</v>
      </c>
      <c r="D328">
        <v>1422168</v>
      </c>
      <c r="E328">
        <v>1604472</v>
      </c>
      <c r="F328">
        <v>6508232</v>
      </c>
      <c r="G328">
        <v>6518616</v>
      </c>
      <c r="H328">
        <v>8841</v>
      </c>
      <c r="I328">
        <v>9024</v>
      </c>
      <c r="J328">
        <f>projjava_fannkuch[[#This Row],[runtime_end]]-projjava_fannkuch[[#This Row],[runtime_start]]</f>
        <v>182304</v>
      </c>
      <c r="K328">
        <f>projjava_fannkuch[[#This Row],[native_end]]-projjava_fannkuch[[#This Row],[native_start]]</f>
        <v>10384</v>
      </c>
      <c r="L328">
        <f>projjava_fannkuch[[#This Row],[pss_end]]-projjava_fannkuch[[#This Row],[pss_start]]</f>
        <v>183</v>
      </c>
    </row>
    <row r="329" spans="1:12" x14ac:dyDescent="0.3">
      <c r="A329">
        <v>327</v>
      </c>
      <c r="B329">
        <v>8744</v>
      </c>
      <c r="C329">
        <v>2498</v>
      </c>
      <c r="D329">
        <v>1422304</v>
      </c>
      <c r="E329">
        <v>1604608</v>
      </c>
      <c r="F329">
        <v>6517128</v>
      </c>
      <c r="G329">
        <v>6518520</v>
      </c>
      <c r="H329">
        <v>8849</v>
      </c>
      <c r="I329">
        <v>9032</v>
      </c>
      <c r="J329">
        <f>projjava_fannkuch[[#This Row],[runtime_end]]-projjava_fannkuch[[#This Row],[runtime_start]]</f>
        <v>182304</v>
      </c>
      <c r="K329">
        <f>projjava_fannkuch[[#This Row],[native_end]]-projjava_fannkuch[[#This Row],[native_start]]</f>
        <v>1392</v>
      </c>
      <c r="L329">
        <f>projjava_fannkuch[[#This Row],[pss_end]]-projjava_fannkuch[[#This Row],[pss_start]]</f>
        <v>183</v>
      </c>
    </row>
    <row r="330" spans="1:12" x14ac:dyDescent="0.3">
      <c r="A330">
        <v>328</v>
      </c>
      <c r="B330">
        <v>8877</v>
      </c>
      <c r="C330">
        <v>2391</v>
      </c>
      <c r="D330">
        <v>1422168</v>
      </c>
      <c r="E330">
        <v>1604472</v>
      </c>
      <c r="F330">
        <v>6508200</v>
      </c>
      <c r="G330">
        <v>6517320</v>
      </c>
      <c r="H330">
        <v>8841</v>
      </c>
      <c r="I330">
        <v>9024</v>
      </c>
      <c r="J330">
        <f>projjava_fannkuch[[#This Row],[runtime_end]]-projjava_fannkuch[[#This Row],[runtime_start]]</f>
        <v>182304</v>
      </c>
      <c r="K330">
        <f>projjava_fannkuch[[#This Row],[native_end]]-projjava_fannkuch[[#This Row],[native_start]]</f>
        <v>9120</v>
      </c>
      <c r="L330">
        <f>projjava_fannkuch[[#This Row],[pss_end]]-projjava_fannkuch[[#This Row],[pss_start]]</f>
        <v>183</v>
      </c>
    </row>
    <row r="331" spans="1:12" x14ac:dyDescent="0.3">
      <c r="A331">
        <v>329</v>
      </c>
      <c r="B331">
        <v>9018</v>
      </c>
      <c r="C331">
        <v>2386</v>
      </c>
      <c r="D331">
        <v>1438552</v>
      </c>
      <c r="E331">
        <v>1604472</v>
      </c>
      <c r="F331">
        <v>6507328</v>
      </c>
      <c r="G331">
        <v>6515856</v>
      </c>
      <c r="H331">
        <v>8837</v>
      </c>
      <c r="I331">
        <v>9024</v>
      </c>
      <c r="J331">
        <f>projjava_fannkuch[[#This Row],[runtime_end]]-projjava_fannkuch[[#This Row],[runtime_start]]</f>
        <v>165920</v>
      </c>
      <c r="K331">
        <f>projjava_fannkuch[[#This Row],[native_end]]-projjava_fannkuch[[#This Row],[native_start]]</f>
        <v>8528</v>
      </c>
      <c r="L331">
        <f>projjava_fannkuch[[#This Row],[pss_end]]-projjava_fannkuch[[#This Row],[pss_start]]</f>
        <v>187</v>
      </c>
    </row>
    <row r="332" spans="1:12" x14ac:dyDescent="0.3">
      <c r="A332">
        <v>330</v>
      </c>
      <c r="B332">
        <v>9148</v>
      </c>
      <c r="C332">
        <v>2457</v>
      </c>
      <c r="D332">
        <v>1422304</v>
      </c>
      <c r="E332">
        <v>1620992</v>
      </c>
      <c r="F332">
        <v>6506584</v>
      </c>
      <c r="G332">
        <v>6516568</v>
      </c>
      <c r="H332">
        <v>8833</v>
      </c>
      <c r="I332">
        <v>9028</v>
      </c>
      <c r="J332">
        <f>projjava_fannkuch[[#This Row],[runtime_end]]-projjava_fannkuch[[#This Row],[runtime_start]]</f>
        <v>198688</v>
      </c>
      <c r="K332">
        <f>projjava_fannkuch[[#This Row],[native_end]]-projjava_fannkuch[[#This Row],[native_start]]</f>
        <v>9984</v>
      </c>
      <c r="L332">
        <f>projjava_fannkuch[[#This Row],[pss_end]]-projjava_fannkuch[[#This Row],[pss_start]]</f>
        <v>195</v>
      </c>
    </row>
    <row r="333" spans="1:12" x14ac:dyDescent="0.3">
      <c r="A333">
        <v>331</v>
      </c>
      <c r="B333">
        <v>9232</v>
      </c>
      <c r="C333">
        <v>2439</v>
      </c>
      <c r="D333">
        <v>1422168</v>
      </c>
      <c r="E333">
        <v>1604472</v>
      </c>
      <c r="F333">
        <v>6506424</v>
      </c>
      <c r="G333">
        <v>6516328</v>
      </c>
      <c r="H333">
        <v>8825</v>
      </c>
      <c r="I333">
        <v>9012</v>
      </c>
      <c r="J333">
        <f>projjava_fannkuch[[#This Row],[runtime_end]]-projjava_fannkuch[[#This Row],[runtime_start]]</f>
        <v>182304</v>
      </c>
      <c r="K333">
        <f>projjava_fannkuch[[#This Row],[native_end]]-projjava_fannkuch[[#This Row],[native_start]]</f>
        <v>9904</v>
      </c>
      <c r="L333">
        <f>projjava_fannkuch[[#This Row],[pss_end]]-projjava_fannkuch[[#This Row],[pss_start]]</f>
        <v>187</v>
      </c>
    </row>
    <row r="334" spans="1:12" x14ac:dyDescent="0.3">
      <c r="A334">
        <v>332</v>
      </c>
      <c r="B334">
        <v>9372</v>
      </c>
      <c r="C334">
        <v>2428</v>
      </c>
      <c r="D334">
        <v>1422304</v>
      </c>
      <c r="E334">
        <v>1620992</v>
      </c>
      <c r="F334">
        <v>6508360</v>
      </c>
      <c r="G334">
        <v>6518376</v>
      </c>
      <c r="H334">
        <v>8849</v>
      </c>
      <c r="I334">
        <v>9052</v>
      </c>
      <c r="J334">
        <f>projjava_fannkuch[[#This Row],[runtime_end]]-projjava_fannkuch[[#This Row],[runtime_start]]</f>
        <v>198688</v>
      </c>
      <c r="K334">
        <f>projjava_fannkuch[[#This Row],[native_end]]-projjava_fannkuch[[#This Row],[native_start]]</f>
        <v>10016</v>
      </c>
      <c r="L334">
        <f>projjava_fannkuch[[#This Row],[pss_end]]-projjava_fannkuch[[#This Row],[pss_start]]</f>
        <v>203</v>
      </c>
    </row>
    <row r="335" spans="1:12" x14ac:dyDescent="0.3">
      <c r="A335">
        <v>333</v>
      </c>
      <c r="B335">
        <v>9511</v>
      </c>
      <c r="C335">
        <v>2412</v>
      </c>
      <c r="D335">
        <v>1422304</v>
      </c>
      <c r="E335">
        <v>1620992</v>
      </c>
      <c r="F335">
        <v>6508472</v>
      </c>
      <c r="G335">
        <v>6518264</v>
      </c>
      <c r="H335">
        <v>8845</v>
      </c>
      <c r="I335">
        <v>9040</v>
      </c>
      <c r="J335">
        <f>projjava_fannkuch[[#This Row],[runtime_end]]-projjava_fannkuch[[#This Row],[runtime_start]]</f>
        <v>198688</v>
      </c>
      <c r="K335">
        <f>projjava_fannkuch[[#This Row],[native_end]]-projjava_fannkuch[[#This Row],[native_start]]</f>
        <v>9792</v>
      </c>
      <c r="L335">
        <f>projjava_fannkuch[[#This Row],[pss_end]]-projjava_fannkuch[[#This Row],[pss_start]]</f>
        <v>195</v>
      </c>
    </row>
    <row r="336" spans="1:12" x14ac:dyDescent="0.3">
      <c r="A336">
        <v>334</v>
      </c>
      <c r="B336">
        <v>9650</v>
      </c>
      <c r="C336">
        <v>2434</v>
      </c>
      <c r="D336">
        <v>1422168</v>
      </c>
      <c r="E336">
        <v>1620856</v>
      </c>
      <c r="F336">
        <v>6508200</v>
      </c>
      <c r="G336">
        <v>6517880</v>
      </c>
      <c r="H336">
        <v>8849</v>
      </c>
      <c r="I336">
        <v>9052</v>
      </c>
      <c r="J336">
        <f>projjava_fannkuch[[#This Row],[runtime_end]]-projjava_fannkuch[[#This Row],[runtime_start]]</f>
        <v>198688</v>
      </c>
      <c r="K336">
        <f>projjava_fannkuch[[#This Row],[native_end]]-projjava_fannkuch[[#This Row],[native_start]]</f>
        <v>9680</v>
      </c>
      <c r="L336">
        <f>projjava_fannkuch[[#This Row],[pss_end]]-projjava_fannkuch[[#This Row],[pss_start]]</f>
        <v>203</v>
      </c>
    </row>
    <row r="337" spans="1:12" x14ac:dyDescent="0.3">
      <c r="A337">
        <v>335</v>
      </c>
      <c r="B337">
        <v>9785</v>
      </c>
      <c r="C337">
        <v>2428</v>
      </c>
      <c r="D337">
        <v>1422168</v>
      </c>
      <c r="E337">
        <v>1620856</v>
      </c>
      <c r="F337">
        <v>6508200</v>
      </c>
      <c r="G337">
        <v>6517208</v>
      </c>
      <c r="H337">
        <v>8873</v>
      </c>
      <c r="I337">
        <v>9056</v>
      </c>
      <c r="J337">
        <f>projjava_fannkuch[[#This Row],[runtime_end]]-projjava_fannkuch[[#This Row],[runtime_start]]</f>
        <v>198688</v>
      </c>
      <c r="K337">
        <f>projjava_fannkuch[[#This Row],[native_end]]-projjava_fannkuch[[#This Row],[native_start]]</f>
        <v>9008</v>
      </c>
      <c r="L337">
        <f>projjava_fannkuch[[#This Row],[pss_end]]-projjava_fannkuch[[#This Row],[pss_start]]</f>
        <v>183</v>
      </c>
    </row>
    <row r="338" spans="1:12" x14ac:dyDescent="0.3">
      <c r="A338">
        <v>336</v>
      </c>
      <c r="B338">
        <v>9912</v>
      </c>
      <c r="C338">
        <v>2425</v>
      </c>
      <c r="D338">
        <v>1422168</v>
      </c>
      <c r="E338">
        <v>1604472</v>
      </c>
      <c r="F338">
        <v>6517392</v>
      </c>
      <c r="G338">
        <v>6518104</v>
      </c>
      <c r="H338">
        <v>8865</v>
      </c>
      <c r="I338">
        <v>9044</v>
      </c>
      <c r="J338">
        <f>projjava_fannkuch[[#This Row],[runtime_end]]-projjava_fannkuch[[#This Row],[runtime_start]]</f>
        <v>182304</v>
      </c>
      <c r="K338">
        <f>projjava_fannkuch[[#This Row],[native_end]]-projjava_fannkuch[[#This Row],[native_start]]</f>
        <v>712</v>
      </c>
      <c r="L338">
        <f>projjava_fannkuch[[#This Row],[pss_end]]-projjava_fannkuch[[#This Row],[pss_start]]</f>
        <v>179</v>
      </c>
    </row>
    <row r="339" spans="1:12" x14ac:dyDescent="0.3">
      <c r="A339">
        <v>337</v>
      </c>
      <c r="B339">
        <v>10045</v>
      </c>
      <c r="C339">
        <v>2409</v>
      </c>
      <c r="D339">
        <v>1438552</v>
      </c>
      <c r="E339">
        <v>1604472</v>
      </c>
      <c r="F339">
        <v>6508200</v>
      </c>
      <c r="G339">
        <v>6517880</v>
      </c>
      <c r="H339">
        <v>8869</v>
      </c>
      <c r="I339">
        <v>9044</v>
      </c>
      <c r="J339">
        <f>projjava_fannkuch[[#This Row],[runtime_end]]-projjava_fannkuch[[#This Row],[runtime_start]]</f>
        <v>165920</v>
      </c>
      <c r="K339">
        <f>projjava_fannkuch[[#This Row],[native_end]]-projjava_fannkuch[[#This Row],[native_start]]</f>
        <v>9680</v>
      </c>
      <c r="L339">
        <f>projjava_fannkuch[[#This Row],[pss_end]]-projjava_fannkuch[[#This Row],[pss_start]]</f>
        <v>175</v>
      </c>
    </row>
    <row r="340" spans="1:12" x14ac:dyDescent="0.3">
      <c r="A340">
        <v>338</v>
      </c>
      <c r="B340">
        <v>10171</v>
      </c>
      <c r="C340">
        <v>2438</v>
      </c>
      <c r="D340">
        <v>1422168</v>
      </c>
      <c r="E340">
        <v>1604472</v>
      </c>
      <c r="F340">
        <v>6508200</v>
      </c>
      <c r="G340">
        <v>6518216</v>
      </c>
      <c r="H340">
        <v>8861</v>
      </c>
      <c r="I340">
        <v>9040</v>
      </c>
      <c r="J340">
        <f>projjava_fannkuch[[#This Row],[runtime_end]]-projjava_fannkuch[[#This Row],[runtime_start]]</f>
        <v>182304</v>
      </c>
      <c r="K340">
        <f>projjava_fannkuch[[#This Row],[native_end]]-projjava_fannkuch[[#This Row],[native_start]]</f>
        <v>10016</v>
      </c>
      <c r="L340">
        <f>projjava_fannkuch[[#This Row],[pss_end]]-projjava_fannkuch[[#This Row],[pss_start]]</f>
        <v>179</v>
      </c>
    </row>
    <row r="341" spans="1:12" x14ac:dyDescent="0.3">
      <c r="A341">
        <v>339</v>
      </c>
      <c r="B341">
        <v>10309</v>
      </c>
      <c r="C341">
        <v>2442</v>
      </c>
      <c r="D341">
        <v>1422304</v>
      </c>
      <c r="E341">
        <v>1604608</v>
      </c>
      <c r="F341">
        <v>6508360</v>
      </c>
      <c r="G341">
        <v>6518264</v>
      </c>
      <c r="H341">
        <v>8877</v>
      </c>
      <c r="I341">
        <v>9052</v>
      </c>
      <c r="J341">
        <f>projjava_fannkuch[[#This Row],[runtime_end]]-projjava_fannkuch[[#This Row],[runtime_start]]</f>
        <v>182304</v>
      </c>
      <c r="K341">
        <f>projjava_fannkuch[[#This Row],[native_end]]-projjava_fannkuch[[#This Row],[native_start]]</f>
        <v>9904</v>
      </c>
      <c r="L341">
        <f>projjava_fannkuch[[#This Row],[pss_end]]-projjava_fannkuch[[#This Row],[pss_start]]</f>
        <v>175</v>
      </c>
    </row>
    <row r="342" spans="1:12" x14ac:dyDescent="0.3">
      <c r="A342">
        <v>340</v>
      </c>
      <c r="B342">
        <v>10447</v>
      </c>
      <c r="C342">
        <v>2474</v>
      </c>
      <c r="D342">
        <v>1422168</v>
      </c>
      <c r="E342">
        <v>1604472</v>
      </c>
      <c r="F342">
        <v>6508200</v>
      </c>
      <c r="G342">
        <v>6517992</v>
      </c>
      <c r="H342">
        <v>8865</v>
      </c>
      <c r="I342">
        <v>9024</v>
      </c>
      <c r="J342">
        <f>projjava_fannkuch[[#This Row],[runtime_end]]-projjava_fannkuch[[#This Row],[runtime_start]]</f>
        <v>182304</v>
      </c>
      <c r="K342">
        <f>projjava_fannkuch[[#This Row],[native_end]]-projjava_fannkuch[[#This Row],[native_start]]</f>
        <v>9792</v>
      </c>
      <c r="L342">
        <f>projjava_fannkuch[[#This Row],[pss_end]]-projjava_fannkuch[[#This Row],[pss_start]]</f>
        <v>159</v>
      </c>
    </row>
    <row r="343" spans="1:12" x14ac:dyDescent="0.3">
      <c r="A343">
        <v>341</v>
      </c>
      <c r="B343">
        <v>10595</v>
      </c>
      <c r="C343">
        <v>2409</v>
      </c>
      <c r="D343">
        <v>1422168</v>
      </c>
      <c r="E343">
        <v>1604472</v>
      </c>
      <c r="F343">
        <v>6517320</v>
      </c>
      <c r="G343">
        <v>6518232</v>
      </c>
      <c r="H343">
        <v>28014</v>
      </c>
      <c r="I343">
        <v>28278</v>
      </c>
      <c r="J343">
        <f>projjava_fannkuch[[#This Row],[runtime_end]]-projjava_fannkuch[[#This Row],[runtime_start]]</f>
        <v>182304</v>
      </c>
      <c r="K343">
        <f>projjava_fannkuch[[#This Row],[native_end]]-projjava_fannkuch[[#This Row],[native_start]]</f>
        <v>912</v>
      </c>
      <c r="L343">
        <f>projjava_fannkuch[[#This Row],[pss_end]]-projjava_fannkuch[[#This Row],[pss_start]]</f>
        <v>264</v>
      </c>
    </row>
    <row r="344" spans="1:12" x14ac:dyDescent="0.3">
      <c r="A344">
        <v>342</v>
      </c>
      <c r="B344">
        <v>10738</v>
      </c>
      <c r="C344">
        <v>2425</v>
      </c>
      <c r="D344">
        <v>1422304</v>
      </c>
      <c r="E344">
        <v>1604608</v>
      </c>
      <c r="F344">
        <v>6506696</v>
      </c>
      <c r="G344">
        <v>6516712</v>
      </c>
      <c r="H344">
        <v>27499</v>
      </c>
      <c r="I344">
        <v>27763</v>
      </c>
      <c r="J344">
        <f>projjava_fannkuch[[#This Row],[runtime_end]]-projjava_fannkuch[[#This Row],[runtime_start]]</f>
        <v>182304</v>
      </c>
      <c r="K344">
        <f>projjava_fannkuch[[#This Row],[native_end]]-projjava_fannkuch[[#This Row],[native_start]]</f>
        <v>10016</v>
      </c>
      <c r="L344">
        <f>projjava_fannkuch[[#This Row],[pss_end]]-projjava_fannkuch[[#This Row],[pss_start]]</f>
        <v>264</v>
      </c>
    </row>
    <row r="345" spans="1:12" x14ac:dyDescent="0.3">
      <c r="A345">
        <v>343</v>
      </c>
      <c r="B345">
        <v>10873</v>
      </c>
      <c r="C345">
        <v>2436</v>
      </c>
      <c r="D345">
        <v>1422168</v>
      </c>
      <c r="E345">
        <v>1604472</v>
      </c>
      <c r="F345">
        <v>6508200</v>
      </c>
      <c r="G345">
        <v>6518328</v>
      </c>
      <c r="H345">
        <v>27453</v>
      </c>
      <c r="I345">
        <v>27709</v>
      </c>
      <c r="J345">
        <f>projjava_fannkuch[[#This Row],[runtime_end]]-projjava_fannkuch[[#This Row],[runtime_start]]</f>
        <v>182304</v>
      </c>
      <c r="K345">
        <f>projjava_fannkuch[[#This Row],[native_end]]-projjava_fannkuch[[#This Row],[native_start]]</f>
        <v>10128</v>
      </c>
      <c r="L345">
        <f>projjava_fannkuch[[#This Row],[pss_end]]-projjava_fannkuch[[#This Row],[pss_start]]</f>
        <v>256</v>
      </c>
    </row>
    <row r="346" spans="1:12" x14ac:dyDescent="0.3">
      <c r="A346">
        <v>344</v>
      </c>
      <c r="B346">
        <v>10990</v>
      </c>
      <c r="C346">
        <v>2444</v>
      </c>
      <c r="D346">
        <v>1438688</v>
      </c>
      <c r="E346">
        <v>1604608</v>
      </c>
      <c r="F346">
        <v>6508360</v>
      </c>
      <c r="G346">
        <v>6518296</v>
      </c>
      <c r="H346">
        <v>22113</v>
      </c>
      <c r="I346">
        <v>22364</v>
      </c>
      <c r="J346">
        <f>projjava_fannkuch[[#This Row],[runtime_end]]-projjava_fannkuch[[#This Row],[runtime_start]]</f>
        <v>165920</v>
      </c>
      <c r="K346">
        <f>projjava_fannkuch[[#This Row],[native_end]]-projjava_fannkuch[[#This Row],[native_start]]</f>
        <v>9936</v>
      </c>
      <c r="L346">
        <f>projjava_fannkuch[[#This Row],[pss_end]]-projjava_fannkuch[[#This Row],[pss_start]]</f>
        <v>251</v>
      </c>
    </row>
    <row r="347" spans="1:12" x14ac:dyDescent="0.3">
      <c r="A347">
        <v>345</v>
      </c>
      <c r="B347">
        <v>11127</v>
      </c>
      <c r="C347">
        <v>2418</v>
      </c>
      <c r="D347">
        <v>1422168</v>
      </c>
      <c r="E347">
        <v>1604472</v>
      </c>
      <c r="F347">
        <v>6508200</v>
      </c>
      <c r="G347">
        <v>6518248</v>
      </c>
      <c r="H347">
        <v>22098</v>
      </c>
      <c r="I347">
        <v>22348</v>
      </c>
      <c r="J347">
        <f>projjava_fannkuch[[#This Row],[runtime_end]]-projjava_fannkuch[[#This Row],[runtime_start]]</f>
        <v>182304</v>
      </c>
      <c r="K347">
        <f>projjava_fannkuch[[#This Row],[native_end]]-projjava_fannkuch[[#This Row],[native_start]]</f>
        <v>10048</v>
      </c>
      <c r="L347">
        <f>projjava_fannkuch[[#This Row],[pss_end]]-projjava_fannkuch[[#This Row],[pss_start]]</f>
        <v>250</v>
      </c>
    </row>
    <row r="348" spans="1:12" x14ac:dyDescent="0.3">
      <c r="A348">
        <v>346</v>
      </c>
      <c r="B348">
        <v>11250</v>
      </c>
      <c r="C348">
        <v>2422</v>
      </c>
      <c r="D348">
        <v>1422168</v>
      </c>
      <c r="E348">
        <v>1604472</v>
      </c>
      <c r="F348">
        <v>6508200</v>
      </c>
      <c r="G348">
        <v>6518104</v>
      </c>
      <c r="H348">
        <v>22091</v>
      </c>
      <c r="I348">
        <v>22342</v>
      </c>
      <c r="J348">
        <f>projjava_fannkuch[[#This Row],[runtime_end]]-projjava_fannkuch[[#This Row],[runtime_start]]</f>
        <v>182304</v>
      </c>
      <c r="K348">
        <f>projjava_fannkuch[[#This Row],[native_end]]-projjava_fannkuch[[#This Row],[native_start]]</f>
        <v>9904</v>
      </c>
      <c r="L348">
        <f>projjava_fannkuch[[#This Row],[pss_end]]-projjava_fannkuch[[#This Row],[pss_start]]</f>
        <v>251</v>
      </c>
    </row>
    <row r="349" spans="1:12" x14ac:dyDescent="0.3">
      <c r="A349">
        <v>347</v>
      </c>
      <c r="B349">
        <v>11374</v>
      </c>
      <c r="C349">
        <v>2410</v>
      </c>
      <c r="D349">
        <v>1422304</v>
      </c>
      <c r="E349">
        <v>1604608</v>
      </c>
      <c r="F349">
        <v>6508648</v>
      </c>
      <c r="G349">
        <v>6518440</v>
      </c>
      <c r="H349">
        <v>22095</v>
      </c>
      <c r="I349">
        <v>22346</v>
      </c>
      <c r="J349">
        <f>projjava_fannkuch[[#This Row],[runtime_end]]-projjava_fannkuch[[#This Row],[runtime_start]]</f>
        <v>182304</v>
      </c>
      <c r="K349">
        <f>projjava_fannkuch[[#This Row],[native_end]]-projjava_fannkuch[[#This Row],[native_start]]</f>
        <v>9792</v>
      </c>
      <c r="L349">
        <f>projjava_fannkuch[[#This Row],[pss_end]]-projjava_fannkuch[[#This Row],[pss_start]]</f>
        <v>251</v>
      </c>
    </row>
    <row r="350" spans="1:12" x14ac:dyDescent="0.3">
      <c r="A350">
        <v>348</v>
      </c>
      <c r="B350">
        <v>11514</v>
      </c>
      <c r="C350">
        <v>2435</v>
      </c>
      <c r="D350">
        <v>1422168</v>
      </c>
      <c r="E350">
        <v>1620856</v>
      </c>
      <c r="F350">
        <v>6508200</v>
      </c>
      <c r="G350">
        <v>6518632</v>
      </c>
      <c r="H350">
        <v>21966</v>
      </c>
      <c r="I350">
        <v>22221</v>
      </c>
      <c r="J350">
        <f>projjava_fannkuch[[#This Row],[runtime_end]]-projjava_fannkuch[[#This Row],[runtime_start]]</f>
        <v>198688</v>
      </c>
      <c r="K350">
        <f>projjava_fannkuch[[#This Row],[native_end]]-projjava_fannkuch[[#This Row],[native_start]]</f>
        <v>10432</v>
      </c>
      <c r="L350">
        <f>projjava_fannkuch[[#This Row],[pss_end]]-projjava_fannkuch[[#This Row],[pss_start]]</f>
        <v>255</v>
      </c>
    </row>
    <row r="351" spans="1:12" x14ac:dyDescent="0.3">
      <c r="A351">
        <v>349</v>
      </c>
      <c r="B351">
        <v>11595</v>
      </c>
      <c r="C351">
        <v>2447</v>
      </c>
      <c r="D351">
        <v>1422168</v>
      </c>
      <c r="E351">
        <v>1604472</v>
      </c>
      <c r="F351">
        <v>6508200</v>
      </c>
      <c r="G351">
        <v>6518472</v>
      </c>
      <c r="H351">
        <v>21966</v>
      </c>
      <c r="I351">
        <v>22221</v>
      </c>
      <c r="J351">
        <f>projjava_fannkuch[[#This Row],[runtime_end]]-projjava_fannkuch[[#This Row],[runtime_start]]</f>
        <v>182304</v>
      </c>
      <c r="K351">
        <f>projjava_fannkuch[[#This Row],[native_end]]-projjava_fannkuch[[#This Row],[native_start]]</f>
        <v>10272</v>
      </c>
      <c r="L351">
        <f>projjava_fannkuch[[#This Row],[pss_end]]-projjava_fannkuch[[#This Row],[pss_start]]</f>
        <v>255</v>
      </c>
    </row>
    <row r="352" spans="1:12" x14ac:dyDescent="0.3">
      <c r="A352">
        <v>350</v>
      </c>
      <c r="B352">
        <v>11735</v>
      </c>
      <c r="C352">
        <v>2402</v>
      </c>
      <c r="D352">
        <v>1438552</v>
      </c>
      <c r="E352">
        <v>1604472</v>
      </c>
      <c r="F352">
        <v>6508200</v>
      </c>
      <c r="G352">
        <v>6516840</v>
      </c>
      <c r="H352">
        <v>21095</v>
      </c>
      <c r="I352">
        <v>21339</v>
      </c>
      <c r="J352">
        <f>projjava_fannkuch[[#This Row],[runtime_end]]-projjava_fannkuch[[#This Row],[runtime_start]]</f>
        <v>165920</v>
      </c>
      <c r="K352">
        <f>projjava_fannkuch[[#This Row],[native_end]]-projjava_fannkuch[[#This Row],[native_start]]</f>
        <v>8640</v>
      </c>
      <c r="L352">
        <f>projjava_fannkuch[[#This Row],[pss_end]]-projjava_fannkuch[[#This Row],[pss_start]]</f>
        <v>244</v>
      </c>
    </row>
    <row r="353" spans="1:12" x14ac:dyDescent="0.3">
      <c r="A353">
        <v>351</v>
      </c>
      <c r="B353">
        <v>11877</v>
      </c>
      <c r="C353">
        <v>2438</v>
      </c>
      <c r="D353">
        <v>1422168</v>
      </c>
      <c r="E353">
        <v>1604472</v>
      </c>
      <c r="F353">
        <v>6508232</v>
      </c>
      <c r="G353">
        <v>6518248</v>
      </c>
      <c r="H353">
        <v>20994</v>
      </c>
      <c r="I353">
        <v>21236</v>
      </c>
      <c r="J353">
        <f>projjava_fannkuch[[#This Row],[runtime_end]]-projjava_fannkuch[[#This Row],[runtime_start]]</f>
        <v>182304</v>
      </c>
      <c r="K353">
        <f>projjava_fannkuch[[#This Row],[native_end]]-projjava_fannkuch[[#This Row],[native_start]]</f>
        <v>10016</v>
      </c>
      <c r="L353">
        <f>projjava_fannkuch[[#This Row],[pss_end]]-projjava_fannkuch[[#This Row],[pss_start]]</f>
        <v>242</v>
      </c>
    </row>
    <row r="354" spans="1:12" x14ac:dyDescent="0.3">
      <c r="A354">
        <v>352</v>
      </c>
      <c r="B354">
        <v>12006</v>
      </c>
      <c r="C354">
        <v>2405</v>
      </c>
      <c r="D354">
        <v>1422304</v>
      </c>
      <c r="E354">
        <v>1620992</v>
      </c>
      <c r="F354">
        <v>6508472</v>
      </c>
      <c r="G354">
        <v>6518488</v>
      </c>
      <c r="H354">
        <v>20996</v>
      </c>
      <c r="I354">
        <v>21238</v>
      </c>
      <c r="J354">
        <f>projjava_fannkuch[[#This Row],[runtime_end]]-projjava_fannkuch[[#This Row],[runtime_start]]</f>
        <v>198688</v>
      </c>
      <c r="K354">
        <f>projjava_fannkuch[[#This Row],[native_end]]-projjava_fannkuch[[#This Row],[native_start]]</f>
        <v>10016</v>
      </c>
      <c r="L354">
        <f>projjava_fannkuch[[#This Row],[pss_end]]-projjava_fannkuch[[#This Row],[pss_start]]</f>
        <v>242</v>
      </c>
    </row>
    <row r="355" spans="1:12" x14ac:dyDescent="0.3">
      <c r="A355">
        <v>353</v>
      </c>
      <c r="B355">
        <v>12174</v>
      </c>
      <c r="C355">
        <v>2444</v>
      </c>
      <c r="D355">
        <v>1438688</v>
      </c>
      <c r="E355">
        <v>1620992</v>
      </c>
      <c r="F355">
        <v>6505968</v>
      </c>
      <c r="G355">
        <v>6515984</v>
      </c>
      <c r="H355">
        <v>20820</v>
      </c>
      <c r="I355">
        <v>21058</v>
      </c>
      <c r="J355">
        <f>projjava_fannkuch[[#This Row],[runtime_end]]-projjava_fannkuch[[#This Row],[runtime_start]]</f>
        <v>182304</v>
      </c>
      <c r="K355">
        <f>projjava_fannkuch[[#This Row],[native_end]]-projjava_fannkuch[[#This Row],[native_start]]</f>
        <v>10016</v>
      </c>
      <c r="L355">
        <f>projjava_fannkuch[[#This Row],[pss_end]]-projjava_fannkuch[[#This Row],[pss_start]]</f>
        <v>238</v>
      </c>
    </row>
    <row r="356" spans="1:12" x14ac:dyDescent="0.3">
      <c r="A356">
        <v>354</v>
      </c>
      <c r="B356">
        <v>12295</v>
      </c>
      <c r="C356">
        <v>2409</v>
      </c>
      <c r="D356">
        <v>1422304</v>
      </c>
      <c r="E356">
        <v>1620992</v>
      </c>
      <c r="F356">
        <v>6508360</v>
      </c>
      <c r="G356">
        <v>6518216</v>
      </c>
      <c r="H356">
        <v>20832</v>
      </c>
      <c r="I356">
        <v>21074</v>
      </c>
      <c r="J356">
        <f>projjava_fannkuch[[#This Row],[runtime_end]]-projjava_fannkuch[[#This Row],[runtime_start]]</f>
        <v>198688</v>
      </c>
      <c r="K356">
        <f>projjava_fannkuch[[#This Row],[native_end]]-projjava_fannkuch[[#This Row],[native_start]]</f>
        <v>9856</v>
      </c>
      <c r="L356">
        <f>projjava_fannkuch[[#This Row],[pss_end]]-projjava_fannkuch[[#This Row],[pss_start]]</f>
        <v>242</v>
      </c>
    </row>
    <row r="357" spans="1:12" x14ac:dyDescent="0.3">
      <c r="A357">
        <v>355</v>
      </c>
      <c r="B357">
        <v>12436</v>
      </c>
      <c r="C357">
        <v>2405</v>
      </c>
      <c r="D357">
        <v>1438064</v>
      </c>
      <c r="E357">
        <v>1603984</v>
      </c>
      <c r="F357">
        <v>6508360</v>
      </c>
      <c r="G357">
        <v>6518376</v>
      </c>
      <c r="H357">
        <v>20742</v>
      </c>
      <c r="I357">
        <v>20979</v>
      </c>
      <c r="J357">
        <f>projjava_fannkuch[[#This Row],[runtime_end]]-projjava_fannkuch[[#This Row],[runtime_start]]</f>
        <v>165920</v>
      </c>
      <c r="K357">
        <f>projjava_fannkuch[[#This Row],[native_end]]-projjava_fannkuch[[#This Row],[native_start]]</f>
        <v>10016</v>
      </c>
      <c r="L357">
        <f>projjava_fannkuch[[#This Row],[pss_end]]-projjava_fannkuch[[#This Row],[pss_start]]</f>
        <v>237</v>
      </c>
    </row>
    <row r="358" spans="1:12" x14ac:dyDescent="0.3">
      <c r="A358">
        <v>356</v>
      </c>
      <c r="B358">
        <v>12592</v>
      </c>
      <c r="C358">
        <v>2420</v>
      </c>
      <c r="D358">
        <v>1437928</v>
      </c>
      <c r="E358">
        <v>1603848</v>
      </c>
      <c r="F358">
        <v>6508200</v>
      </c>
      <c r="G358">
        <v>6518104</v>
      </c>
      <c r="H358">
        <v>20734</v>
      </c>
      <c r="I358">
        <v>20975</v>
      </c>
      <c r="J358">
        <f>projjava_fannkuch[[#This Row],[runtime_end]]-projjava_fannkuch[[#This Row],[runtime_start]]</f>
        <v>165920</v>
      </c>
      <c r="K358">
        <f>projjava_fannkuch[[#This Row],[native_end]]-projjava_fannkuch[[#This Row],[native_start]]</f>
        <v>9904</v>
      </c>
      <c r="L358">
        <f>projjava_fannkuch[[#This Row],[pss_end]]-projjava_fannkuch[[#This Row],[pss_start]]</f>
        <v>241</v>
      </c>
    </row>
    <row r="359" spans="1:12" x14ac:dyDescent="0.3">
      <c r="A359">
        <v>357</v>
      </c>
      <c r="B359">
        <v>12719</v>
      </c>
      <c r="C359">
        <v>2372</v>
      </c>
      <c r="D359">
        <v>1422112</v>
      </c>
      <c r="E359">
        <v>1604408</v>
      </c>
      <c r="F359">
        <v>6508480</v>
      </c>
      <c r="G359">
        <v>6516592</v>
      </c>
      <c r="H359">
        <v>20744</v>
      </c>
      <c r="I359">
        <v>20975</v>
      </c>
      <c r="J359">
        <f>projjava_fannkuch[[#This Row],[runtime_end]]-projjava_fannkuch[[#This Row],[runtime_start]]</f>
        <v>182296</v>
      </c>
      <c r="K359">
        <f>projjava_fannkuch[[#This Row],[native_end]]-projjava_fannkuch[[#This Row],[native_start]]</f>
        <v>8112</v>
      </c>
      <c r="L359">
        <f>projjava_fannkuch[[#This Row],[pss_end]]-projjava_fannkuch[[#This Row],[pss_start]]</f>
        <v>231</v>
      </c>
    </row>
    <row r="360" spans="1:12" x14ac:dyDescent="0.3">
      <c r="A360">
        <v>358</v>
      </c>
      <c r="B360">
        <v>12856</v>
      </c>
      <c r="C360">
        <v>2476</v>
      </c>
      <c r="D360">
        <v>1421976</v>
      </c>
      <c r="E360">
        <v>1604280</v>
      </c>
      <c r="F360">
        <v>6517504</v>
      </c>
      <c r="G360">
        <v>6518472</v>
      </c>
      <c r="H360">
        <v>20702</v>
      </c>
      <c r="I360">
        <v>20959</v>
      </c>
      <c r="J360">
        <f>projjava_fannkuch[[#This Row],[runtime_end]]-projjava_fannkuch[[#This Row],[runtime_start]]</f>
        <v>182304</v>
      </c>
      <c r="K360">
        <f>projjava_fannkuch[[#This Row],[native_end]]-projjava_fannkuch[[#This Row],[native_start]]</f>
        <v>968</v>
      </c>
      <c r="L360">
        <f>projjava_fannkuch[[#This Row],[pss_end]]-projjava_fannkuch[[#This Row],[pss_start]]</f>
        <v>257</v>
      </c>
    </row>
    <row r="361" spans="1:12" x14ac:dyDescent="0.3">
      <c r="A361">
        <v>359</v>
      </c>
      <c r="B361">
        <v>12991</v>
      </c>
      <c r="C361">
        <v>2423</v>
      </c>
      <c r="D361">
        <v>1438584</v>
      </c>
      <c r="E361">
        <v>1637272</v>
      </c>
      <c r="F361">
        <v>6509528</v>
      </c>
      <c r="G361">
        <v>6522320</v>
      </c>
      <c r="H361">
        <v>20692</v>
      </c>
      <c r="I361">
        <v>20996</v>
      </c>
      <c r="J361">
        <f>projjava_fannkuch[[#This Row],[runtime_end]]-projjava_fannkuch[[#This Row],[runtime_start]]</f>
        <v>198688</v>
      </c>
      <c r="K361">
        <f>projjava_fannkuch[[#This Row],[native_end]]-projjava_fannkuch[[#This Row],[native_start]]</f>
        <v>12792</v>
      </c>
      <c r="L361">
        <f>projjava_fannkuch[[#This Row],[pss_end]]-projjava_fannkuch[[#This Row],[pss_start]]</f>
        <v>304</v>
      </c>
    </row>
    <row r="362" spans="1:12" x14ac:dyDescent="0.3">
      <c r="A362">
        <v>360</v>
      </c>
      <c r="B362">
        <v>13118</v>
      </c>
      <c r="C362">
        <v>2417</v>
      </c>
      <c r="D362">
        <v>1422304</v>
      </c>
      <c r="E362">
        <v>1604608</v>
      </c>
      <c r="F362">
        <v>6518096</v>
      </c>
      <c r="G362">
        <v>6518408</v>
      </c>
      <c r="H362">
        <v>20690</v>
      </c>
      <c r="I362">
        <v>20969</v>
      </c>
      <c r="J362">
        <f>projjava_fannkuch[[#This Row],[runtime_end]]-projjava_fannkuch[[#This Row],[runtime_start]]</f>
        <v>182304</v>
      </c>
      <c r="K362">
        <f>projjava_fannkuch[[#This Row],[native_end]]-projjava_fannkuch[[#This Row],[native_start]]</f>
        <v>312</v>
      </c>
      <c r="L362">
        <f>projjava_fannkuch[[#This Row],[pss_end]]-projjava_fannkuch[[#This Row],[pss_start]]</f>
        <v>279</v>
      </c>
    </row>
    <row r="363" spans="1:12" x14ac:dyDescent="0.3">
      <c r="A363">
        <v>361</v>
      </c>
      <c r="B363">
        <v>13258</v>
      </c>
      <c r="C363">
        <v>2432</v>
      </c>
      <c r="D363">
        <v>1422168</v>
      </c>
      <c r="E363">
        <v>1604472</v>
      </c>
      <c r="F363">
        <v>6507752</v>
      </c>
      <c r="G363">
        <v>6517656</v>
      </c>
      <c r="H363">
        <v>20544</v>
      </c>
      <c r="I363">
        <v>20866</v>
      </c>
      <c r="J363">
        <f>projjava_fannkuch[[#This Row],[runtime_end]]-projjava_fannkuch[[#This Row],[runtime_start]]</f>
        <v>182304</v>
      </c>
      <c r="K363">
        <f>projjava_fannkuch[[#This Row],[native_end]]-projjava_fannkuch[[#This Row],[native_start]]</f>
        <v>9904</v>
      </c>
      <c r="L363">
        <f>projjava_fannkuch[[#This Row],[pss_end]]-projjava_fannkuch[[#This Row],[pss_start]]</f>
        <v>322</v>
      </c>
    </row>
    <row r="364" spans="1:12" x14ac:dyDescent="0.3">
      <c r="A364">
        <v>362</v>
      </c>
      <c r="B364">
        <v>13382</v>
      </c>
      <c r="C364">
        <v>2380</v>
      </c>
      <c r="D364">
        <v>1422304</v>
      </c>
      <c r="E364">
        <v>1604608</v>
      </c>
      <c r="F364">
        <v>6508024</v>
      </c>
      <c r="G364">
        <v>6518072</v>
      </c>
      <c r="H364">
        <v>20550</v>
      </c>
      <c r="I364">
        <v>20872</v>
      </c>
      <c r="J364">
        <f>projjava_fannkuch[[#This Row],[runtime_end]]-projjava_fannkuch[[#This Row],[runtime_start]]</f>
        <v>182304</v>
      </c>
      <c r="K364">
        <f>projjava_fannkuch[[#This Row],[native_end]]-projjava_fannkuch[[#This Row],[native_start]]</f>
        <v>10048</v>
      </c>
      <c r="L364">
        <f>projjava_fannkuch[[#This Row],[pss_end]]-projjava_fannkuch[[#This Row],[pss_start]]</f>
        <v>322</v>
      </c>
    </row>
    <row r="365" spans="1:12" x14ac:dyDescent="0.3">
      <c r="A365">
        <v>363</v>
      </c>
      <c r="B365">
        <v>13515</v>
      </c>
      <c r="C365">
        <v>2394</v>
      </c>
      <c r="D365">
        <v>1422168</v>
      </c>
      <c r="E365">
        <v>1620856</v>
      </c>
      <c r="F365">
        <v>6507752</v>
      </c>
      <c r="G365">
        <v>6517768</v>
      </c>
      <c r="H365">
        <v>20525</v>
      </c>
      <c r="I365">
        <v>20858</v>
      </c>
      <c r="J365">
        <f>projjava_fannkuch[[#This Row],[runtime_end]]-projjava_fannkuch[[#This Row],[runtime_start]]</f>
        <v>198688</v>
      </c>
      <c r="K365">
        <f>projjava_fannkuch[[#This Row],[native_end]]-projjava_fannkuch[[#This Row],[native_start]]</f>
        <v>10016</v>
      </c>
      <c r="L365">
        <f>projjava_fannkuch[[#This Row],[pss_end]]-projjava_fannkuch[[#This Row],[pss_start]]</f>
        <v>333</v>
      </c>
    </row>
    <row r="366" spans="1:12" x14ac:dyDescent="0.3">
      <c r="A366">
        <v>364</v>
      </c>
      <c r="B366">
        <v>13642</v>
      </c>
      <c r="C366">
        <v>2423</v>
      </c>
      <c r="D366">
        <v>1438552</v>
      </c>
      <c r="E366">
        <v>1604472</v>
      </c>
      <c r="F366">
        <v>6507752</v>
      </c>
      <c r="G366">
        <v>6517768</v>
      </c>
      <c r="H366">
        <v>20521</v>
      </c>
      <c r="I366">
        <v>20842</v>
      </c>
      <c r="J366">
        <f>projjava_fannkuch[[#This Row],[runtime_end]]-projjava_fannkuch[[#This Row],[runtime_start]]</f>
        <v>165920</v>
      </c>
      <c r="K366">
        <f>projjava_fannkuch[[#This Row],[native_end]]-projjava_fannkuch[[#This Row],[native_start]]</f>
        <v>10016</v>
      </c>
      <c r="L366">
        <f>projjava_fannkuch[[#This Row],[pss_end]]-projjava_fannkuch[[#This Row],[pss_start]]</f>
        <v>321</v>
      </c>
    </row>
    <row r="367" spans="1:12" x14ac:dyDescent="0.3">
      <c r="A367">
        <v>365</v>
      </c>
      <c r="B367">
        <v>13757</v>
      </c>
      <c r="C367">
        <v>2398</v>
      </c>
      <c r="D367">
        <v>1438688</v>
      </c>
      <c r="E367">
        <v>1604608</v>
      </c>
      <c r="F367">
        <v>6506136</v>
      </c>
      <c r="G367">
        <v>6514776</v>
      </c>
      <c r="H367">
        <v>20517</v>
      </c>
      <c r="I367">
        <v>20842</v>
      </c>
      <c r="J367">
        <f>projjava_fannkuch[[#This Row],[runtime_end]]-projjava_fannkuch[[#This Row],[runtime_start]]</f>
        <v>165920</v>
      </c>
      <c r="K367">
        <f>projjava_fannkuch[[#This Row],[native_end]]-projjava_fannkuch[[#This Row],[native_start]]</f>
        <v>8640</v>
      </c>
      <c r="L367">
        <f>projjava_fannkuch[[#This Row],[pss_end]]-projjava_fannkuch[[#This Row],[pss_start]]</f>
        <v>325</v>
      </c>
    </row>
    <row r="368" spans="1:12" x14ac:dyDescent="0.3">
      <c r="A368">
        <v>366</v>
      </c>
      <c r="B368">
        <v>13900</v>
      </c>
      <c r="C368">
        <v>2442</v>
      </c>
      <c r="D368">
        <v>1422168</v>
      </c>
      <c r="E368">
        <v>1604472</v>
      </c>
      <c r="F368">
        <v>6507752</v>
      </c>
      <c r="G368">
        <v>6517656</v>
      </c>
      <c r="H368">
        <v>20525</v>
      </c>
      <c r="I368">
        <v>20846</v>
      </c>
      <c r="J368">
        <f>projjava_fannkuch[[#This Row],[runtime_end]]-projjava_fannkuch[[#This Row],[runtime_start]]</f>
        <v>182304</v>
      </c>
      <c r="K368">
        <f>projjava_fannkuch[[#This Row],[native_end]]-projjava_fannkuch[[#This Row],[native_start]]</f>
        <v>9904</v>
      </c>
      <c r="L368">
        <f>projjava_fannkuch[[#This Row],[pss_end]]-projjava_fannkuch[[#This Row],[pss_start]]</f>
        <v>321</v>
      </c>
    </row>
    <row r="369" spans="1:12" x14ac:dyDescent="0.3">
      <c r="A369">
        <v>367</v>
      </c>
      <c r="B369">
        <v>14038</v>
      </c>
      <c r="C369">
        <v>2421</v>
      </c>
      <c r="D369">
        <v>1422168</v>
      </c>
      <c r="E369">
        <v>1620856</v>
      </c>
      <c r="F369">
        <v>6507752</v>
      </c>
      <c r="G369">
        <v>6517544</v>
      </c>
      <c r="H369">
        <v>20526</v>
      </c>
      <c r="I369">
        <v>20850</v>
      </c>
      <c r="J369">
        <f>projjava_fannkuch[[#This Row],[runtime_end]]-projjava_fannkuch[[#This Row],[runtime_start]]</f>
        <v>198688</v>
      </c>
      <c r="K369">
        <f>projjava_fannkuch[[#This Row],[native_end]]-projjava_fannkuch[[#This Row],[native_start]]</f>
        <v>9792</v>
      </c>
      <c r="L369">
        <f>projjava_fannkuch[[#This Row],[pss_end]]-projjava_fannkuch[[#This Row],[pss_start]]</f>
        <v>324</v>
      </c>
    </row>
    <row r="370" spans="1:12" x14ac:dyDescent="0.3">
      <c r="A370">
        <v>368</v>
      </c>
      <c r="B370">
        <v>14176</v>
      </c>
      <c r="C370">
        <v>2456</v>
      </c>
      <c r="D370">
        <v>1438552</v>
      </c>
      <c r="E370">
        <v>1604472</v>
      </c>
      <c r="F370">
        <v>6507752</v>
      </c>
      <c r="G370">
        <v>6518136</v>
      </c>
      <c r="H370">
        <v>20522</v>
      </c>
      <c r="I370">
        <v>20844</v>
      </c>
      <c r="J370">
        <f>projjava_fannkuch[[#This Row],[runtime_end]]-projjava_fannkuch[[#This Row],[runtime_start]]</f>
        <v>165920</v>
      </c>
      <c r="K370">
        <f>projjava_fannkuch[[#This Row],[native_end]]-projjava_fannkuch[[#This Row],[native_start]]</f>
        <v>10384</v>
      </c>
      <c r="L370">
        <f>projjava_fannkuch[[#This Row],[pss_end]]-projjava_fannkuch[[#This Row],[pss_start]]</f>
        <v>322</v>
      </c>
    </row>
    <row r="371" spans="1:12" hidden="1" x14ac:dyDescent="0.3">
      <c r="A371">
        <v>369</v>
      </c>
      <c r="B371">
        <v>14261</v>
      </c>
      <c r="C371">
        <v>2355</v>
      </c>
      <c r="D371">
        <v>1438688</v>
      </c>
      <c r="E371">
        <v>1604608</v>
      </c>
      <c r="F371">
        <v>6516712</v>
      </c>
      <c r="G371">
        <v>6516352</v>
      </c>
      <c r="H371">
        <v>20522</v>
      </c>
      <c r="I371">
        <v>20866</v>
      </c>
      <c r="J371">
        <f>projjava_fannkuch[[#This Row],[runtime_end]]-projjava_fannkuch[[#This Row],[runtime_start]]</f>
        <v>165920</v>
      </c>
      <c r="K371">
        <f>projjava_fannkuch[[#This Row],[native_end]]-projjava_fannkuch[[#This Row],[native_start]]</f>
        <v>-360</v>
      </c>
      <c r="L371">
        <f>projjava_fannkuch[[#This Row],[pss_end]]-projjava_fannkuch[[#This Row],[pss_start]]</f>
        <v>344</v>
      </c>
    </row>
    <row r="372" spans="1:12" x14ac:dyDescent="0.3">
      <c r="A372">
        <v>370</v>
      </c>
      <c r="B372">
        <v>14442</v>
      </c>
      <c r="C372">
        <v>2396</v>
      </c>
      <c r="D372">
        <v>1422168</v>
      </c>
      <c r="E372">
        <v>1620856</v>
      </c>
      <c r="F372">
        <v>6516944</v>
      </c>
      <c r="G372">
        <v>6517656</v>
      </c>
      <c r="H372">
        <v>20435</v>
      </c>
      <c r="I372">
        <v>20763</v>
      </c>
      <c r="J372">
        <f>projjava_fannkuch[[#This Row],[runtime_end]]-projjava_fannkuch[[#This Row],[runtime_start]]</f>
        <v>198688</v>
      </c>
      <c r="K372">
        <f>projjava_fannkuch[[#This Row],[native_end]]-projjava_fannkuch[[#This Row],[native_start]]</f>
        <v>712</v>
      </c>
      <c r="L372">
        <f>projjava_fannkuch[[#This Row],[pss_end]]-projjava_fannkuch[[#This Row],[pss_start]]</f>
        <v>328</v>
      </c>
    </row>
    <row r="373" spans="1:12" x14ac:dyDescent="0.3">
      <c r="A373">
        <v>371</v>
      </c>
      <c r="B373">
        <v>14617</v>
      </c>
      <c r="C373">
        <v>2459</v>
      </c>
      <c r="D373">
        <v>1438688</v>
      </c>
      <c r="E373">
        <v>1604608</v>
      </c>
      <c r="F373">
        <v>6507912</v>
      </c>
      <c r="G373">
        <v>6518072</v>
      </c>
      <c r="H373">
        <v>20416</v>
      </c>
      <c r="I373">
        <v>20732</v>
      </c>
      <c r="J373">
        <f>projjava_fannkuch[[#This Row],[runtime_end]]-projjava_fannkuch[[#This Row],[runtime_start]]</f>
        <v>165920</v>
      </c>
      <c r="K373">
        <f>projjava_fannkuch[[#This Row],[native_end]]-projjava_fannkuch[[#This Row],[native_start]]</f>
        <v>10160</v>
      </c>
      <c r="L373">
        <f>projjava_fannkuch[[#This Row],[pss_end]]-projjava_fannkuch[[#This Row],[pss_start]]</f>
        <v>316</v>
      </c>
    </row>
    <row r="374" spans="1:12" x14ac:dyDescent="0.3">
      <c r="A374">
        <v>372</v>
      </c>
      <c r="B374">
        <v>14773</v>
      </c>
      <c r="C374">
        <v>2447</v>
      </c>
      <c r="D374">
        <v>1422168</v>
      </c>
      <c r="E374">
        <v>1620856</v>
      </c>
      <c r="F374">
        <v>6507752</v>
      </c>
      <c r="G374">
        <v>6517656</v>
      </c>
      <c r="H374">
        <v>20043</v>
      </c>
      <c r="I374">
        <v>20372</v>
      </c>
      <c r="J374">
        <f>projjava_fannkuch[[#This Row],[runtime_end]]-projjava_fannkuch[[#This Row],[runtime_start]]</f>
        <v>198688</v>
      </c>
      <c r="K374">
        <f>projjava_fannkuch[[#This Row],[native_end]]-projjava_fannkuch[[#This Row],[native_start]]</f>
        <v>9904</v>
      </c>
      <c r="L374">
        <f>projjava_fannkuch[[#This Row],[pss_end]]-projjava_fannkuch[[#This Row],[pss_start]]</f>
        <v>329</v>
      </c>
    </row>
    <row r="375" spans="1:12" x14ac:dyDescent="0.3">
      <c r="A375">
        <v>373</v>
      </c>
      <c r="B375">
        <v>14913</v>
      </c>
      <c r="C375">
        <v>2387</v>
      </c>
      <c r="D375">
        <v>1422168</v>
      </c>
      <c r="E375">
        <v>1604472</v>
      </c>
      <c r="F375">
        <v>6505976</v>
      </c>
      <c r="G375">
        <v>6515880</v>
      </c>
      <c r="H375">
        <v>20019</v>
      </c>
      <c r="I375">
        <v>20335</v>
      </c>
      <c r="J375">
        <f>projjava_fannkuch[[#This Row],[runtime_end]]-projjava_fannkuch[[#This Row],[runtime_start]]</f>
        <v>182304</v>
      </c>
      <c r="K375">
        <f>projjava_fannkuch[[#This Row],[native_end]]-projjava_fannkuch[[#This Row],[native_start]]</f>
        <v>9904</v>
      </c>
      <c r="L375">
        <f>projjava_fannkuch[[#This Row],[pss_end]]-projjava_fannkuch[[#This Row],[pss_start]]</f>
        <v>316</v>
      </c>
    </row>
    <row r="376" spans="1:12" x14ac:dyDescent="0.3">
      <c r="A376">
        <v>374</v>
      </c>
      <c r="B376">
        <v>15031</v>
      </c>
      <c r="C376">
        <v>2421</v>
      </c>
      <c r="D376">
        <v>1422168</v>
      </c>
      <c r="E376">
        <v>1620856</v>
      </c>
      <c r="F376">
        <v>6507752</v>
      </c>
      <c r="G376">
        <v>6517704</v>
      </c>
      <c r="H376">
        <v>20031</v>
      </c>
      <c r="I376">
        <v>20343</v>
      </c>
      <c r="J376">
        <f>projjava_fannkuch[[#This Row],[runtime_end]]-projjava_fannkuch[[#This Row],[runtime_start]]</f>
        <v>198688</v>
      </c>
      <c r="K376">
        <f>projjava_fannkuch[[#This Row],[native_end]]-projjava_fannkuch[[#This Row],[native_start]]</f>
        <v>9952</v>
      </c>
      <c r="L376">
        <f>projjava_fannkuch[[#This Row],[pss_end]]-projjava_fannkuch[[#This Row],[pss_start]]</f>
        <v>312</v>
      </c>
    </row>
    <row r="377" spans="1:12" x14ac:dyDescent="0.3">
      <c r="A377">
        <v>375</v>
      </c>
      <c r="B377">
        <v>15143</v>
      </c>
      <c r="C377">
        <v>2434</v>
      </c>
      <c r="D377">
        <v>1422304</v>
      </c>
      <c r="E377">
        <v>1604608</v>
      </c>
      <c r="F377">
        <v>6507912</v>
      </c>
      <c r="G377">
        <v>6517704</v>
      </c>
      <c r="H377">
        <v>20043</v>
      </c>
      <c r="I377">
        <v>20353</v>
      </c>
      <c r="J377">
        <f>projjava_fannkuch[[#This Row],[runtime_end]]-projjava_fannkuch[[#This Row],[runtime_start]]</f>
        <v>182304</v>
      </c>
      <c r="K377">
        <f>projjava_fannkuch[[#This Row],[native_end]]-projjava_fannkuch[[#This Row],[native_start]]</f>
        <v>9792</v>
      </c>
      <c r="L377">
        <f>projjava_fannkuch[[#This Row],[pss_end]]-projjava_fannkuch[[#This Row],[pss_start]]</f>
        <v>310</v>
      </c>
    </row>
    <row r="378" spans="1:12" x14ac:dyDescent="0.3">
      <c r="A378">
        <v>376</v>
      </c>
      <c r="B378">
        <v>15284</v>
      </c>
      <c r="C378">
        <v>2429</v>
      </c>
      <c r="D378">
        <v>1422168</v>
      </c>
      <c r="E378">
        <v>1604472</v>
      </c>
      <c r="F378">
        <v>6505976</v>
      </c>
      <c r="G378">
        <v>6515736</v>
      </c>
      <c r="H378">
        <v>19308</v>
      </c>
      <c r="I378">
        <v>19618</v>
      </c>
      <c r="J378">
        <f>projjava_fannkuch[[#This Row],[runtime_end]]-projjava_fannkuch[[#This Row],[runtime_start]]</f>
        <v>182304</v>
      </c>
      <c r="K378">
        <f>projjava_fannkuch[[#This Row],[native_end]]-projjava_fannkuch[[#This Row],[native_start]]</f>
        <v>9760</v>
      </c>
      <c r="L378">
        <f>projjava_fannkuch[[#This Row],[pss_end]]-projjava_fannkuch[[#This Row],[pss_start]]</f>
        <v>310</v>
      </c>
    </row>
    <row r="379" spans="1:12" x14ac:dyDescent="0.3">
      <c r="A379">
        <v>377</v>
      </c>
      <c r="B379">
        <v>15422</v>
      </c>
      <c r="C379">
        <v>2430</v>
      </c>
      <c r="D379">
        <v>1422168</v>
      </c>
      <c r="E379">
        <v>1604472</v>
      </c>
      <c r="F379">
        <v>6506912</v>
      </c>
      <c r="G379">
        <v>6516928</v>
      </c>
      <c r="H379">
        <v>19316</v>
      </c>
      <c r="I379">
        <v>19626</v>
      </c>
      <c r="J379">
        <f>projjava_fannkuch[[#This Row],[runtime_end]]-projjava_fannkuch[[#This Row],[runtime_start]]</f>
        <v>182304</v>
      </c>
      <c r="K379">
        <f>projjava_fannkuch[[#This Row],[native_end]]-projjava_fannkuch[[#This Row],[native_start]]</f>
        <v>10016</v>
      </c>
      <c r="L379">
        <f>projjava_fannkuch[[#This Row],[pss_end]]-projjava_fannkuch[[#This Row],[pss_start]]</f>
        <v>310</v>
      </c>
    </row>
    <row r="380" spans="1:12" x14ac:dyDescent="0.3">
      <c r="A380">
        <v>378</v>
      </c>
      <c r="B380">
        <v>15539</v>
      </c>
      <c r="C380">
        <v>2436</v>
      </c>
      <c r="D380">
        <v>1422304</v>
      </c>
      <c r="E380">
        <v>1604608</v>
      </c>
      <c r="F380">
        <v>6507944</v>
      </c>
      <c r="G380">
        <v>6518216</v>
      </c>
      <c r="H380">
        <v>19313</v>
      </c>
      <c r="I380">
        <v>19609</v>
      </c>
      <c r="J380">
        <f>projjava_fannkuch[[#This Row],[runtime_end]]-projjava_fannkuch[[#This Row],[runtime_start]]</f>
        <v>182304</v>
      </c>
      <c r="K380">
        <f>projjava_fannkuch[[#This Row],[native_end]]-projjava_fannkuch[[#This Row],[native_start]]</f>
        <v>10272</v>
      </c>
      <c r="L380">
        <f>projjava_fannkuch[[#This Row],[pss_end]]-projjava_fannkuch[[#This Row],[pss_start]]</f>
        <v>296</v>
      </c>
    </row>
    <row r="381" spans="1:12" x14ac:dyDescent="0.3">
      <c r="A381">
        <v>379</v>
      </c>
      <c r="B381">
        <v>15702</v>
      </c>
      <c r="C381">
        <v>2446</v>
      </c>
      <c r="D381">
        <v>1422304</v>
      </c>
      <c r="E381">
        <v>1604608</v>
      </c>
      <c r="F381">
        <v>6507944</v>
      </c>
      <c r="G381">
        <v>6517624</v>
      </c>
      <c r="H381">
        <v>19309</v>
      </c>
      <c r="I381">
        <v>19613</v>
      </c>
      <c r="J381">
        <f>projjava_fannkuch[[#This Row],[runtime_end]]-projjava_fannkuch[[#This Row],[runtime_start]]</f>
        <v>182304</v>
      </c>
      <c r="K381">
        <f>projjava_fannkuch[[#This Row],[native_end]]-projjava_fannkuch[[#This Row],[native_start]]</f>
        <v>9680</v>
      </c>
      <c r="L381">
        <f>projjava_fannkuch[[#This Row],[pss_end]]-projjava_fannkuch[[#This Row],[pss_start]]</f>
        <v>304</v>
      </c>
    </row>
    <row r="382" spans="1:12" x14ac:dyDescent="0.3">
      <c r="A382">
        <v>380</v>
      </c>
      <c r="B382">
        <v>15843</v>
      </c>
      <c r="C382">
        <v>2425</v>
      </c>
      <c r="D382">
        <v>1422168</v>
      </c>
      <c r="E382">
        <v>1604472</v>
      </c>
      <c r="F382">
        <v>6507784</v>
      </c>
      <c r="G382">
        <v>6517576</v>
      </c>
      <c r="H382">
        <v>19301</v>
      </c>
      <c r="I382">
        <v>19605</v>
      </c>
      <c r="J382">
        <f>projjava_fannkuch[[#This Row],[runtime_end]]-projjava_fannkuch[[#This Row],[runtime_start]]</f>
        <v>182304</v>
      </c>
      <c r="K382">
        <f>projjava_fannkuch[[#This Row],[native_end]]-projjava_fannkuch[[#This Row],[native_start]]</f>
        <v>9792</v>
      </c>
      <c r="L382">
        <f>projjava_fannkuch[[#This Row],[pss_end]]-projjava_fannkuch[[#This Row],[pss_start]]</f>
        <v>304</v>
      </c>
    </row>
    <row r="383" spans="1:12" x14ac:dyDescent="0.3">
      <c r="A383">
        <v>381</v>
      </c>
      <c r="B383">
        <v>15985</v>
      </c>
      <c r="C383">
        <v>2440</v>
      </c>
      <c r="D383">
        <v>1438688</v>
      </c>
      <c r="E383">
        <v>1620992</v>
      </c>
      <c r="F383">
        <v>6507944</v>
      </c>
      <c r="G383">
        <v>6517992</v>
      </c>
      <c r="H383">
        <v>19309</v>
      </c>
      <c r="I383">
        <v>19614</v>
      </c>
      <c r="J383">
        <f>projjava_fannkuch[[#This Row],[runtime_end]]-projjava_fannkuch[[#This Row],[runtime_start]]</f>
        <v>182304</v>
      </c>
      <c r="K383">
        <f>projjava_fannkuch[[#This Row],[native_end]]-projjava_fannkuch[[#This Row],[native_start]]</f>
        <v>10048</v>
      </c>
      <c r="L383">
        <f>projjava_fannkuch[[#This Row],[pss_end]]-projjava_fannkuch[[#This Row],[pss_start]]</f>
        <v>305</v>
      </c>
    </row>
    <row r="384" spans="1:12" x14ac:dyDescent="0.3">
      <c r="A384">
        <v>382</v>
      </c>
      <c r="B384">
        <v>16074</v>
      </c>
      <c r="C384">
        <v>2437</v>
      </c>
      <c r="D384">
        <v>1422304</v>
      </c>
      <c r="E384">
        <v>1604608</v>
      </c>
      <c r="F384">
        <v>6508056</v>
      </c>
      <c r="G384">
        <v>6517960</v>
      </c>
      <c r="H384">
        <v>19308</v>
      </c>
      <c r="I384">
        <v>19612</v>
      </c>
      <c r="J384">
        <f>projjava_fannkuch[[#This Row],[runtime_end]]-projjava_fannkuch[[#This Row],[runtime_start]]</f>
        <v>182304</v>
      </c>
      <c r="K384">
        <f>projjava_fannkuch[[#This Row],[native_end]]-projjava_fannkuch[[#This Row],[native_start]]</f>
        <v>9904</v>
      </c>
      <c r="L384">
        <f>projjava_fannkuch[[#This Row],[pss_end]]-projjava_fannkuch[[#This Row],[pss_start]]</f>
        <v>304</v>
      </c>
    </row>
    <row r="385" spans="1:12" x14ac:dyDescent="0.3">
      <c r="A385">
        <v>383</v>
      </c>
      <c r="B385">
        <v>16197</v>
      </c>
      <c r="C385">
        <v>2399</v>
      </c>
      <c r="D385">
        <v>1422168</v>
      </c>
      <c r="E385">
        <v>1604472</v>
      </c>
      <c r="F385">
        <v>6513800</v>
      </c>
      <c r="G385">
        <v>6516680</v>
      </c>
      <c r="H385">
        <v>19295</v>
      </c>
      <c r="I385">
        <v>19600</v>
      </c>
      <c r="J385">
        <f>projjava_fannkuch[[#This Row],[runtime_end]]-projjava_fannkuch[[#This Row],[runtime_start]]</f>
        <v>182304</v>
      </c>
      <c r="K385">
        <f>projjava_fannkuch[[#This Row],[native_end]]-projjava_fannkuch[[#This Row],[native_start]]</f>
        <v>2880</v>
      </c>
      <c r="L385">
        <f>projjava_fannkuch[[#This Row],[pss_end]]-projjava_fannkuch[[#This Row],[pss_start]]</f>
        <v>305</v>
      </c>
    </row>
    <row r="386" spans="1:12" x14ac:dyDescent="0.3">
      <c r="A386">
        <v>384</v>
      </c>
      <c r="B386">
        <v>16328</v>
      </c>
      <c r="C386">
        <v>2394</v>
      </c>
      <c r="D386">
        <v>1422304</v>
      </c>
      <c r="E386">
        <v>1604608</v>
      </c>
      <c r="F386">
        <v>6507944</v>
      </c>
      <c r="G386">
        <v>6517848</v>
      </c>
      <c r="H386">
        <v>19299</v>
      </c>
      <c r="I386">
        <v>19604</v>
      </c>
      <c r="J386">
        <f>projjava_fannkuch[[#This Row],[runtime_end]]-projjava_fannkuch[[#This Row],[runtime_start]]</f>
        <v>182304</v>
      </c>
      <c r="K386">
        <f>projjava_fannkuch[[#This Row],[native_end]]-projjava_fannkuch[[#This Row],[native_start]]</f>
        <v>9904</v>
      </c>
      <c r="L386">
        <f>projjava_fannkuch[[#This Row],[pss_end]]-projjava_fannkuch[[#This Row],[pss_start]]</f>
        <v>305</v>
      </c>
    </row>
    <row r="387" spans="1:12" x14ac:dyDescent="0.3">
      <c r="A387">
        <v>385</v>
      </c>
      <c r="B387">
        <v>16442</v>
      </c>
      <c r="C387">
        <v>2407</v>
      </c>
      <c r="D387">
        <v>1422168</v>
      </c>
      <c r="E387">
        <v>1604472</v>
      </c>
      <c r="F387">
        <v>6507896</v>
      </c>
      <c r="G387">
        <v>6516760</v>
      </c>
      <c r="H387">
        <v>19295</v>
      </c>
      <c r="I387">
        <v>19600</v>
      </c>
      <c r="J387">
        <f>projjava_fannkuch[[#This Row],[runtime_end]]-projjava_fannkuch[[#This Row],[runtime_start]]</f>
        <v>182304</v>
      </c>
      <c r="K387">
        <f>projjava_fannkuch[[#This Row],[native_end]]-projjava_fannkuch[[#This Row],[native_start]]</f>
        <v>8864</v>
      </c>
      <c r="L387">
        <f>projjava_fannkuch[[#This Row],[pss_end]]-projjava_fannkuch[[#This Row],[pss_start]]</f>
        <v>305</v>
      </c>
    </row>
    <row r="388" spans="1:12" x14ac:dyDescent="0.3">
      <c r="A388">
        <v>386</v>
      </c>
      <c r="B388">
        <v>16581</v>
      </c>
      <c r="C388">
        <v>2406</v>
      </c>
      <c r="D388">
        <v>1422304</v>
      </c>
      <c r="E388">
        <v>1604608</v>
      </c>
      <c r="F388">
        <v>6508056</v>
      </c>
      <c r="G388">
        <v>6518072</v>
      </c>
      <c r="H388">
        <v>19312</v>
      </c>
      <c r="I388">
        <v>19616</v>
      </c>
      <c r="J388">
        <f>projjava_fannkuch[[#This Row],[runtime_end]]-projjava_fannkuch[[#This Row],[runtime_start]]</f>
        <v>182304</v>
      </c>
      <c r="K388">
        <f>projjava_fannkuch[[#This Row],[native_end]]-projjava_fannkuch[[#This Row],[native_start]]</f>
        <v>10016</v>
      </c>
      <c r="L388">
        <f>projjava_fannkuch[[#This Row],[pss_end]]-projjava_fannkuch[[#This Row],[pss_start]]</f>
        <v>304</v>
      </c>
    </row>
    <row r="389" spans="1:12" x14ac:dyDescent="0.3">
      <c r="A389">
        <v>387</v>
      </c>
      <c r="B389">
        <v>16719</v>
      </c>
      <c r="C389">
        <v>2415</v>
      </c>
      <c r="D389">
        <v>1438688</v>
      </c>
      <c r="E389">
        <v>1604608</v>
      </c>
      <c r="F389">
        <v>6507944</v>
      </c>
      <c r="G389">
        <v>6518328</v>
      </c>
      <c r="H389">
        <v>19309</v>
      </c>
      <c r="I389">
        <v>19614</v>
      </c>
      <c r="J389">
        <f>projjava_fannkuch[[#This Row],[runtime_end]]-projjava_fannkuch[[#This Row],[runtime_start]]</f>
        <v>165920</v>
      </c>
      <c r="K389">
        <f>projjava_fannkuch[[#This Row],[native_end]]-projjava_fannkuch[[#This Row],[native_start]]</f>
        <v>10384</v>
      </c>
      <c r="L389">
        <f>projjava_fannkuch[[#This Row],[pss_end]]-projjava_fannkuch[[#This Row],[pss_start]]</f>
        <v>305</v>
      </c>
    </row>
    <row r="390" spans="1:12" x14ac:dyDescent="0.3">
      <c r="A390">
        <v>388</v>
      </c>
      <c r="B390">
        <v>16799</v>
      </c>
      <c r="C390">
        <v>2385</v>
      </c>
      <c r="D390">
        <v>1438552</v>
      </c>
      <c r="E390">
        <v>1620856</v>
      </c>
      <c r="F390">
        <v>6505392</v>
      </c>
      <c r="G390">
        <v>6515152</v>
      </c>
      <c r="H390">
        <v>19289</v>
      </c>
      <c r="I390">
        <v>19618</v>
      </c>
      <c r="J390">
        <f>projjava_fannkuch[[#This Row],[runtime_end]]-projjava_fannkuch[[#This Row],[runtime_start]]</f>
        <v>182304</v>
      </c>
      <c r="K390">
        <f>projjava_fannkuch[[#This Row],[native_end]]-projjava_fannkuch[[#This Row],[native_start]]</f>
        <v>9760</v>
      </c>
      <c r="L390">
        <f>projjava_fannkuch[[#This Row],[pss_end]]-projjava_fannkuch[[#This Row],[pss_start]]</f>
        <v>329</v>
      </c>
    </row>
    <row r="391" spans="1:12" x14ac:dyDescent="0.3">
      <c r="A391">
        <v>389</v>
      </c>
      <c r="B391">
        <v>16935</v>
      </c>
      <c r="C391">
        <v>2473</v>
      </c>
      <c r="D391">
        <v>1422168</v>
      </c>
      <c r="E391">
        <v>1604472</v>
      </c>
      <c r="F391">
        <v>6507784</v>
      </c>
      <c r="G391">
        <v>6517688</v>
      </c>
      <c r="H391">
        <v>19301</v>
      </c>
      <c r="I391">
        <v>19606</v>
      </c>
      <c r="J391">
        <f>projjava_fannkuch[[#This Row],[runtime_end]]-projjava_fannkuch[[#This Row],[runtime_start]]</f>
        <v>182304</v>
      </c>
      <c r="K391">
        <f>projjava_fannkuch[[#This Row],[native_end]]-projjava_fannkuch[[#This Row],[native_start]]</f>
        <v>9904</v>
      </c>
      <c r="L391">
        <f>projjava_fannkuch[[#This Row],[pss_end]]-projjava_fannkuch[[#This Row],[pss_start]]</f>
        <v>305</v>
      </c>
    </row>
    <row r="392" spans="1:12" x14ac:dyDescent="0.3">
      <c r="A392">
        <v>390</v>
      </c>
      <c r="B392">
        <v>17074</v>
      </c>
      <c r="C392">
        <v>2451</v>
      </c>
      <c r="D392">
        <v>1422168</v>
      </c>
      <c r="E392">
        <v>1620856</v>
      </c>
      <c r="F392">
        <v>6505392</v>
      </c>
      <c r="G392">
        <v>6515632</v>
      </c>
      <c r="H392">
        <v>19265</v>
      </c>
      <c r="I392">
        <v>19608</v>
      </c>
      <c r="J392">
        <f>projjava_fannkuch[[#This Row],[runtime_end]]-projjava_fannkuch[[#This Row],[runtime_start]]</f>
        <v>198688</v>
      </c>
      <c r="K392">
        <f>projjava_fannkuch[[#This Row],[native_end]]-projjava_fannkuch[[#This Row],[native_start]]</f>
        <v>10240</v>
      </c>
      <c r="L392">
        <f>projjava_fannkuch[[#This Row],[pss_end]]-projjava_fannkuch[[#This Row],[pss_start]]</f>
        <v>343</v>
      </c>
    </row>
    <row r="393" spans="1:12" x14ac:dyDescent="0.3">
      <c r="A393">
        <v>391</v>
      </c>
      <c r="B393">
        <v>17212</v>
      </c>
      <c r="C393">
        <v>2426</v>
      </c>
      <c r="D393">
        <v>1422168</v>
      </c>
      <c r="E393">
        <v>1604472</v>
      </c>
      <c r="F393">
        <v>6506992</v>
      </c>
      <c r="G393">
        <v>6516640</v>
      </c>
      <c r="H393">
        <v>19306</v>
      </c>
      <c r="I393">
        <v>19622</v>
      </c>
      <c r="J393">
        <f>projjava_fannkuch[[#This Row],[runtime_end]]-projjava_fannkuch[[#This Row],[runtime_start]]</f>
        <v>182304</v>
      </c>
      <c r="K393">
        <f>projjava_fannkuch[[#This Row],[native_end]]-projjava_fannkuch[[#This Row],[native_start]]</f>
        <v>9648</v>
      </c>
      <c r="L393">
        <f>projjava_fannkuch[[#This Row],[pss_end]]-projjava_fannkuch[[#This Row],[pss_start]]</f>
        <v>316</v>
      </c>
    </row>
    <row r="394" spans="1:12" x14ac:dyDescent="0.3">
      <c r="A394">
        <v>392</v>
      </c>
      <c r="B394">
        <v>17334</v>
      </c>
      <c r="C394">
        <v>2428</v>
      </c>
      <c r="D394">
        <v>1422304</v>
      </c>
      <c r="E394">
        <v>1604608</v>
      </c>
      <c r="F394">
        <v>6508928</v>
      </c>
      <c r="G394">
        <v>6518720</v>
      </c>
      <c r="H394">
        <v>19330</v>
      </c>
      <c r="I394">
        <v>19638</v>
      </c>
      <c r="J394">
        <f>projjava_fannkuch[[#This Row],[runtime_end]]-projjava_fannkuch[[#This Row],[runtime_start]]</f>
        <v>182304</v>
      </c>
      <c r="K394">
        <f>projjava_fannkuch[[#This Row],[native_end]]-projjava_fannkuch[[#This Row],[native_start]]</f>
        <v>9792</v>
      </c>
      <c r="L394">
        <f>projjava_fannkuch[[#This Row],[pss_end]]-projjava_fannkuch[[#This Row],[pss_start]]</f>
        <v>308</v>
      </c>
    </row>
    <row r="395" spans="1:12" x14ac:dyDescent="0.3">
      <c r="A395">
        <v>393</v>
      </c>
      <c r="B395">
        <v>17507</v>
      </c>
      <c r="C395">
        <v>2410</v>
      </c>
      <c r="D395">
        <v>1422304</v>
      </c>
      <c r="E395">
        <v>1604608</v>
      </c>
      <c r="F395">
        <v>6508088</v>
      </c>
      <c r="G395">
        <v>6517992</v>
      </c>
      <c r="H395">
        <v>19320</v>
      </c>
      <c r="I395">
        <v>19616</v>
      </c>
      <c r="J395">
        <f>projjava_fannkuch[[#This Row],[runtime_end]]-projjava_fannkuch[[#This Row],[runtime_start]]</f>
        <v>182304</v>
      </c>
      <c r="K395">
        <f>projjava_fannkuch[[#This Row],[native_end]]-projjava_fannkuch[[#This Row],[native_start]]</f>
        <v>9904</v>
      </c>
      <c r="L395">
        <f>projjava_fannkuch[[#This Row],[pss_end]]-projjava_fannkuch[[#This Row],[pss_start]]</f>
        <v>296</v>
      </c>
    </row>
    <row r="396" spans="1:12" x14ac:dyDescent="0.3">
      <c r="A396">
        <v>394</v>
      </c>
      <c r="B396">
        <v>17642</v>
      </c>
      <c r="C396">
        <v>2439</v>
      </c>
      <c r="D396">
        <v>1422304</v>
      </c>
      <c r="E396">
        <v>1604608</v>
      </c>
      <c r="F396">
        <v>6507184</v>
      </c>
      <c r="G396">
        <v>6517088</v>
      </c>
      <c r="H396">
        <v>19318</v>
      </c>
      <c r="I396">
        <v>19618</v>
      </c>
      <c r="J396">
        <f>projjava_fannkuch[[#This Row],[runtime_end]]-projjava_fannkuch[[#This Row],[runtime_start]]</f>
        <v>182304</v>
      </c>
      <c r="K396">
        <f>projjava_fannkuch[[#This Row],[native_end]]-projjava_fannkuch[[#This Row],[native_start]]</f>
        <v>9904</v>
      </c>
      <c r="L396">
        <f>projjava_fannkuch[[#This Row],[pss_end]]-projjava_fannkuch[[#This Row],[pss_start]]</f>
        <v>300</v>
      </c>
    </row>
    <row r="397" spans="1:12" x14ac:dyDescent="0.3">
      <c r="A397">
        <v>395</v>
      </c>
      <c r="B397">
        <v>17816</v>
      </c>
      <c r="C397">
        <v>2434</v>
      </c>
      <c r="D397">
        <v>1422168</v>
      </c>
      <c r="E397">
        <v>1604472</v>
      </c>
      <c r="F397">
        <v>6507816</v>
      </c>
      <c r="G397">
        <v>6517944</v>
      </c>
      <c r="H397">
        <v>19292</v>
      </c>
      <c r="I397">
        <v>19588</v>
      </c>
      <c r="J397">
        <f>projjava_fannkuch[[#This Row],[runtime_end]]-projjava_fannkuch[[#This Row],[runtime_start]]</f>
        <v>182304</v>
      </c>
      <c r="K397">
        <f>projjava_fannkuch[[#This Row],[native_end]]-projjava_fannkuch[[#This Row],[native_start]]</f>
        <v>10128</v>
      </c>
      <c r="L397">
        <f>projjava_fannkuch[[#This Row],[pss_end]]-projjava_fannkuch[[#This Row],[pss_start]]</f>
        <v>296</v>
      </c>
    </row>
    <row r="398" spans="1:12" x14ac:dyDescent="0.3">
      <c r="A398">
        <v>396</v>
      </c>
      <c r="B398">
        <v>17954</v>
      </c>
      <c r="C398">
        <v>2385</v>
      </c>
      <c r="D398">
        <v>1422168</v>
      </c>
      <c r="E398">
        <v>1604472</v>
      </c>
      <c r="F398">
        <v>6507848</v>
      </c>
      <c r="G398">
        <v>6518008</v>
      </c>
      <c r="H398">
        <v>19292</v>
      </c>
      <c r="I398">
        <v>19588</v>
      </c>
      <c r="J398">
        <f>projjava_fannkuch[[#This Row],[runtime_end]]-projjava_fannkuch[[#This Row],[runtime_start]]</f>
        <v>182304</v>
      </c>
      <c r="K398">
        <f>projjava_fannkuch[[#This Row],[native_end]]-projjava_fannkuch[[#This Row],[native_start]]</f>
        <v>10160</v>
      </c>
      <c r="L398">
        <f>projjava_fannkuch[[#This Row],[pss_end]]-projjava_fannkuch[[#This Row],[pss_start]]</f>
        <v>296</v>
      </c>
    </row>
    <row r="399" spans="1:12" x14ac:dyDescent="0.3">
      <c r="A399">
        <v>397</v>
      </c>
      <c r="B399">
        <v>18106</v>
      </c>
      <c r="C399">
        <v>2394</v>
      </c>
      <c r="D399">
        <v>1422168</v>
      </c>
      <c r="E399">
        <v>1604472</v>
      </c>
      <c r="F399">
        <v>6506040</v>
      </c>
      <c r="G399">
        <v>6515160</v>
      </c>
      <c r="H399">
        <v>19280</v>
      </c>
      <c r="I399">
        <v>19576</v>
      </c>
      <c r="J399">
        <f>projjava_fannkuch[[#This Row],[runtime_end]]-projjava_fannkuch[[#This Row],[runtime_start]]</f>
        <v>182304</v>
      </c>
      <c r="K399">
        <f>projjava_fannkuch[[#This Row],[native_end]]-projjava_fannkuch[[#This Row],[native_start]]</f>
        <v>9120</v>
      </c>
      <c r="L399">
        <f>projjava_fannkuch[[#This Row],[pss_end]]-projjava_fannkuch[[#This Row],[pss_start]]</f>
        <v>296</v>
      </c>
    </row>
    <row r="400" spans="1:12" x14ac:dyDescent="0.3">
      <c r="A400">
        <v>398</v>
      </c>
      <c r="B400">
        <v>18230</v>
      </c>
      <c r="C400">
        <v>2402</v>
      </c>
      <c r="D400">
        <v>1422168</v>
      </c>
      <c r="E400">
        <v>1620856</v>
      </c>
      <c r="F400">
        <v>6507928</v>
      </c>
      <c r="G400">
        <v>6517656</v>
      </c>
      <c r="H400">
        <v>19292</v>
      </c>
      <c r="I400">
        <v>19592</v>
      </c>
      <c r="J400">
        <f>projjava_fannkuch[[#This Row],[runtime_end]]-projjava_fannkuch[[#This Row],[runtime_start]]</f>
        <v>198688</v>
      </c>
      <c r="K400">
        <f>projjava_fannkuch[[#This Row],[native_end]]-projjava_fannkuch[[#This Row],[native_start]]</f>
        <v>9728</v>
      </c>
      <c r="L400">
        <f>projjava_fannkuch[[#This Row],[pss_end]]-projjava_fannkuch[[#This Row],[pss_start]]</f>
        <v>300</v>
      </c>
    </row>
    <row r="401" spans="1:12" x14ac:dyDescent="0.3">
      <c r="A401">
        <v>399</v>
      </c>
      <c r="B401">
        <v>18375</v>
      </c>
      <c r="C401">
        <v>2418</v>
      </c>
      <c r="D401">
        <v>1422168</v>
      </c>
      <c r="E401">
        <v>1604472</v>
      </c>
      <c r="F401">
        <v>6507816</v>
      </c>
      <c r="G401">
        <v>6517720</v>
      </c>
      <c r="H401">
        <v>19227</v>
      </c>
      <c r="I401">
        <v>19497</v>
      </c>
      <c r="J401">
        <f>projjava_fannkuch[[#This Row],[runtime_end]]-projjava_fannkuch[[#This Row],[runtime_start]]</f>
        <v>182304</v>
      </c>
      <c r="K401">
        <f>projjava_fannkuch[[#This Row],[native_end]]-projjava_fannkuch[[#This Row],[native_start]]</f>
        <v>9904</v>
      </c>
      <c r="L401">
        <f>projjava_fannkuch[[#This Row],[pss_end]]-projjava_fannkuch[[#This Row],[pss_start]]</f>
        <v>270</v>
      </c>
    </row>
    <row r="402" spans="1:12" x14ac:dyDescent="0.3">
      <c r="A402">
        <v>400</v>
      </c>
      <c r="B402">
        <v>18525</v>
      </c>
      <c r="C402">
        <v>2422</v>
      </c>
      <c r="D402">
        <v>1422304</v>
      </c>
      <c r="E402">
        <v>1620992</v>
      </c>
      <c r="F402">
        <v>6507976</v>
      </c>
      <c r="G402">
        <v>6521248</v>
      </c>
      <c r="H402">
        <v>19209</v>
      </c>
      <c r="I402">
        <v>19520</v>
      </c>
      <c r="J402">
        <f>projjava_fannkuch[[#This Row],[runtime_end]]-projjava_fannkuch[[#This Row],[runtime_start]]</f>
        <v>198688</v>
      </c>
      <c r="K402">
        <f>projjava_fannkuch[[#This Row],[native_end]]-projjava_fannkuch[[#This Row],[native_start]]</f>
        <v>13272</v>
      </c>
      <c r="L402">
        <f>projjava_fannkuch[[#This Row],[pss_end]]-projjava_fannkuch[[#This Row],[pss_start]]</f>
        <v>311</v>
      </c>
    </row>
    <row r="403" spans="1:12" x14ac:dyDescent="0.3">
      <c r="A403">
        <v>401</v>
      </c>
      <c r="B403">
        <v>18658</v>
      </c>
      <c r="C403">
        <v>2402</v>
      </c>
      <c r="D403">
        <v>1438552</v>
      </c>
      <c r="E403">
        <v>1604472</v>
      </c>
      <c r="F403">
        <v>6507816</v>
      </c>
      <c r="G403">
        <v>6517720</v>
      </c>
      <c r="H403">
        <v>19201</v>
      </c>
      <c r="I403">
        <v>19496</v>
      </c>
      <c r="J403">
        <f>projjava_fannkuch[[#This Row],[runtime_end]]-projjava_fannkuch[[#This Row],[runtime_start]]</f>
        <v>165920</v>
      </c>
      <c r="K403">
        <f>projjava_fannkuch[[#This Row],[native_end]]-projjava_fannkuch[[#This Row],[native_start]]</f>
        <v>9904</v>
      </c>
      <c r="L403">
        <f>projjava_fannkuch[[#This Row],[pss_end]]-projjava_fannkuch[[#This Row],[pss_start]]</f>
        <v>295</v>
      </c>
    </row>
    <row r="404" spans="1:12" x14ac:dyDescent="0.3">
      <c r="A404">
        <v>402</v>
      </c>
      <c r="B404">
        <v>18780</v>
      </c>
      <c r="C404">
        <v>2404</v>
      </c>
      <c r="D404">
        <v>1422304</v>
      </c>
      <c r="E404">
        <v>1620992</v>
      </c>
      <c r="F404">
        <v>6508960</v>
      </c>
      <c r="G404">
        <v>6518528</v>
      </c>
      <c r="H404">
        <v>19221</v>
      </c>
      <c r="I404">
        <v>19516</v>
      </c>
      <c r="J404">
        <f>projjava_fannkuch[[#This Row],[runtime_end]]-projjava_fannkuch[[#This Row],[runtime_start]]</f>
        <v>198688</v>
      </c>
      <c r="K404">
        <f>projjava_fannkuch[[#This Row],[native_end]]-projjava_fannkuch[[#This Row],[native_start]]</f>
        <v>9568</v>
      </c>
      <c r="L404">
        <f>projjava_fannkuch[[#This Row],[pss_end]]-projjava_fannkuch[[#This Row],[pss_start]]</f>
        <v>295</v>
      </c>
    </row>
    <row r="405" spans="1:12" x14ac:dyDescent="0.3">
      <c r="A405">
        <v>403</v>
      </c>
      <c r="B405">
        <v>18914</v>
      </c>
      <c r="C405">
        <v>2463</v>
      </c>
      <c r="D405">
        <v>1438688</v>
      </c>
      <c r="E405">
        <v>1604608</v>
      </c>
      <c r="F405">
        <v>6507976</v>
      </c>
      <c r="G405">
        <v>6518136</v>
      </c>
      <c r="H405">
        <v>19211</v>
      </c>
      <c r="I405">
        <v>19506</v>
      </c>
      <c r="J405">
        <f>projjava_fannkuch[[#This Row],[runtime_end]]-projjava_fannkuch[[#This Row],[runtime_start]]</f>
        <v>165920</v>
      </c>
      <c r="K405">
        <f>projjava_fannkuch[[#This Row],[native_end]]-projjava_fannkuch[[#This Row],[native_start]]</f>
        <v>10160</v>
      </c>
      <c r="L405">
        <f>projjava_fannkuch[[#This Row],[pss_end]]-projjava_fannkuch[[#This Row],[pss_start]]</f>
        <v>295</v>
      </c>
    </row>
    <row r="406" spans="1:12" x14ac:dyDescent="0.3">
      <c r="A406">
        <v>404</v>
      </c>
      <c r="B406">
        <v>19052</v>
      </c>
      <c r="C406">
        <v>2419</v>
      </c>
      <c r="D406">
        <v>1422168</v>
      </c>
      <c r="E406">
        <v>1604472</v>
      </c>
      <c r="F406">
        <v>6507816</v>
      </c>
      <c r="G406">
        <v>6517720</v>
      </c>
      <c r="H406">
        <v>19207</v>
      </c>
      <c r="I406">
        <v>19502</v>
      </c>
      <c r="J406">
        <f>projjava_fannkuch[[#This Row],[runtime_end]]-projjava_fannkuch[[#This Row],[runtime_start]]</f>
        <v>182304</v>
      </c>
      <c r="K406">
        <f>projjava_fannkuch[[#This Row],[native_end]]-projjava_fannkuch[[#This Row],[native_start]]</f>
        <v>9904</v>
      </c>
      <c r="L406">
        <f>projjava_fannkuch[[#This Row],[pss_end]]-projjava_fannkuch[[#This Row],[pss_start]]</f>
        <v>295</v>
      </c>
    </row>
    <row r="407" spans="1:12" x14ac:dyDescent="0.3">
      <c r="A407">
        <v>405</v>
      </c>
      <c r="B407">
        <v>19137</v>
      </c>
      <c r="C407">
        <v>2390</v>
      </c>
      <c r="D407">
        <v>1422304</v>
      </c>
      <c r="E407">
        <v>1620992</v>
      </c>
      <c r="F407">
        <v>6506200</v>
      </c>
      <c r="G407">
        <v>6514840</v>
      </c>
      <c r="H407">
        <v>19195</v>
      </c>
      <c r="I407">
        <v>19494</v>
      </c>
      <c r="J407">
        <f>projjava_fannkuch[[#This Row],[runtime_end]]-projjava_fannkuch[[#This Row],[runtime_start]]</f>
        <v>198688</v>
      </c>
      <c r="K407">
        <f>projjava_fannkuch[[#This Row],[native_end]]-projjava_fannkuch[[#This Row],[native_start]]</f>
        <v>8640</v>
      </c>
      <c r="L407">
        <f>projjava_fannkuch[[#This Row],[pss_end]]-projjava_fannkuch[[#This Row],[pss_start]]</f>
        <v>299</v>
      </c>
    </row>
    <row r="408" spans="1:12" x14ac:dyDescent="0.3">
      <c r="A408">
        <v>406</v>
      </c>
      <c r="B408">
        <v>19259</v>
      </c>
      <c r="C408">
        <v>2411</v>
      </c>
      <c r="D408">
        <v>1438552</v>
      </c>
      <c r="E408">
        <v>1604472</v>
      </c>
      <c r="F408">
        <v>6507816</v>
      </c>
      <c r="G408">
        <v>6517608</v>
      </c>
      <c r="H408">
        <v>19203</v>
      </c>
      <c r="I408">
        <v>19498</v>
      </c>
      <c r="J408">
        <f>projjava_fannkuch[[#This Row],[runtime_end]]-projjava_fannkuch[[#This Row],[runtime_start]]</f>
        <v>165920</v>
      </c>
      <c r="K408">
        <f>projjava_fannkuch[[#This Row],[native_end]]-projjava_fannkuch[[#This Row],[native_start]]</f>
        <v>9792</v>
      </c>
      <c r="L408">
        <f>projjava_fannkuch[[#This Row],[pss_end]]-projjava_fannkuch[[#This Row],[pss_start]]</f>
        <v>295</v>
      </c>
    </row>
    <row r="409" spans="1:12" x14ac:dyDescent="0.3">
      <c r="A409">
        <v>407</v>
      </c>
      <c r="B409">
        <v>19333</v>
      </c>
      <c r="C409">
        <v>2448</v>
      </c>
      <c r="D409">
        <v>1422168</v>
      </c>
      <c r="E409">
        <v>1604472</v>
      </c>
      <c r="F409">
        <v>6507816</v>
      </c>
      <c r="G409">
        <v>6518088</v>
      </c>
      <c r="H409">
        <v>19203</v>
      </c>
      <c r="I409">
        <v>19498</v>
      </c>
      <c r="J409">
        <f>projjava_fannkuch[[#This Row],[runtime_end]]-projjava_fannkuch[[#This Row],[runtime_start]]</f>
        <v>182304</v>
      </c>
      <c r="K409">
        <f>projjava_fannkuch[[#This Row],[native_end]]-projjava_fannkuch[[#This Row],[native_start]]</f>
        <v>10272</v>
      </c>
      <c r="L409">
        <f>projjava_fannkuch[[#This Row],[pss_end]]-projjava_fannkuch[[#This Row],[pss_start]]</f>
        <v>295</v>
      </c>
    </row>
    <row r="410" spans="1:12" x14ac:dyDescent="0.3">
      <c r="A410">
        <v>408</v>
      </c>
      <c r="B410">
        <v>19473</v>
      </c>
      <c r="C410">
        <v>2444</v>
      </c>
      <c r="D410">
        <v>1422168</v>
      </c>
      <c r="E410">
        <v>1604472</v>
      </c>
      <c r="F410">
        <v>6508864</v>
      </c>
      <c r="G410">
        <v>6518880</v>
      </c>
      <c r="H410">
        <v>19215</v>
      </c>
      <c r="I410">
        <v>19510</v>
      </c>
      <c r="J410">
        <f>projjava_fannkuch[[#This Row],[runtime_end]]-projjava_fannkuch[[#This Row],[runtime_start]]</f>
        <v>182304</v>
      </c>
      <c r="K410">
        <f>projjava_fannkuch[[#This Row],[native_end]]-projjava_fannkuch[[#This Row],[native_start]]</f>
        <v>10016</v>
      </c>
      <c r="L410">
        <f>projjava_fannkuch[[#This Row],[pss_end]]-projjava_fannkuch[[#This Row],[pss_start]]</f>
        <v>295</v>
      </c>
    </row>
    <row r="411" spans="1:12" x14ac:dyDescent="0.3">
      <c r="A411">
        <v>409</v>
      </c>
      <c r="B411">
        <v>19614</v>
      </c>
      <c r="C411">
        <v>2436</v>
      </c>
      <c r="D411">
        <v>1422304</v>
      </c>
      <c r="E411">
        <v>1620992</v>
      </c>
      <c r="F411">
        <v>6508088</v>
      </c>
      <c r="G411">
        <v>6520992</v>
      </c>
      <c r="H411">
        <v>19222</v>
      </c>
      <c r="I411">
        <v>19532</v>
      </c>
      <c r="J411">
        <f>projjava_fannkuch[[#This Row],[runtime_end]]-projjava_fannkuch[[#This Row],[runtime_start]]</f>
        <v>198688</v>
      </c>
      <c r="K411">
        <f>projjava_fannkuch[[#This Row],[native_end]]-projjava_fannkuch[[#This Row],[native_start]]</f>
        <v>12904</v>
      </c>
      <c r="L411">
        <f>projjava_fannkuch[[#This Row],[pss_end]]-projjava_fannkuch[[#This Row],[pss_start]]</f>
        <v>310</v>
      </c>
    </row>
    <row r="412" spans="1:12" x14ac:dyDescent="0.3">
      <c r="A412">
        <v>410</v>
      </c>
      <c r="B412">
        <v>19751</v>
      </c>
      <c r="C412">
        <v>2394</v>
      </c>
      <c r="D412">
        <v>1438688</v>
      </c>
      <c r="E412">
        <v>1604608</v>
      </c>
      <c r="F412">
        <v>6507976</v>
      </c>
      <c r="G412">
        <v>6517912</v>
      </c>
      <c r="H412">
        <v>19209</v>
      </c>
      <c r="I412">
        <v>19504</v>
      </c>
      <c r="J412">
        <f>projjava_fannkuch[[#This Row],[runtime_end]]-projjava_fannkuch[[#This Row],[runtime_start]]</f>
        <v>165920</v>
      </c>
      <c r="K412">
        <f>projjava_fannkuch[[#This Row],[native_end]]-projjava_fannkuch[[#This Row],[native_start]]</f>
        <v>9936</v>
      </c>
      <c r="L412">
        <f>projjava_fannkuch[[#This Row],[pss_end]]-projjava_fannkuch[[#This Row],[pss_start]]</f>
        <v>295</v>
      </c>
    </row>
    <row r="413" spans="1:12" x14ac:dyDescent="0.3">
      <c r="A413">
        <v>411</v>
      </c>
      <c r="B413">
        <v>19874</v>
      </c>
      <c r="C413">
        <v>2412</v>
      </c>
      <c r="D413">
        <v>1422304</v>
      </c>
      <c r="E413">
        <v>1604608</v>
      </c>
      <c r="F413">
        <v>6508040</v>
      </c>
      <c r="G413">
        <v>6518056</v>
      </c>
      <c r="H413">
        <v>19213</v>
      </c>
      <c r="I413">
        <v>19508</v>
      </c>
      <c r="J413">
        <f>projjava_fannkuch[[#This Row],[runtime_end]]-projjava_fannkuch[[#This Row],[runtime_start]]</f>
        <v>182304</v>
      </c>
      <c r="K413">
        <f>projjava_fannkuch[[#This Row],[native_end]]-projjava_fannkuch[[#This Row],[native_start]]</f>
        <v>10016</v>
      </c>
      <c r="L413">
        <f>projjava_fannkuch[[#This Row],[pss_end]]-projjava_fannkuch[[#This Row],[pss_start]]</f>
        <v>295</v>
      </c>
    </row>
    <row r="414" spans="1:12" x14ac:dyDescent="0.3">
      <c r="A414">
        <v>412</v>
      </c>
      <c r="B414">
        <v>20017</v>
      </c>
      <c r="C414">
        <v>2392</v>
      </c>
      <c r="D414">
        <v>1422168</v>
      </c>
      <c r="E414">
        <v>1604472</v>
      </c>
      <c r="F414">
        <v>6507816</v>
      </c>
      <c r="G414">
        <v>6516936</v>
      </c>
      <c r="H414">
        <v>19207</v>
      </c>
      <c r="I414">
        <v>19502</v>
      </c>
      <c r="J414">
        <f>projjava_fannkuch[[#This Row],[runtime_end]]-projjava_fannkuch[[#This Row],[runtime_start]]</f>
        <v>182304</v>
      </c>
      <c r="K414">
        <f>projjava_fannkuch[[#This Row],[native_end]]-projjava_fannkuch[[#This Row],[native_start]]</f>
        <v>9120</v>
      </c>
      <c r="L414">
        <f>projjava_fannkuch[[#This Row],[pss_end]]-projjava_fannkuch[[#This Row],[pss_start]]</f>
        <v>295</v>
      </c>
    </row>
    <row r="415" spans="1:12" x14ac:dyDescent="0.3">
      <c r="A415">
        <v>413</v>
      </c>
      <c r="B415">
        <v>20153</v>
      </c>
      <c r="C415">
        <v>2421</v>
      </c>
      <c r="D415">
        <v>1454936</v>
      </c>
      <c r="E415">
        <v>1604480</v>
      </c>
      <c r="F415">
        <v>6507056</v>
      </c>
      <c r="G415">
        <v>6516704</v>
      </c>
      <c r="H415">
        <v>19211</v>
      </c>
      <c r="I415">
        <v>19510</v>
      </c>
      <c r="J415">
        <f>projjava_fannkuch[[#This Row],[runtime_end]]-projjava_fannkuch[[#This Row],[runtime_start]]</f>
        <v>149544</v>
      </c>
      <c r="K415">
        <f>projjava_fannkuch[[#This Row],[native_end]]-projjava_fannkuch[[#This Row],[native_start]]</f>
        <v>9648</v>
      </c>
      <c r="L415">
        <f>projjava_fannkuch[[#This Row],[pss_end]]-projjava_fannkuch[[#This Row],[pss_start]]</f>
        <v>299</v>
      </c>
    </row>
    <row r="416" spans="1:12" x14ac:dyDescent="0.3">
      <c r="A416">
        <v>414</v>
      </c>
      <c r="B416">
        <v>20277</v>
      </c>
      <c r="C416">
        <v>2413</v>
      </c>
      <c r="D416">
        <v>1422168</v>
      </c>
      <c r="E416">
        <v>1604472</v>
      </c>
      <c r="F416">
        <v>6507816</v>
      </c>
      <c r="G416">
        <v>6517720</v>
      </c>
      <c r="H416">
        <v>19211</v>
      </c>
      <c r="I416">
        <v>19506</v>
      </c>
      <c r="J416">
        <f>projjava_fannkuch[[#This Row],[runtime_end]]-projjava_fannkuch[[#This Row],[runtime_start]]</f>
        <v>182304</v>
      </c>
      <c r="K416">
        <f>projjava_fannkuch[[#This Row],[native_end]]-projjava_fannkuch[[#This Row],[native_start]]</f>
        <v>9904</v>
      </c>
      <c r="L416">
        <f>projjava_fannkuch[[#This Row],[pss_end]]-projjava_fannkuch[[#This Row],[pss_start]]</f>
        <v>295</v>
      </c>
    </row>
    <row r="417" spans="1:12" x14ac:dyDescent="0.3">
      <c r="A417">
        <v>415</v>
      </c>
      <c r="B417">
        <v>20419</v>
      </c>
      <c r="C417">
        <v>2416</v>
      </c>
      <c r="D417">
        <v>1422168</v>
      </c>
      <c r="E417">
        <v>1604472</v>
      </c>
      <c r="F417">
        <v>6507816</v>
      </c>
      <c r="G417">
        <v>6517832</v>
      </c>
      <c r="H417">
        <v>19205</v>
      </c>
      <c r="I417">
        <v>19504</v>
      </c>
      <c r="J417">
        <f>projjava_fannkuch[[#This Row],[runtime_end]]-projjava_fannkuch[[#This Row],[runtime_start]]</f>
        <v>182304</v>
      </c>
      <c r="K417">
        <f>projjava_fannkuch[[#This Row],[native_end]]-projjava_fannkuch[[#This Row],[native_start]]</f>
        <v>10016</v>
      </c>
      <c r="L417">
        <f>projjava_fannkuch[[#This Row],[pss_end]]-projjava_fannkuch[[#This Row],[pss_start]]</f>
        <v>299</v>
      </c>
    </row>
    <row r="418" spans="1:12" x14ac:dyDescent="0.3">
      <c r="A418">
        <v>416</v>
      </c>
      <c r="B418">
        <v>20554</v>
      </c>
      <c r="C418">
        <v>2414</v>
      </c>
      <c r="D418">
        <v>1438552</v>
      </c>
      <c r="E418">
        <v>1620856</v>
      </c>
      <c r="F418">
        <v>6507880</v>
      </c>
      <c r="G418">
        <v>6517560</v>
      </c>
      <c r="H418">
        <v>19209</v>
      </c>
      <c r="I418">
        <v>19512</v>
      </c>
      <c r="J418">
        <f>projjava_fannkuch[[#This Row],[runtime_end]]-projjava_fannkuch[[#This Row],[runtime_start]]</f>
        <v>182304</v>
      </c>
      <c r="K418">
        <f>projjava_fannkuch[[#This Row],[native_end]]-projjava_fannkuch[[#This Row],[native_start]]</f>
        <v>9680</v>
      </c>
      <c r="L418">
        <f>projjava_fannkuch[[#This Row],[pss_end]]-projjava_fannkuch[[#This Row],[pss_start]]</f>
        <v>303</v>
      </c>
    </row>
    <row r="419" spans="1:12" x14ac:dyDescent="0.3">
      <c r="A419">
        <v>417</v>
      </c>
      <c r="B419">
        <v>20697</v>
      </c>
      <c r="C419">
        <v>2412</v>
      </c>
      <c r="D419">
        <v>1422168</v>
      </c>
      <c r="E419">
        <v>1604472</v>
      </c>
      <c r="F419">
        <v>6507816</v>
      </c>
      <c r="G419">
        <v>6518088</v>
      </c>
      <c r="H419">
        <v>19209</v>
      </c>
      <c r="I419">
        <v>19504</v>
      </c>
      <c r="J419">
        <f>projjava_fannkuch[[#This Row],[runtime_end]]-projjava_fannkuch[[#This Row],[runtime_start]]</f>
        <v>182304</v>
      </c>
      <c r="K419">
        <f>projjava_fannkuch[[#This Row],[native_end]]-projjava_fannkuch[[#This Row],[native_start]]</f>
        <v>10272</v>
      </c>
      <c r="L419">
        <f>projjava_fannkuch[[#This Row],[pss_end]]-projjava_fannkuch[[#This Row],[pss_start]]</f>
        <v>295</v>
      </c>
    </row>
    <row r="420" spans="1:12" x14ac:dyDescent="0.3">
      <c r="A420">
        <v>418</v>
      </c>
      <c r="B420">
        <v>20848</v>
      </c>
      <c r="C420">
        <v>2396</v>
      </c>
      <c r="D420">
        <v>1422168</v>
      </c>
      <c r="E420">
        <v>1620856</v>
      </c>
      <c r="F420">
        <v>6507816</v>
      </c>
      <c r="G420">
        <v>6517800</v>
      </c>
      <c r="H420">
        <v>19201</v>
      </c>
      <c r="I420">
        <v>19500</v>
      </c>
      <c r="J420">
        <f>projjava_fannkuch[[#This Row],[runtime_end]]-projjava_fannkuch[[#This Row],[runtime_start]]</f>
        <v>198688</v>
      </c>
      <c r="K420">
        <f>projjava_fannkuch[[#This Row],[native_end]]-projjava_fannkuch[[#This Row],[native_start]]</f>
        <v>9984</v>
      </c>
      <c r="L420">
        <f>projjava_fannkuch[[#This Row],[pss_end]]-projjava_fannkuch[[#This Row],[pss_start]]</f>
        <v>299</v>
      </c>
    </row>
    <row r="421" spans="1:12" x14ac:dyDescent="0.3">
      <c r="A421">
        <v>419</v>
      </c>
      <c r="B421">
        <v>20980</v>
      </c>
      <c r="C421">
        <v>2406</v>
      </c>
      <c r="D421">
        <v>1422168</v>
      </c>
      <c r="E421">
        <v>1604472</v>
      </c>
      <c r="F421">
        <v>6507816</v>
      </c>
      <c r="G421">
        <v>6517608</v>
      </c>
      <c r="H421">
        <v>19201</v>
      </c>
      <c r="I421">
        <v>19496</v>
      </c>
      <c r="J421">
        <f>projjava_fannkuch[[#This Row],[runtime_end]]-projjava_fannkuch[[#This Row],[runtime_start]]</f>
        <v>182304</v>
      </c>
      <c r="K421">
        <f>projjava_fannkuch[[#This Row],[native_end]]-projjava_fannkuch[[#This Row],[native_start]]</f>
        <v>9792</v>
      </c>
      <c r="L421">
        <f>projjava_fannkuch[[#This Row],[pss_end]]-projjava_fannkuch[[#This Row],[pss_start]]</f>
        <v>295</v>
      </c>
    </row>
    <row r="422" spans="1:12" x14ac:dyDescent="0.3">
      <c r="A422">
        <v>420</v>
      </c>
      <c r="B422">
        <v>21127</v>
      </c>
      <c r="C422">
        <v>2436</v>
      </c>
      <c r="D422">
        <v>1422168</v>
      </c>
      <c r="E422">
        <v>1620856</v>
      </c>
      <c r="F422">
        <v>6517008</v>
      </c>
      <c r="G422">
        <v>6518024</v>
      </c>
      <c r="H422">
        <v>19120</v>
      </c>
      <c r="I422">
        <v>19420</v>
      </c>
      <c r="J422">
        <f>projjava_fannkuch[[#This Row],[runtime_end]]-projjava_fannkuch[[#This Row],[runtime_start]]</f>
        <v>198688</v>
      </c>
      <c r="K422">
        <f>projjava_fannkuch[[#This Row],[native_end]]-projjava_fannkuch[[#This Row],[native_start]]</f>
        <v>1016</v>
      </c>
      <c r="L422">
        <f>projjava_fannkuch[[#This Row],[pss_end]]-projjava_fannkuch[[#This Row],[pss_start]]</f>
        <v>300</v>
      </c>
    </row>
    <row r="423" spans="1:12" x14ac:dyDescent="0.3">
      <c r="A423">
        <v>421</v>
      </c>
      <c r="B423">
        <v>21260</v>
      </c>
      <c r="C423">
        <v>2415</v>
      </c>
      <c r="D423">
        <v>1422304</v>
      </c>
      <c r="E423">
        <v>1604608</v>
      </c>
      <c r="F423">
        <v>6507976</v>
      </c>
      <c r="G423">
        <v>6516984</v>
      </c>
      <c r="H423">
        <v>19138</v>
      </c>
      <c r="I423">
        <v>19434</v>
      </c>
      <c r="J423">
        <f>projjava_fannkuch[[#This Row],[runtime_end]]-projjava_fannkuch[[#This Row],[runtime_start]]</f>
        <v>182304</v>
      </c>
      <c r="K423">
        <f>projjava_fannkuch[[#This Row],[native_end]]-projjava_fannkuch[[#This Row],[native_start]]</f>
        <v>9008</v>
      </c>
      <c r="L423">
        <f>projjava_fannkuch[[#This Row],[pss_end]]-projjava_fannkuch[[#This Row],[pss_start]]</f>
        <v>296</v>
      </c>
    </row>
    <row r="424" spans="1:12" hidden="1" x14ac:dyDescent="0.3">
      <c r="A424">
        <v>422</v>
      </c>
      <c r="B424">
        <v>21401</v>
      </c>
      <c r="C424">
        <v>2426</v>
      </c>
      <c r="D424">
        <v>1422392</v>
      </c>
      <c r="E424">
        <v>1604696</v>
      </c>
      <c r="F424">
        <v>6517600</v>
      </c>
      <c r="G424">
        <v>6516760</v>
      </c>
      <c r="H424">
        <v>19134</v>
      </c>
      <c r="I424">
        <v>19434</v>
      </c>
      <c r="J424">
        <f>projjava_fannkuch[[#This Row],[runtime_end]]-projjava_fannkuch[[#This Row],[runtime_start]]</f>
        <v>182304</v>
      </c>
      <c r="K424">
        <f>projjava_fannkuch[[#This Row],[native_end]]-projjava_fannkuch[[#This Row],[native_start]]</f>
        <v>-840</v>
      </c>
      <c r="L424">
        <f>projjava_fannkuch[[#This Row],[pss_end]]-projjava_fannkuch[[#This Row],[pss_start]]</f>
        <v>300</v>
      </c>
    </row>
    <row r="425" spans="1:12" x14ac:dyDescent="0.3">
      <c r="A425">
        <v>423</v>
      </c>
      <c r="B425">
        <v>21539</v>
      </c>
      <c r="C425">
        <v>2414</v>
      </c>
      <c r="D425">
        <v>1422168</v>
      </c>
      <c r="E425">
        <v>1604472</v>
      </c>
      <c r="F425">
        <v>6507816</v>
      </c>
      <c r="G425">
        <v>6517720</v>
      </c>
      <c r="H425">
        <v>19130</v>
      </c>
      <c r="I425">
        <v>19426</v>
      </c>
      <c r="J425">
        <f>projjava_fannkuch[[#This Row],[runtime_end]]-projjava_fannkuch[[#This Row],[runtime_start]]</f>
        <v>182304</v>
      </c>
      <c r="K425">
        <f>projjava_fannkuch[[#This Row],[native_end]]-projjava_fannkuch[[#This Row],[native_start]]</f>
        <v>9904</v>
      </c>
      <c r="L425">
        <f>projjava_fannkuch[[#This Row],[pss_end]]-projjava_fannkuch[[#This Row],[pss_start]]</f>
        <v>296</v>
      </c>
    </row>
    <row r="426" spans="1:12" x14ac:dyDescent="0.3">
      <c r="A426">
        <v>424</v>
      </c>
      <c r="B426">
        <v>21681</v>
      </c>
      <c r="C426">
        <v>2415</v>
      </c>
      <c r="D426">
        <v>1438552</v>
      </c>
      <c r="E426">
        <v>1604472</v>
      </c>
      <c r="F426">
        <v>6507816</v>
      </c>
      <c r="G426">
        <v>6517720</v>
      </c>
      <c r="H426">
        <v>19126</v>
      </c>
      <c r="I426">
        <v>19422</v>
      </c>
      <c r="J426">
        <f>projjava_fannkuch[[#This Row],[runtime_end]]-projjava_fannkuch[[#This Row],[runtime_start]]</f>
        <v>165920</v>
      </c>
      <c r="K426">
        <f>projjava_fannkuch[[#This Row],[native_end]]-projjava_fannkuch[[#This Row],[native_start]]</f>
        <v>9904</v>
      </c>
      <c r="L426">
        <f>projjava_fannkuch[[#This Row],[pss_end]]-projjava_fannkuch[[#This Row],[pss_start]]</f>
        <v>296</v>
      </c>
    </row>
    <row r="427" spans="1:12" x14ac:dyDescent="0.3">
      <c r="A427">
        <v>425</v>
      </c>
      <c r="B427">
        <v>21818</v>
      </c>
      <c r="C427">
        <v>2443</v>
      </c>
      <c r="D427">
        <v>1422168</v>
      </c>
      <c r="E427">
        <v>1604472</v>
      </c>
      <c r="F427">
        <v>6507816</v>
      </c>
      <c r="G427">
        <v>6517832</v>
      </c>
      <c r="H427">
        <v>19134</v>
      </c>
      <c r="I427">
        <v>19430</v>
      </c>
      <c r="J427">
        <f>projjava_fannkuch[[#This Row],[runtime_end]]-projjava_fannkuch[[#This Row],[runtime_start]]</f>
        <v>182304</v>
      </c>
      <c r="K427">
        <f>projjava_fannkuch[[#This Row],[native_end]]-projjava_fannkuch[[#This Row],[native_start]]</f>
        <v>10016</v>
      </c>
      <c r="L427">
        <f>projjava_fannkuch[[#This Row],[pss_end]]-projjava_fannkuch[[#This Row],[pss_start]]</f>
        <v>296</v>
      </c>
    </row>
    <row r="428" spans="1:12" x14ac:dyDescent="0.3">
      <c r="A428">
        <v>426</v>
      </c>
      <c r="B428">
        <v>21898</v>
      </c>
      <c r="C428">
        <v>2463</v>
      </c>
      <c r="D428">
        <v>1422304</v>
      </c>
      <c r="E428">
        <v>1604608</v>
      </c>
      <c r="F428">
        <v>6507976</v>
      </c>
      <c r="G428">
        <v>6518360</v>
      </c>
      <c r="H428">
        <v>19136</v>
      </c>
      <c r="I428">
        <v>19432</v>
      </c>
      <c r="J428">
        <f>projjava_fannkuch[[#This Row],[runtime_end]]-projjava_fannkuch[[#This Row],[runtime_start]]</f>
        <v>182304</v>
      </c>
      <c r="K428">
        <f>projjava_fannkuch[[#This Row],[native_end]]-projjava_fannkuch[[#This Row],[native_start]]</f>
        <v>10384</v>
      </c>
      <c r="L428">
        <f>projjava_fannkuch[[#This Row],[pss_end]]-projjava_fannkuch[[#This Row],[pss_start]]</f>
        <v>296</v>
      </c>
    </row>
    <row r="429" spans="1:12" x14ac:dyDescent="0.3">
      <c r="A429">
        <v>427</v>
      </c>
      <c r="B429">
        <v>22043</v>
      </c>
      <c r="C429">
        <v>2386</v>
      </c>
      <c r="D429">
        <v>1422304</v>
      </c>
      <c r="E429">
        <v>1604608</v>
      </c>
      <c r="F429">
        <v>6517728</v>
      </c>
      <c r="G429">
        <v>6519120</v>
      </c>
      <c r="H429">
        <v>19148</v>
      </c>
      <c r="I429">
        <v>19446</v>
      </c>
      <c r="J429">
        <f>projjava_fannkuch[[#This Row],[runtime_end]]-projjava_fannkuch[[#This Row],[runtime_start]]</f>
        <v>182304</v>
      </c>
      <c r="K429">
        <f>projjava_fannkuch[[#This Row],[native_end]]-projjava_fannkuch[[#This Row],[native_start]]</f>
        <v>1392</v>
      </c>
      <c r="L429">
        <f>projjava_fannkuch[[#This Row],[pss_end]]-projjava_fannkuch[[#This Row],[pss_start]]</f>
        <v>298</v>
      </c>
    </row>
    <row r="430" spans="1:12" x14ac:dyDescent="0.3">
      <c r="A430">
        <v>428</v>
      </c>
      <c r="B430">
        <v>22181</v>
      </c>
      <c r="C430">
        <v>2446</v>
      </c>
      <c r="D430">
        <v>1422304</v>
      </c>
      <c r="E430">
        <v>1604608</v>
      </c>
      <c r="F430">
        <v>6507976</v>
      </c>
      <c r="G430">
        <v>6517992</v>
      </c>
      <c r="H430">
        <v>19138</v>
      </c>
      <c r="I430">
        <v>19437</v>
      </c>
      <c r="J430">
        <f>projjava_fannkuch[[#This Row],[runtime_end]]-projjava_fannkuch[[#This Row],[runtime_start]]</f>
        <v>182304</v>
      </c>
      <c r="K430">
        <f>projjava_fannkuch[[#This Row],[native_end]]-projjava_fannkuch[[#This Row],[native_start]]</f>
        <v>10016</v>
      </c>
      <c r="L430">
        <f>projjava_fannkuch[[#This Row],[pss_end]]-projjava_fannkuch[[#This Row],[pss_start]]</f>
        <v>299</v>
      </c>
    </row>
    <row r="431" spans="1:12" x14ac:dyDescent="0.3">
      <c r="A431">
        <v>429</v>
      </c>
      <c r="B431">
        <v>22329</v>
      </c>
      <c r="C431">
        <v>2416</v>
      </c>
      <c r="D431">
        <v>1422168</v>
      </c>
      <c r="E431">
        <v>1604472</v>
      </c>
      <c r="F431">
        <v>6506040</v>
      </c>
      <c r="G431">
        <v>6515912</v>
      </c>
      <c r="H431">
        <v>19122</v>
      </c>
      <c r="I431">
        <v>19421</v>
      </c>
      <c r="J431">
        <f>projjava_fannkuch[[#This Row],[runtime_end]]-projjava_fannkuch[[#This Row],[runtime_start]]</f>
        <v>182304</v>
      </c>
      <c r="K431">
        <f>projjava_fannkuch[[#This Row],[native_end]]-projjava_fannkuch[[#This Row],[native_start]]</f>
        <v>9872</v>
      </c>
      <c r="L431">
        <f>projjava_fannkuch[[#This Row],[pss_end]]-projjava_fannkuch[[#This Row],[pss_start]]</f>
        <v>299</v>
      </c>
    </row>
    <row r="432" spans="1:12" x14ac:dyDescent="0.3">
      <c r="A432">
        <v>430</v>
      </c>
      <c r="B432">
        <v>22496</v>
      </c>
      <c r="C432">
        <v>2393</v>
      </c>
      <c r="D432">
        <v>1422168</v>
      </c>
      <c r="E432">
        <v>1604472</v>
      </c>
      <c r="F432">
        <v>6513896</v>
      </c>
      <c r="G432">
        <v>6517784</v>
      </c>
      <c r="H432">
        <v>18539</v>
      </c>
      <c r="I432">
        <v>18830</v>
      </c>
      <c r="J432">
        <f>projjava_fannkuch[[#This Row],[runtime_end]]-projjava_fannkuch[[#This Row],[runtime_start]]</f>
        <v>182304</v>
      </c>
      <c r="K432">
        <f>projjava_fannkuch[[#This Row],[native_end]]-projjava_fannkuch[[#This Row],[native_start]]</f>
        <v>3888</v>
      </c>
      <c r="L432">
        <f>projjava_fannkuch[[#This Row],[pss_end]]-projjava_fannkuch[[#This Row],[pss_start]]</f>
        <v>291</v>
      </c>
    </row>
    <row r="433" spans="1:12" x14ac:dyDescent="0.3">
      <c r="A433">
        <v>431</v>
      </c>
      <c r="B433">
        <v>22618</v>
      </c>
      <c r="C433">
        <v>2423</v>
      </c>
      <c r="D433">
        <v>1422168</v>
      </c>
      <c r="E433">
        <v>1637240</v>
      </c>
      <c r="F433">
        <v>6507816</v>
      </c>
      <c r="G433">
        <v>6520832</v>
      </c>
      <c r="H433">
        <v>18531</v>
      </c>
      <c r="I433">
        <v>18846</v>
      </c>
      <c r="J433">
        <f>projjava_fannkuch[[#This Row],[runtime_end]]-projjava_fannkuch[[#This Row],[runtime_start]]</f>
        <v>215072</v>
      </c>
      <c r="K433">
        <f>projjava_fannkuch[[#This Row],[native_end]]-projjava_fannkuch[[#This Row],[native_start]]</f>
        <v>13016</v>
      </c>
      <c r="L433">
        <f>projjava_fannkuch[[#This Row],[pss_end]]-projjava_fannkuch[[#This Row],[pss_start]]</f>
        <v>315</v>
      </c>
    </row>
    <row r="434" spans="1:12" x14ac:dyDescent="0.3">
      <c r="A434">
        <v>432</v>
      </c>
      <c r="B434">
        <v>22759</v>
      </c>
      <c r="C434">
        <v>2481</v>
      </c>
      <c r="D434">
        <v>1422168</v>
      </c>
      <c r="E434">
        <v>1604472</v>
      </c>
      <c r="F434">
        <v>6507816</v>
      </c>
      <c r="G434">
        <v>6517944</v>
      </c>
      <c r="H434">
        <v>18526</v>
      </c>
      <c r="I434">
        <v>18814</v>
      </c>
      <c r="J434">
        <f>projjava_fannkuch[[#This Row],[runtime_end]]-projjava_fannkuch[[#This Row],[runtime_start]]</f>
        <v>182304</v>
      </c>
      <c r="K434">
        <f>projjava_fannkuch[[#This Row],[native_end]]-projjava_fannkuch[[#This Row],[native_start]]</f>
        <v>10128</v>
      </c>
      <c r="L434">
        <f>projjava_fannkuch[[#This Row],[pss_end]]-projjava_fannkuch[[#This Row],[pss_start]]</f>
        <v>288</v>
      </c>
    </row>
    <row r="435" spans="1:12" x14ac:dyDescent="0.3">
      <c r="A435">
        <v>433</v>
      </c>
      <c r="B435">
        <v>22873</v>
      </c>
      <c r="C435">
        <v>2452</v>
      </c>
      <c r="D435">
        <v>1438688</v>
      </c>
      <c r="E435">
        <v>1620992</v>
      </c>
      <c r="F435">
        <v>6507976</v>
      </c>
      <c r="G435">
        <v>6516984</v>
      </c>
      <c r="H435">
        <v>18534</v>
      </c>
      <c r="I435">
        <v>18826</v>
      </c>
      <c r="J435">
        <f>projjava_fannkuch[[#This Row],[runtime_end]]-projjava_fannkuch[[#This Row],[runtime_start]]</f>
        <v>182304</v>
      </c>
      <c r="K435">
        <f>projjava_fannkuch[[#This Row],[native_end]]-projjava_fannkuch[[#This Row],[native_start]]</f>
        <v>9008</v>
      </c>
      <c r="L435">
        <f>projjava_fannkuch[[#This Row],[pss_end]]-projjava_fannkuch[[#This Row],[pss_start]]</f>
        <v>292</v>
      </c>
    </row>
    <row r="436" spans="1:12" x14ac:dyDescent="0.3">
      <c r="A436">
        <v>434</v>
      </c>
      <c r="B436">
        <v>23005</v>
      </c>
      <c r="C436">
        <v>2414</v>
      </c>
      <c r="D436">
        <v>1438552</v>
      </c>
      <c r="E436">
        <v>1604472</v>
      </c>
      <c r="F436">
        <v>6507816</v>
      </c>
      <c r="G436">
        <v>6517944</v>
      </c>
      <c r="H436">
        <v>18526</v>
      </c>
      <c r="I436">
        <v>18814</v>
      </c>
      <c r="J436">
        <f>projjava_fannkuch[[#This Row],[runtime_end]]-projjava_fannkuch[[#This Row],[runtime_start]]</f>
        <v>165920</v>
      </c>
      <c r="K436">
        <f>projjava_fannkuch[[#This Row],[native_end]]-projjava_fannkuch[[#This Row],[native_start]]</f>
        <v>10128</v>
      </c>
      <c r="L436">
        <f>projjava_fannkuch[[#This Row],[pss_end]]-projjava_fannkuch[[#This Row],[pss_start]]</f>
        <v>288</v>
      </c>
    </row>
    <row r="437" spans="1:12" x14ac:dyDescent="0.3">
      <c r="A437">
        <v>435</v>
      </c>
      <c r="B437">
        <v>23141</v>
      </c>
      <c r="C437">
        <v>2427</v>
      </c>
      <c r="D437">
        <v>1422168</v>
      </c>
      <c r="E437">
        <v>1604472</v>
      </c>
      <c r="F437">
        <v>6513896</v>
      </c>
      <c r="G437">
        <v>6517672</v>
      </c>
      <c r="H437">
        <v>18526</v>
      </c>
      <c r="I437">
        <v>18814</v>
      </c>
      <c r="J437">
        <f>projjava_fannkuch[[#This Row],[runtime_end]]-projjava_fannkuch[[#This Row],[runtime_start]]</f>
        <v>182304</v>
      </c>
      <c r="K437">
        <f>projjava_fannkuch[[#This Row],[native_end]]-projjava_fannkuch[[#This Row],[native_start]]</f>
        <v>3776</v>
      </c>
      <c r="L437">
        <f>projjava_fannkuch[[#This Row],[pss_end]]-projjava_fannkuch[[#This Row],[pss_start]]</f>
        <v>288</v>
      </c>
    </row>
    <row r="438" spans="1:12" x14ac:dyDescent="0.3">
      <c r="A438">
        <v>436</v>
      </c>
      <c r="B438">
        <v>23280</v>
      </c>
      <c r="C438">
        <v>2411</v>
      </c>
      <c r="D438">
        <v>1438688</v>
      </c>
      <c r="E438">
        <v>1604608</v>
      </c>
      <c r="F438">
        <v>6507976</v>
      </c>
      <c r="G438">
        <v>6517768</v>
      </c>
      <c r="H438">
        <v>18530</v>
      </c>
      <c r="I438">
        <v>18818</v>
      </c>
      <c r="J438">
        <f>projjava_fannkuch[[#This Row],[runtime_end]]-projjava_fannkuch[[#This Row],[runtime_start]]</f>
        <v>165920</v>
      </c>
      <c r="K438">
        <f>projjava_fannkuch[[#This Row],[native_end]]-projjava_fannkuch[[#This Row],[native_start]]</f>
        <v>9792</v>
      </c>
      <c r="L438">
        <f>projjava_fannkuch[[#This Row],[pss_end]]-projjava_fannkuch[[#This Row],[pss_start]]</f>
        <v>288</v>
      </c>
    </row>
    <row r="439" spans="1:12" x14ac:dyDescent="0.3">
      <c r="A439">
        <v>437</v>
      </c>
      <c r="B439">
        <v>23423</v>
      </c>
      <c r="C439">
        <v>2447</v>
      </c>
      <c r="D439">
        <v>1422304</v>
      </c>
      <c r="E439">
        <v>1620992</v>
      </c>
      <c r="F439">
        <v>6516808</v>
      </c>
      <c r="G439">
        <v>6517832</v>
      </c>
      <c r="H439">
        <v>18528</v>
      </c>
      <c r="I439">
        <v>18820</v>
      </c>
      <c r="J439">
        <f>projjava_fannkuch[[#This Row],[runtime_end]]-projjava_fannkuch[[#This Row],[runtime_start]]</f>
        <v>198688</v>
      </c>
      <c r="K439">
        <f>projjava_fannkuch[[#This Row],[native_end]]-projjava_fannkuch[[#This Row],[native_start]]</f>
        <v>1024</v>
      </c>
      <c r="L439">
        <f>projjava_fannkuch[[#This Row],[pss_end]]-projjava_fannkuch[[#This Row],[pss_start]]</f>
        <v>292</v>
      </c>
    </row>
    <row r="440" spans="1:12" x14ac:dyDescent="0.3">
      <c r="A440">
        <v>438</v>
      </c>
      <c r="B440">
        <v>23544</v>
      </c>
      <c r="C440">
        <v>2418</v>
      </c>
      <c r="D440">
        <v>1438688</v>
      </c>
      <c r="E440">
        <v>1604616</v>
      </c>
      <c r="F440">
        <v>6508152</v>
      </c>
      <c r="G440">
        <v>6516904</v>
      </c>
      <c r="H440">
        <v>18537</v>
      </c>
      <c r="I440">
        <v>18824</v>
      </c>
      <c r="J440">
        <f>projjava_fannkuch[[#This Row],[runtime_end]]-projjava_fannkuch[[#This Row],[runtime_start]]</f>
        <v>165928</v>
      </c>
      <c r="K440">
        <f>projjava_fannkuch[[#This Row],[native_end]]-projjava_fannkuch[[#This Row],[native_start]]</f>
        <v>8752</v>
      </c>
      <c r="L440">
        <f>projjava_fannkuch[[#This Row],[pss_end]]-projjava_fannkuch[[#This Row],[pss_start]]</f>
        <v>287</v>
      </c>
    </row>
    <row r="441" spans="1:12" x14ac:dyDescent="0.3">
      <c r="A441">
        <v>439</v>
      </c>
      <c r="B441">
        <v>23689</v>
      </c>
      <c r="C441">
        <v>2386</v>
      </c>
      <c r="D441">
        <v>1438688</v>
      </c>
      <c r="E441">
        <v>1621000</v>
      </c>
      <c r="F441">
        <v>6508040</v>
      </c>
      <c r="G441">
        <v>6520832</v>
      </c>
      <c r="H441">
        <v>18528</v>
      </c>
      <c r="I441">
        <v>18832</v>
      </c>
      <c r="J441">
        <f>projjava_fannkuch[[#This Row],[runtime_end]]-projjava_fannkuch[[#This Row],[runtime_start]]</f>
        <v>182312</v>
      </c>
      <c r="K441">
        <f>projjava_fannkuch[[#This Row],[native_end]]-projjava_fannkuch[[#This Row],[native_start]]</f>
        <v>12792</v>
      </c>
      <c r="L441">
        <f>projjava_fannkuch[[#This Row],[pss_end]]-projjava_fannkuch[[#This Row],[pss_start]]</f>
        <v>304</v>
      </c>
    </row>
    <row r="442" spans="1:12" x14ac:dyDescent="0.3">
      <c r="A442">
        <v>440</v>
      </c>
      <c r="B442">
        <v>23820</v>
      </c>
      <c r="C442">
        <v>2434</v>
      </c>
      <c r="D442">
        <v>1422168</v>
      </c>
      <c r="E442">
        <v>1604472</v>
      </c>
      <c r="F442">
        <v>6507880</v>
      </c>
      <c r="G442">
        <v>6517896</v>
      </c>
      <c r="H442">
        <v>18520</v>
      </c>
      <c r="I442">
        <v>18808</v>
      </c>
      <c r="J442">
        <f>projjava_fannkuch[[#This Row],[runtime_end]]-projjava_fannkuch[[#This Row],[runtime_start]]</f>
        <v>182304</v>
      </c>
      <c r="K442">
        <f>projjava_fannkuch[[#This Row],[native_end]]-projjava_fannkuch[[#This Row],[native_start]]</f>
        <v>10016</v>
      </c>
      <c r="L442">
        <f>projjava_fannkuch[[#This Row],[pss_end]]-projjava_fannkuch[[#This Row],[pss_start]]</f>
        <v>288</v>
      </c>
    </row>
    <row r="443" spans="1:12" x14ac:dyDescent="0.3">
      <c r="A443">
        <v>441</v>
      </c>
      <c r="B443">
        <v>23959</v>
      </c>
      <c r="C443">
        <v>2464</v>
      </c>
      <c r="D443">
        <v>1438560</v>
      </c>
      <c r="E443">
        <v>1620864</v>
      </c>
      <c r="F443">
        <v>6507880</v>
      </c>
      <c r="G443">
        <v>6517672</v>
      </c>
      <c r="H443">
        <v>18528</v>
      </c>
      <c r="I443">
        <v>18820</v>
      </c>
      <c r="J443">
        <f>projjava_fannkuch[[#This Row],[runtime_end]]-projjava_fannkuch[[#This Row],[runtime_start]]</f>
        <v>182304</v>
      </c>
      <c r="K443">
        <f>projjava_fannkuch[[#This Row],[native_end]]-projjava_fannkuch[[#This Row],[native_start]]</f>
        <v>9792</v>
      </c>
      <c r="L443">
        <f>projjava_fannkuch[[#This Row],[pss_end]]-projjava_fannkuch[[#This Row],[pss_start]]</f>
        <v>292</v>
      </c>
    </row>
    <row r="444" spans="1:12" x14ac:dyDescent="0.3">
      <c r="A444">
        <v>442</v>
      </c>
      <c r="B444">
        <v>24115</v>
      </c>
      <c r="C444">
        <v>2411</v>
      </c>
      <c r="D444">
        <v>1438688</v>
      </c>
      <c r="E444">
        <v>1604608</v>
      </c>
      <c r="F444">
        <v>6508040</v>
      </c>
      <c r="G444">
        <v>6517944</v>
      </c>
      <c r="H444">
        <v>18528</v>
      </c>
      <c r="I444">
        <v>18816</v>
      </c>
      <c r="J444">
        <f>projjava_fannkuch[[#This Row],[runtime_end]]-projjava_fannkuch[[#This Row],[runtime_start]]</f>
        <v>165920</v>
      </c>
      <c r="K444">
        <f>projjava_fannkuch[[#This Row],[native_end]]-projjava_fannkuch[[#This Row],[native_start]]</f>
        <v>9904</v>
      </c>
      <c r="L444">
        <f>projjava_fannkuch[[#This Row],[pss_end]]-projjava_fannkuch[[#This Row],[pss_start]]</f>
        <v>288</v>
      </c>
    </row>
    <row r="445" spans="1:12" x14ac:dyDescent="0.3">
      <c r="A445">
        <v>443</v>
      </c>
      <c r="B445">
        <v>24248</v>
      </c>
      <c r="C445">
        <v>2459</v>
      </c>
      <c r="D445">
        <v>1422168</v>
      </c>
      <c r="E445">
        <v>1604472</v>
      </c>
      <c r="F445">
        <v>6507880</v>
      </c>
      <c r="G445">
        <v>6518152</v>
      </c>
      <c r="H445">
        <v>18524</v>
      </c>
      <c r="I445">
        <v>18812</v>
      </c>
      <c r="J445">
        <f>projjava_fannkuch[[#This Row],[runtime_end]]-projjava_fannkuch[[#This Row],[runtime_start]]</f>
        <v>182304</v>
      </c>
      <c r="K445">
        <f>projjava_fannkuch[[#This Row],[native_end]]-projjava_fannkuch[[#This Row],[native_start]]</f>
        <v>10272</v>
      </c>
      <c r="L445">
        <f>projjava_fannkuch[[#This Row],[pss_end]]-projjava_fannkuch[[#This Row],[pss_start]]</f>
        <v>288</v>
      </c>
    </row>
    <row r="446" spans="1:12" x14ac:dyDescent="0.3">
      <c r="A446">
        <v>444</v>
      </c>
      <c r="B446">
        <v>24386</v>
      </c>
      <c r="C446">
        <v>2367</v>
      </c>
      <c r="D446">
        <v>1422312</v>
      </c>
      <c r="E446">
        <v>1604616</v>
      </c>
      <c r="F446">
        <v>6506264</v>
      </c>
      <c r="G446">
        <v>6515496</v>
      </c>
      <c r="H446">
        <v>18520</v>
      </c>
      <c r="I446">
        <v>18808</v>
      </c>
      <c r="J446">
        <f>projjava_fannkuch[[#This Row],[runtime_end]]-projjava_fannkuch[[#This Row],[runtime_start]]</f>
        <v>182304</v>
      </c>
      <c r="K446">
        <f>projjava_fannkuch[[#This Row],[native_end]]-projjava_fannkuch[[#This Row],[native_start]]</f>
        <v>9232</v>
      </c>
      <c r="L446">
        <f>projjava_fannkuch[[#This Row],[pss_end]]-projjava_fannkuch[[#This Row],[pss_start]]</f>
        <v>288</v>
      </c>
    </row>
    <row r="447" spans="1:12" x14ac:dyDescent="0.3">
      <c r="A447">
        <v>445</v>
      </c>
      <c r="B447">
        <v>24467</v>
      </c>
      <c r="C447">
        <v>2415</v>
      </c>
      <c r="D447">
        <v>1422168</v>
      </c>
      <c r="E447">
        <v>1604472</v>
      </c>
      <c r="F447">
        <v>6507880</v>
      </c>
      <c r="G447">
        <v>6517896</v>
      </c>
      <c r="H447">
        <v>18524</v>
      </c>
      <c r="I447">
        <v>18812</v>
      </c>
      <c r="J447">
        <f>projjava_fannkuch[[#This Row],[runtime_end]]-projjava_fannkuch[[#This Row],[runtime_start]]</f>
        <v>182304</v>
      </c>
      <c r="K447">
        <f>projjava_fannkuch[[#This Row],[native_end]]-projjava_fannkuch[[#This Row],[native_start]]</f>
        <v>10016</v>
      </c>
      <c r="L447">
        <f>projjava_fannkuch[[#This Row],[pss_end]]-projjava_fannkuch[[#This Row],[pss_start]]</f>
        <v>288</v>
      </c>
    </row>
    <row r="448" spans="1:12" x14ac:dyDescent="0.3">
      <c r="A448">
        <v>446</v>
      </c>
      <c r="B448">
        <v>24603</v>
      </c>
      <c r="C448">
        <v>2444</v>
      </c>
      <c r="D448">
        <v>1422312</v>
      </c>
      <c r="E448">
        <v>1604616</v>
      </c>
      <c r="F448">
        <v>6508040</v>
      </c>
      <c r="G448">
        <v>6518312</v>
      </c>
      <c r="H448">
        <v>18538</v>
      </c>
      <c r="I448">
        <v>18817</v>
      </c>
      <c r="J448">
        <f>projjava_fannkuch[[#This Row],[runtime_end]]-projjava_fannkuch[[#This Row],[runtime_start]]</f>
        <v>182304</v>
      </c>
      <c r="K448">
        <f>projjava_fannkuch[[#This Row],[native_end]]-projjava_fannkuch[[#This Row],[native_start]]</f>
        <v>10272</v>
      </c>
      <c r="L448">
        <f>projjava_fannkuch[[#This Row],[pss_end]]-projjava_fannkuch[[#This Row],[pss_start]]</f>
        <v>279</v>
      </c>
    </row>
    <row r="449" spans="1:12" x14ac:dyDescent="0.3">
      <c r="A449">
        <v>447</v>
      </c>
      <c r="B449">
        <v>24748</v>
      </c>
      <c r="C449">
        <v>2410</v>
      </c>
      <c r="D449">
        <v>1422168</v>
      </c>
      <c r="E449">
        <v>1604472</v>
      </c>
      <c r="F449">
        <v>6507912</v>
      </c>
      <c r="G449">
        <v>6518072</v>
      </c>
      <c r="H449">
        <v>18508</v>
      </c>
      <c r="I449">
        <v>18800</v>
      </c>
      <c r="J449">
        <f>projjava_fannkuch[[#This Row],[runtime_end]]-projjava_fannkuch[[#This Row],[runtime_start]]</f>
        <v>182304</v>
      </c>
      <c r="K449">
        <f>projjava_fannkuch[[#This Row],[native_end]]-projjava_fannkuch[[#This Row],[native_start]]</f>
        <v>10160</v>
      </c>
      <c r="L449">
        <f>projjava_fannkuch[[#This Row],[pss_end]]-projjava_fannkuch[[#This Row],[pss_start]]</f>
        <v>292</v>
      </c>
    </row>
    <row r="450" spans="1:12" x14ac:dyDescent="0.3">
      <c r="A450">
        <v>448</v>
      </c>
      <c r="B450">
        <v>24908</v>
      </c>
      <c r="C450">
        <v>2452</v>
      </c>
      <c r="D450">
        <v>1438552</v>
      </c>
      <c r="E450">
        <v>1620856</v>
      </c>
      <c r="F450">
        <v>6507944</v>
      </c>
      <c r="G450">
        <v>6517672</v>
      </c>
      <c r="H450">
        <v>18519</v>
      </c>
      <c r="I450">
        <v>18807</v>
      </c>
      <c r="J450">
        <f>projjava_fannkuch[[#This Row],[runtime_end]]-projjava_fannkuch[[#This Row],[runtime_start]]</f>
        <v>182304</v>
      </c>
      <c r="K450">
        <f>projjava_fannkuch[[#This Row],[native_end]]-projjava_fannkuch[[#This Row],[native_start]]</f>
        <v>9728</v>
      </c>
      <c r="L450">
        <f>projjava_fannkuch[[#This Row],[pss_end]]-projjava_fannkuch[[#This Row],[pss_start]]</f>
        <v>288</v>
      </c>
    </row>
    <row r="451" spans="1:12" x14ac:dyDescent="0.3">
      <c r="A451">
        <v>449</v>
      </c>
      <c r="B451">
        <v>25064</v>
      </c>
      <c r="C451">
        <v>2449</v>
      </c>
      <c r="D451">
        <v>1438552</v>
      </c>
      <c r="E451">
        <v>1604472</v>
      </c>
      <c r="F451">
        <v>6507880</v>
      </c>
      <c r="G451">
        <v>6518152</v>
      </c>
      <c r="H451">
        <v>18519</v>
      </c>
      <c r="I451">
        <v>18811</v>
      </c>
      <c r="J451">
        <f>projjava_fannkuch[[#This Row],[runtime_end]]-projjava_fannkuch[[#This Row],[runtime_start]]</f>
        <v>165920</v>
      </c>
      <c r="K451">
        <f>projjava_fannkuch[[#This Row],[native_end]]-projjava_fannkuch[[#This Row],[native_start]]</f>
        <v>10272</v>
      </c>
      <c r="L451">
        <f>projjava_fannkuch[[#This Row],[pss_end]]-projjava_fannkuch[[#This Row],[pss_start]]</f>
        <v>292</v>
      </c>
    </row>
    <row r="452" spans="1:12" x14ac:dyDescent="0.3">
      <c r="A452">
        <v>450</v>
      </c>
      <c r="B452">
        <v>25189</v>
      </c>
      <c r="C452">
        <v>2448</v>
      </c>
      <c r="D452">
        <v>1422304</v>
      </c>
      <c r="E452">
        <v>1620992</v>
      </c>
      <c r="F452">
        <v>6508072</v>
      </c>
      <c r="G452">
        <v>6521088</v>
      </c>
      <c r="H452">
        <v>18519</v>
      </c>
      <c r="I452">
        <v>18827</v>
      </c>
      <c r="J452">
        <f>projjava_fannkuch[[#This Row],[runtime_end]]-projjava_fannkuch[[#This Row],[runtime_start]]</f>
        <v>198688</v>
      </c>
      <c r="K452">
        <f>projjava_fannkuch[[#This Row],[native_end]]-projjava_fannkuch[[#This Row],[native_start]]</f>
        <v>13016</v>
      </c>
      <c r="L452">
        <f>projjava_fannkuch[[#This Row],[pss_end]]-projjava_fannkuch[[#This Row],[pss_start]]</f>
        <v>308</v>
      </c>
    </row>
    <row r="453" spans="1:12" x14ac:dyDescent="0.3">
      <c r="A453">
        <v>451</v>
      </c>
      <c r="B453">
        <v>25313</v>
      </c>
      <c r="C453">
        <v>2429</v>
      </c>
      <c r="D453">
        <v>1422304</v>
      </c>
      <c r="E453">
        <v>1620992</v>
      </c>
      <c r="F453">
        <v>6515856</v>
      </c>
      <c r="G453">
        <v>6516056</v>
      </c>
      <c r="H453">
        <v>18494</v>
      </c>
      <c r="I453">
        <v>18807</v>
      </c>
      <c r="J453">
        <f>projjava_fannkuch[[#This Row],[runtime_end]]-projjava_fannkuch[[#This Row],[runtime_start]]</f>
        <v>198688</v>
      </c>
      <c r="K453">
        <f>projjava_fannkuch[[#This Row],[native_end]]-projjava_fannkuch[[#This Row],[native_start]]</f>
        <v>200</v>
      </c>
      <c r="L453">
        <f>projjava_fannkuch[[#This Row],[pss_end]]-projjava_fannkuch[[#This Row],[pss_start]]</f>
        <v>313</v>
      </c>
    </row>
    <row r="454" spans="1:12" x14ac:dyDescent="0.3">
      <c r="A454">
        <v>452</v>
      </c>
      <c r="B454">
        <v>25460</v>
      </c>
      <c r="C454">
        <v>2459</v>
      </c>
      <c r="D454">
        <v>1422168</v>
      </c>
      <c r="E454">
        <v>1604472</v>
      </c>
      <c r="F454">
        <v>6507880</v>
      </c>
      <c r="G454">
        <v>6518376</v>
      </c>
      <c r="H454">
        <v>18515</v>
      </c>
      <c r="I454">
        <v>18807</v>
      </c>
      <c r="J454">
        <f>projjava_fannkuch[[#This Row],[runtime_end]]-projjava_fannkuch[[#This Row],[runtime_start]]</f>
        <v>182304</v>
      </c>
      <c r="K454">
        <f>projjava_fannkuch[[#This Row],[native_end]]-projjava_fannkuch[[#This Row],[native_start]]</f>
        <v>10496</v>
      </c>
      <c r="L454">
        <f>projjava_fannkuch[[#This Row],[pss_end]]-projjava_fannkuch[[#This Row],[pss_start]]</f>
        <v>292</v>
      </c>
    </row>
    <row r="455" spans="1:12" x14ac:dyDescent="0.3">
      <c r="A455">
        <v>453</v>
      </c>
      <c r="B455">
        <v>25603</v>
      </c>
      <c r="C455">
        <v>2412</v>
      </c>
      <c r="D455">
        <v>1422168</v>
      </c>
      <c r="E455">
        <v>1604472</v>
      </c>
      <c r="F455">
        <v>6507944</v>
      </c>
      <c r="G455">
        <v>6516952</v>
      </c>
      <c r="H455">
        <v>18515</v>
      </c>
      <c r="I455">
        <v>18803</v>
      </c>
      <c r="J455">
        <f>projjava_fannkuch[[#This Row],[runtime_end]]-projjava_fannkuch[[#This Row],[runtime_start]]</f>
        <v>182304</v>
      </c>
      <c r="K455">
        <f>projjava_fannkuch[[#This Row],[native_end]]-projjava_fannkuch[[#This Row],[native_start]]</f>
        <v>9008</v>
      </c>
      <c r="L455">
        <f>projjava_fannkuch[[#This Row],[pss_end]]-projjava_fannkuch[[#This Row],[pss_start]]</f>
        <v>288</v>
      </c>
    </row>
    <row r="456" spans="1:12" x14ac:dyDescent="0.3">
      <c r="A456">
        <v>454</v>
      </c>
      <c r="B456">
        <v>25746</v>
      </c>
      <c r="C456">
        <v>2419</v>
      </c>
      <c r="D456">
        <v>1438688</v>
      </c>
      <c r="E456">
        <v>1604608</v>
      </c>
      <c r="F456">
        <v>6509024</v>
      </c>
      <c r="G456">
        <v>6518816</v>
      </c>
      <c r="H456">
        <v>18536</v>
      </c>
      <c r="I456">
        <v>18823</v>
      </c>
      <c r="J456">
        <f>projjava_fannkuch[[#This Row],[runtime_end]]-projjava_fannkuch[[#This Row],[runtime_start]]</f>
        <v>165920</v>
      </c>
      <c r="K456">
        <f>projjava_fannkuch[[#This Row],[native_end]]-projjava_fannkuch[[#This Row],[native_start]]</f>
        <v>9792</v>
      </c>
      <c r="L456">
        <f>projjava_fannkuch[[#This Row],[pss_end]]-projjava_fannkuch[[#This Row],[pss_start]]</f>
        <v>287</v>
      </c>
    </row>
    <row r="457" spans="1:12" x14ac:dyDescent="0.3">
      <c r="A457">
        <v>455</v>
      </c>
      <c r="B457">
        <v>25880</v>
      </c>
      <c r="C457">
        <v>2440</v>
      </c>
      <c r="D457">
        <v>1438688</v>
      </c>
      <c r="E457">
        <v>1620992</v>
      </c>
      <c r="F457">
        <v>6508104</v>
      </c>
      <c r="G457">
        <v>6521008</v>
      </c>
      <c r="H457">
        <v>18523</v>
      </c>
      <c r="I457">
        <v>18827</v>
      </c>
      <c r="J457">
        <f>projjava_fannkuch[[#This Row],[runtime_end]]-projjava_fannkuch[[#This Row],[runtime_start]]</f>
        <v>182304</v>
      </c>
      <c r="K457">
        <f>projjava_fannkuch[[#This Row],[native_end]]-projjava_fannkuch[[#This Row],[native_start]]</f>
        <v>12904</v>
      </c>
      <c r="L457">
        <f>projjava_fannkuch[[#This Row],[pss_end]]-projjava_fannkuch[[#This Row],[pss_start]]</f>
        <v>304</v>
      </c>
    </row>
    <row r="458" spans="1:12" x14ac:dyDescent="0.3">
      <c r="A458">
        <v>456</v>
      </c>
      <c r="B458">
        <v>26020</v>
      </c>
      <c r="C458">
        <v>2412</v>
      </c>
      <c r="D458">
        <v>1422168</v>
      </c>
      <c r="E458">
        <v>1620856</v>
      </c>
      <c r="F458">
        <v>6507944</v>
      </c>
      <c r="G458">
        <v>6517848</v>
      </c>
      <c r="H458">
        <v>18501</v>
      </c>
      <c r="I458">
        <v>18790</v>
      </c>
      <c r="J458">
        <f>projjava_fannkuch[[#This Row],[runtime_end]]-projjava_fannkuch[[#This Row],[runtime_start]]</f>
        <v>198688</v>
      </c>
      <c r="K458">
        <f>projjava_fannkuch[[#This Row],[native_end]]-projjava_fannkuch[[#This Row],[native_start]]</f>
        <v>9904</v>
      </c>
      <c r="L458">
        <f>projjava_fannkuch[[#This Row],[pss_end]]-projjava_fannkuch[[#This Row],[pss_start]]</f>
        <v>289</v>
      </c>
    </row>
    <row r="459" spans="1:12" x14ac:dyDescent="0.3">
      <c r="A459">
        <v>457</v>
      </c>
      <c r="B459">
        <v>26164</v>
      </c>
      <c r="C459">
        <v>2512</v>
      </c>
      <c r="D459">
        <v>1422168</v>
      </c>
      <c r="E459">
        <v>1604472</v>
      </c>
      <c r="F459">
        <v>6516840</v>
      </c>
      <c r="G459">
        <v>6517864</v>
      </c>
      <c r="H459">
        <v>18447</v>
      </c>
      <c r="I459">
        <v>18733</v>
      </c>
      <c r="J459">
        <f>projjava_fannkuch[[#This Row],[runtime_end]]-projjava_fannkuch[[#This Row],[runtime_start]]</f>
        <v>182304</v>
      </c>
      <c r="K459">
        <f>projjava_fannkuch[[#This Row],[native_end]]-projjava_fannkuch[[#This Row],[native_start]]</f>
        <v>1024</v>
      </c>
      <c r="L459">
        <f>projjava_fannkuch[[#This Row],[pss_end]]-projjava_fannkuch[[#This Row],[pss_start]]</f>
        <v>286</v>
      </c>
    </row>
    <row r="460" spans="1:12" x14ac:dyDescent="0.3">
      <c r="A460">
        <v>458</v>
      </c>
      <c r="B460">
        <v>26277</v>
      </c>
      <c r="C460">
        <v>2450</v>
      </c>
      <c r="D460">
        <v>1422168</v>
      </c>
      <c r="E460">
        <v>1620856</v>
      </c>
      <c r="F460">
        <v>6508056</v>
      </c>
      <c r="G460">
        <v>6517848</v>
      </c>
      <c r="H460">
        <v>18449</v>
      </c>
      <c r="I460">
        <v>18743</v>
      </c>
      <c r="J460">
        <f>projjava_fannkuch[[#This Row],[runtime_end]]-projjava_fannkuch[[#This Row],[runtime_start]]</f>
        <v>198688</v>
      </c>
      <c r="K460">
        <f>projjava_fannkuch[[#This Row],[native_end]]-projjava_fannkuch[[#This Row],[native_start]]</f>
        <v>9792</v>
      </c>
      <c r="L460">
        <f>projjava_fannkuch[[#This Row],[pss_end]]-projjava_fannkuch[[#This Row],[pss_start]]</f>
        <v>294</v>
      </c>
    </row>
    <row r="461" spans="1:12" x14ac:dyDescent="0.3">
      <c r="A461">
        <v>459</v>
      </c>
      <c r="B461">
        <v>26402</v>
      </c>
      <c r="C461">
        <v>2476</v>
      </c>
      <c r="D461">
        <v>1438552</v>
      </c>
      <c r="E461">
        <v>1620856</v>
      </c>
      <c r="F461">
        <v>6507944</v>
      </c>
      <c r="G461">
        <v>6517784</v>
      </c>
      <c r="H461">
        <v>18444</v>
      </c>
      <c r="I461">
        <v>18731</v>
      </c>
      <c r="J461">
        <f>projjava_fannkuch[[#This Row],[runtime_end]]-projjava_fannkuch[[#This Row],[runtime_start]]</f>
        <v>182304</v>
      </c>
      <c r="K461">
        <f>projjava_fannkuch[[#This Row],[native_end]]-projjava_fannkuch[[#This Row],[native_start]]</f>
        <v>9840</v>
      </c>
      <c r="L461">
        <f>projjava_fannkuch[[#This Row],[pss_end]]-projjava_fannkuch[[#This Row],[pss_start]]</f>
        <v>287</v>
      </c>
    </row>
    <row r="462" spans="1:12" x14ac:dyDescent="0.3">
      <c r="A462">
        <v>460</v>
      </c>
      <c r="B462">
        <v>26553</v>
      </c>
      <c r="C462">
        <v>2437</v>
      </c>
      <c r="D462">
        <v>1422168</v>
      </c>
      <c r="E462">
        <v>1604472</v>
      </c>
      <c r="F462">
        <v>6507944</v>
      </c>
      <c r="G462">
        <v>6517848</v>
      </c>
      <c r="H462">
        <v>18444</v>
      </c>
      <c r="I462">
        <v>18731</v>
      </c>
      <c r="J462">
        <f>projjava_fannkuch[[#This Row],[runtime_end]]-projjava_fannkuch[[#This Row],[runtime_start]]</f>
        <v>182304</v>
      </c>
      <c r="K462">
        <f>projjava_fannkuch[[#This Row],[native_end]]-projjava_fannkuch[[#This Row],[native_start]]</f>
        <v>9904</v>
      </c>
      <c r="L462">
        <f>projjava_fannkuch[[#This Row],[pss_end]]-projjava_fannkuch[[#This Row],[pss_start]]</f>
        <v>287</v>
      </c>
    </row>
    <row r="463" spans="1:12" x14ac:dyDescent="0.3">
      <c r="A463">
        <v>461</v>
      </c>
      <c r="B463">
        <v>26668</v>
      </c>
      <c r="C463">
        <v>2444</v>
      </c>
      <c r="D463">
        <v>1422168</v>
      </c>
      <c r="E463">
        <v>1604472</v>
      </c>
      <c r="F463">
        <v>6507944</v>
      </c>
      <c r="G463">
        <v>6517960</v>
      </c>
      <c r="H463">
        <v>18440</v>
      </c>
      <c r="I463">
        <v>18727</v>
      </c>
      <c r="J463">
        <f>projjava_fannkuch[[#This Row],[runtime_end]]-projjava_fannkuch[[#This Row],[runtime_start]]</f>
        <v>182304</v>
      </c>
      <c r="K463">
        <f>projjava_fannkuch[[#This Row],[native_end]]-projjava_fannkuch[[#This Row],[native_start]]</f>
        <v>10016</v>
      </c>
      <c r="L463">
        <f>projjava_fannkuch[[#This Row],[pss_end]]-projjava_fannkuch[[#This Row],[pss_start]]</f>
        <v>287</v>
      </c>
    </row>
    <row r="464" spans="1:12" x14ac:dyDescent="0.3">
      <c r="A464">
        <v>462</v>
      </c>
      <c r="B464">
        <v>26814</v>
      </c>
      <c r="C464">
        <v>2439</v>
      </c>
      <c r="D464">
        <v>1438552</v>
      </c>
      <c r="E464">
        <v>1620856</v>
      </c>
      <c r="F464">
        <v>6507944</v>
      </c>
      <c r="G464">
        <v>6517736</v>
      </c>
      <c r="H464">
        <v>18448</v>
      </c>
      <c r="I464">
        <v>18739</v>
      </c>
      <c r="J464">
        <f>projjava_fannkuch[[#This Row],[runtime_end]]-projjava_fannkuch[[#This Row],[runtime_start]]</f>
        <v>182304</v>
      </c>
      <c r="K464">
        <f>projjava_fannkuch[[#This Row],[native_end]]-projjava_fannkuch[[#This Row],[native_start]]</f>
        <v>9792</v>
      </c>
      <c r="L464">
        <f>projjava_fannkuch[[#This Row],[pss_end]]-projjava_fannkuch[[#This Row],[pss_start]]</f>
        <v>291</v>
      </c>
    </row>
    <row r="465" spans="1:12" x14ac:dyDescent="0.3">
      <c r="A465">
        <v>463</v>
      </c>
      <c r="B465">
        <v>26894</v>
      </c>
      <c r="C465">
        <v>2404</v>
      </c>
      <c r="D465">
        <v>1422168</v>
      </c>
      <c r="E465">
        <v>1604472</v>
      </c>
      <c r="F465">
        <v>6508928</v>
      </c>
      <c r="G465">
        <v>6518720</v>
      </c>
      <c r="H465">
        <v>18452</v>
      </c>
      <c r="I465">
        <v>18737</v>
      </c>
      <c r="J465">
        <f>projjava_fannkuch[[#This Row],[runtime_end]]-projjava_fannkuch[[#This Row],[runtime_start]]</f>
        <v>182304</v>
      </c>
      <c r="K465">
        <f>projjava_fannkuch[[#This Row],[native_end]]-projjava_fannkuch[[#This Row],[native_start]]</f>
        <v>9792</v>
      </c>
      <c r="L465">
        <f>projjava_fannkuch[[#This Row],[pss_end]]-projjava_fannkuch[[#This Row],[pss_start]]</f>
        <v>285</v>
      </c>
    </row>
    <row r="466" spans="1:12" x14ac:dyDescent="0.3">
      <c r="A466">
        <v>464</v>
      </c>
      <c r="B466">
        <v>27006</v>
      </c>
      <c r="C466">
        <v>2420</v>
      </c>
      <c r="D466">
        <v>1422168</v>
      </c>
      <c r="E466">
        <v>1604472</v>
      </c>
      <c r="F466">
        <v>6506168</v>
      </c>
      <c r="G466">
        <v>6516296</v>
      </c>
      <c r="H466">
        <v>18429</v>
      </c>
      <c r="I466">
        <v>18719</v>
      </c>
      <c r="J466">
        <f>projjava_fannkuch[[#This Row],[runtime_end]]-projjava_fannkuch[[#This Row],[runtime_start]]</f>
        <v>182304</v>
      </c>
      <c r="K466">
        <f>projjava_fannkuch[[#This Row],[native_end]]-projjava_fannkuch[[#This Row],[native_start]]</f>
        <v>10128</v>
      </c>
      <c r="L466">
        <f>projjava_fannkuch[[#This Row],[pss_end]]-projjava_fannkuch[[#This Row],[pss_start]]</f>
        <v>290</v>
      </c>
    </row>
    <row r="467" spans="1:12" x14ac:dyDescent="0.3">
      <c r="A467">
        <v>465</v>
      </c>
      <c r="B467">
        <v>27138</v>
      </c>
      <c r="C467">
        <v>2455</v>
      </c>
      <c r="D467">
        <v>1422304</v>
      </c>
      <c r="E467">
        <v>1604608</v>
      </c>
      <c r="F467">
        <v>6508104</v>
      </c>
      <c r="G467">
        <v>6518488</v>
      </c>
      <c r="H467">
        <v>18449</v>
      </c>
      <c r="I467">
        <v>18735</v>
      </c>
      <c r="J467">
        <f>projjava_fannkuch[[#This Row],[runtime_end]]-projjava_fannkuch[[#This Row],[runtime_start]]</f>
        <v>182304</v>
      </c>
      <c r="K467">
        <f>projjava_fannkuch[[#This Row],[native_end]]-projjava_fannkuch[[#This Row],[native_start]]</f>
        <v>10384</v>
      </c>
      <c r="L467">
        <f>projjava_fannkuch[[#This Row],[pss_end]]-projjava_fannkuch[[#This Row],[pss_start]]</f>
        <v>286</v>
      </c>
    </row>
    <row r="468" spans="1:12" x14ac:dyDescent="0.3">
      <c r="A468">
        <v>466</v>
      </c>
      <c r="B468">
        <v>27303</v>
      </c>
      <c r="C468">
        <v>2459</v>
      </c>
      <c r="D468">
        <v>1422168</v>
      </c>
      <c r="E468">
        <v>1604472</v>
      </c>
      <c r="F468">
        <v>6517136</v>
      </c>
      <c r="G468">
        <v>6518104</v>
      </c>
      <c r="H468">
        <v>18438</v>
      </c>
      <c r="I468">
        <v>18724</v>
      </c>
      <c r="J468">
        <f>projjava_fannkuch[[#This Row],[runtime_end]]-projjava_fannkuch[[#This Row],[runtime_start]]</f>
        <v>182304</v>
      </c>
      <c r="K468">
        <f>projjava_fannkuch[[#This Row],[native_end]]-projjava_fannkuch[[#This Row],[native_start]]</f>
        <v>968</v>
      </c>
      <c r="L468">
        <f>projjava_fannkuch[[#This Row],[pss_end]]-projjava_fannkuch[[#This Row],[pss_start]]</f>
        <v>286</v>
      </c>
    </row>
    <row r="469" spans="1:12" x14ac:dyDescent="0.3">
      <c r="A469">
        <v>467</v>
      </c>
      <c r="B469">
        <v>27438</v>
      </c>
      <c r="C469">
        <v>2463</v>
      </c>
      <c r="D469">
        <v>1422304</v>
      </c>
      <c r="E469">
        <v>1620992</v>
      </c>
      <c r="F469">
        <v>6509216</v>
      </c>
      <c r="G469">
        <v>6519008</v>
      </c>
      <c r="H469">
        <v>18453</v>
      </c>
      <c r="I469">
        <v>18738</v>
      </c>
      <c r="J469">
        <f>projjava_fannkuch[[#This Row],[runtime_end]]-projjava_fannkuch[[#This Row],[runtime_start]]</f>
        <v>198688</v>
      </c>
      <c r="K469">
        <f>projjava_fannkuch[[#This Row],[native_end]]-projjava_fannkuch[[#This Row],[native_start]]</f>
        <v>9792</v>
      </c>
      <c r="L469">
        <f>projjava_fannkuch[[#This Row],[pss_end]]-projjava_fannkuch[[#This Row],[pss_start]]</f>
        <v>285</v>
      </c>
    </row>
    <row r="470" spans="1:12" x14ac:dyDescent="0.3">
      <c r="A470">
        <v>468</v>
      </c>
      <c r="B470">
        <v>27561</v>
      </c>
      <c r="C470">
        <v>2439</v>
      </c>
      <c r="D470">
        <v>1438552</v>
      </c>
      <c r="E470">
        <v>1604472</v>
      </c>
      <c r="F470">
        <v>6507944</v>
      </c>
      <c r="G470">
        <v>6516728</v>
      </c>
      <c r="H470">
        <v>18434</v>
      </c>
      <c r="I470">
        <v>18720</v>
      </c>
      <c r="J470">
        <f>projjava_fannkuch[[#This Row],[runtime_end]]-projjava_fannkuch[[#This Row],[runtime_start]]</f>
        <v>165920</v>
      </c>
      <c r="K470">
        <f>projjava_fannkuch[[#This Row],[native_end]]-projjava_fannkuch[[#This Row],[native_start]]</f>
        <v>8784</v>
      </c>
      <c r="L470">
        <f>projjava_fannkuch[[#This Row],[pss_end]]-projjava_fannkuch[[#This Row],[pss_start]]</f>
        <v>286</v>
      </c>
    </row>
    <row r="471" spans="1:12" x14ac:dyDescent="0.3">
      <c r="A471">
        <v>469</v>
      </c>
      <c r="B471">
        <v>27705</v>
      </c>
      <c r="C471">
        <v>2452</v>
      </c>
      <c r="D471">
        <v>1438552</v>
      </c>
      <c r="E471">
        <v>1604472</v>
      </c>
      <c r="F471">
        <v>6507944</v>
      </c>
      <c r="G471">
        <v>6517848</v>
      </c>
      <c r="H471">
        <v>18442</v>
      </c>
      <c r="I471">
        <v>18728</v>
      </c>
      <c r="J471">
        <f>projjava_fannkuch[[#This Row],[runtime_end]]-projjava_fannkuch[[#This Row],[runtime_start]]</f>
        <v>165920</v>
      </c>
      <c r="K471">
        <f>projjava_fannkuch[[#This Row],[native_end]]-projjava_fannkuch[[#This Row],[native_start]]</f>
        <v>9904</v>
      </c>
      <c r="L471">
        <f>projjava_fannkuch[[#This Row],[pss_end]]-projjava_fannkuch[[#This Row],[pss_start]]</f>
        <v>286</v>
      </c>
    </row>
    <row r="472" spans="1:12" x14ac:dyDescent="0.3">
      <c r="A472">
        <v>470</v>
      </c>
      <c r="B472">
        <v>27843</v>
      </c>
      <c r="C472">
        <v>2411</v>
      </c>
      <c r="D472">
        <v>1422168</v>
      </c>
      <c r="E472">
        <v>1604472</v>
      </c>
      <c r="F472">
        <v>6515760</v>
      </c>
      <c r="G472">
        <v>6516040</v>
      </c>
      <c r="H472">
        <v>18417</v>
      </c>
      <c r="I472">
        <v>18724</v>
      </c>
      <c r="J472">
        <f>projjava_fannkuch[[#This Row],[runtime_end]]-projjava_fannkuch[[#This Row],[runtime_start]]</f>
        <v>182304</v>
      </c>
      <c r="K472">
        <f>projjava_fannkuch[[#This Row],[native_end]]-projjava_fannkuch[[#This Row],[native_start]]</f>
        <v>280</v>
      </c>
      <c r="L472">
        <f>projjava_fannkuch[[#This Row],[pss_end]]-projjava_fannkuch[[#This Row],[pss_start]]</f>
        <v>307</v>
      </c>
    </row>
    <row r="473" spans="1:12" x14ac:dyDescent="0.3">
      <c r="A473">
        <v>471</v>
      </c>
      <c r="B473">
        <v>27971</v>
      </c>
      <c r="C473">
        <v>2418</v>
      </c>
      <c r="D473">
        <v>1438688</v>
      </c>
      <c r="E473">
        <v>1604608</v>
      </c>
      <c r="F473">
        <v>6506440</v>
      </c>
      <c r="G473">
        <v>6515864</v>
      </c>
      <c r="H473">
        <v>18424</v>
      </c>
      <c r="I473">
        <v>18714</v>
      </c>
      <c r="J473">
        <f>projjava_fannkuch[[#This Row],[runtime_end]]-projjava_fannkuch[[#This Row],[runtime_start]]</f>
        <v>165920</v>
      </c>
      <c r="K473">
        <f>projjava_fannkuch[[#This Row],[native_end]]-projjava_fannkuch[[#This Row],[native_start]]</f>
        <v>9424</v>
      </c>
      <c r="L473">
        <f>projjava_fannkuch[[#This Row],[pss_end]]-projjava_fannkuch[[#This Row],[pss_start]]</f>
        <v>290</v>
      </c>
    </row>
    <row r="474" spans="1:12" x14ac:dyDescent="0.3">
      <c r="A474">
        <v>472</v>
      </c>
      <c r="B474">
        <v>28079</v>
      </c>
      <c r="C474">
        <v>2450</v>
      </c>
      <c r="D474">
        <v>1422304</v>
      </c>
      <c r="E474">
        <v>1620992</v>
      </c>
      <c r="F474">
        <v>6508104</v>
      </c>
      <c r="G474">
        <v>6521008</v>
      </c>
      <c r="H474">
        <v>18440</v>
      </c>
      <c r="I474">
        <v>18742</v>
      </c>
      <c r="J474">
        <f>projjava_fannkuch[[#This Row],[runtime_end]]-projjava_fannkuch[[#This Row],[runtime_start]]</f>
        <v>198688</v>
      </c>
      <c r="K474">
        <f>projjava_fannkuch[[#This Row],[native_end]]-projjava_fannkuch[[#This Row],[native_start]]</f>
        <v>12904</v>
      </c>
      <c r="L474">
        <f>projjava_fannkuch[[#This Row],[pss_end]]-projjava_fannkuch[[#This Row],[pss_start]]</f>
        <v>302</v>
      </c>
    </row>
    <row r="475" spans="1:12" x14ac:dyDescent="0.3">
      <c r="A475">
        <v>473</v>
      </c>
      <c r="B475">
        <v>28157</v>
      </c>
      <c r="C475">
        <v>2387</v>
      </c>
      <c r="D475">
        <v>1438688</v>
      </c>
      <c r="E475">
        <v>1620992</v>
      </c>
      <c r="F475">
        <v>6508104</v>
      </c>
      <c r="G475">
        <v>6518008</v>
      </c>
      <c r="H475">
        <v>18444</v>
      </c>
      <c r="I475">
        <v>18730</v>
      </c>
      <c r="J475">
        <f>projjava_fannkuch[[#This Row],[runtime_end]]-projjava_fannkuch[[#This Row],[runtime_start]]</f>
        <v>182304</v>
      </c>
      <c r="K475">
        <f>projjava_fannkuch[[#This Row],[native_end]]-projjava_fannkuch[[#This Row],[native_start]]</f>
        <v>9904</v>
      </c>
      <c r="L475">
        <f>projjava_fannkuch[[#This Row],[pss_end]]-projjava_fannkuch[[#This Row],[pss_start]]</f>
        <v>286</v>
      </c>
    </row>
    <row r="476" spans="1:12" x14ac:dyDescent="0.3">
      <c r="A476">
        <v>474</v>
      </c>
      <c r="B476">
        <v>28247</v>
      </c>
      <c r="C476">
        <v>2440</v>
      </c>
      <c r="D476">
        <v>1422304</v>
      </c>
      <c r="E476">
        <v>1620992</v>
      </c>
      <c r="F476">
        <v>6508104</v>
      </c>
      <c r="G476">
        <v>6518040</v>
      </c>
      <c r="H476">
        <v>18436</v>
      </c>
      <c r="I476">
        <v>18730</v>
      </c>
      <c r="J476">
        <f>projjava_fannkuch[[#This Row],[runtime_end]]-projjava_fannkuch[[#This Row],[runtime_start]]</f>
        <v>198688</v>
      </c>
      <c r="K476">
        <f>projjava_fannkuch[[#This Row],[native_end]]-projjava_fannkuch[[#This Row],[native_start]]</f>
        <v>9936</v>
      </c>
      <c r="L476">
        <f>projjava_fannkuch[[#This Row],[pss_end]]-projjava_fannkuch[[#This Row],[pss_start]]</f>
        <v>294</v>
      </c>
    </row>
    <row r="477" spans="1:12" x14ac:dyDescent="0.3">
      <c r="A477">
        <v>475</v>
      </c>
      <c r="B477">
        <v>28375</v>
      </c>
      <c r="C477">
        <v>2421</v>
      </c>
      <c r="D477">
        <v>1438552</v>
      </c>
      <c r="E477">
        <v>1604472</v>
      </c>
      <c r="F477">
        <v>6507072</v>
      </c>
      <c r="G477">
        <v>6516832</v>
      </c>
      <c r="H477">
        <v>18432</v>
      </c>
      <c r="I477">
        <v>18718</v>
      </c>
      <c r="J477">
        <f>projjava_fannkuch[[#This Row],[runtime_end]]-projjava_fannkuch[[#This Row],[runtime_start]]</f>
        <v>165920</v>
      </c>
      <c r="K477">
        <f>projjava_fannkuch[[#This Row],[native_end]]-projjava_fannkuch[[#This Row],[native_start]]</f>
        <v>9760</v>
      </c>
      <c r="L477">
        <f>projjava_fannkuch[[#This Row],[pss_end]]-projjava_fannkuch[[#This Row],[pss_start]]</f>
        <v>286</v>
      </c>
    </row>
    <row r="478" spans="1:12" x14ac:dyDescent="0.3">
      <c r="A478">
        <v>476</v>
      </c>
      <c r="B478">
        <v>28503</v>
      </c>
      <c r="C478">
        <v>2454</v>
      </c>
      <c r="D478">
        <v>1438552</v>
      </c>
      <c r="E478">
        <v>1620856</v>
      </c>
      <c r="F478">
        <v>6508072</v>
      </c>
      <c r="G478">
        <v>6517800</v>
      </c>
      <c r="H478">
        <v>18432</v>
      </c>
      <c r="I478">
        <v>18722</v>
      </c>
      <c r="J478">
        <f>projjava_fannkuch[[#This Row],[runtime_end]]-projjava_fannkuch[[#This Row],[runtime_start]]</f>
        <v>182304</v>
      </c>
      <c r="K478">
        <f>projjava_fannkuch[[#This Row],[native_end]]-projjava_fannkuch[[#This Row],[native_start]]</f>
        <v>9728</v>
      </c>
      <c r="L478">
        <f>projjava_fannkuch[[#This Row],[pss_end]]-projjava_fannkuch[[#This Row],[pss_start]]</f>
        <v>290</v>
      </c>
    </row>
    <row r="479" spans="1:12" x14ac:dyDescent="0.3">
      <c r="A479">
        <v>477</v>
      </c>
      <c r="B479">
        <v>28601</v>
      </c>
      <c r="C479">
        <v>2397</v>
      </c>
      <c r="D479">
        <v>1422168</v>
      </c>
      <c r="E479">
        <v>1604472</v>
      </c>
      <c r="F479">
        <v>6507944</v>
      </c>
      <c r="G479">
        <v>6517992</v>
      </c>
      <c r="H479">
        <v>18428</v>
      </c>
      <c r="I479">
        <v>18714</v>
      </c>
      <c r="J479">
        <f>projjava_fannkuch[[#This Row],[runtime_end]]-projjava_fannkuch[[#This Row],[runtime_start]]</f>
        <v>182304</v>
      </c>
      <c r="K479">
        <f>projjava_fannkuch[[#This Row],[native_end]]-projjava_fannkuch[[#This Row],[native_start]]</f>
        <v>10048</v>
      </c>
      <c r="L479">
        <f>projjava_fannkuch[[#This Row],[pss_end]]-projjava_fannkuch[[#This Row],[pss_start]]</f>
        <v>286</v>
      </c>
    </row>
    <row r="480" spans="1:12" x14ac:dyDescent="0.3">
      <c r="A480">
        <v>478</v>
      </c>
      <c r="B480">
        <v>28735</v>
      </c>
      <c r="C480">
        <v>2416</v>
      </c>
      <c r="D480">
        <v>1422168</v>
      </c>
      <c r="E480">
        <v>1604472</v>
      </c>
      <c r="F480">
        <v>6508344</v>
      </c>
      <c r="G480">
        <v>6518104</v>
      </c>
      <c r="H480">
        <v>18436</v>
      </c>
      <c r="I480">
        <v>18722</v>
      </c>
      <c r="J480">
        <f>projjava_fannkuch[[#This Row],[runtime_end]]-projjava_fannkuch[[#This Row],[runtime_start]]</f>
        <v>182304</v>
      </c>
      <c r="K480">
        <f>projjava_fannkuch[[#This Row],[native_end]]-projjava_fannkuch[[#This Row],[native_start]]</f>
        <v>9760</v>
      </c>
      <c r="L480">
        <f>projjava_fannkuch[[#This Row],[pss_end]]-projjava_fannkuch[[#This Row],[pss_start]]</f>
        <v>286</v>
      </c>
    </row>
    <row r="481" spans="1:12" x14ac:dyDescent="0.3">
      <c r="A481">
        <v>479</v>
      </c>
      <c r="B481">
        <v>28839</v>
      </c>
      <c r="C481">
        <v>2417</v>
      </c>
      <c r="D481">
        <v>1422168</v>
      </c>
      <c r="E481">
        <v>1604472</v>
      </c>
      <c r="F481">
        <v>6508928</v>
      </c>
      <c r="G481">
        <v>6518944</v>
      </c>
      <c r="H481">
        <v>18443</v>
      </c>
      <c r="I481">
        <v>18728</v>
      </c>
      <c r="J481">
        <f>projjava_fannkuch[[#This Row],[runtime_end]]-projjava_fannkuch[[#This Row],[runtime_start]]</f>
        <v>182304</v>
      </c>
      <c r="K481">
        <f>projjava_fannkuch[[#This Row],[native_end]]-projjava_fannkuch[[#This Row],[native_start]]</f>
        <v>10016</v>
      </c>
      <c r="L481">
        <f>projjava_fannkuch[[#This Row],[pss_end]]-projjava_fannkuch[[#This Row],[pss_start]]</f>
        <v>285</v>
      </c>
    </row>
    <row r="482" spans="1:12" x14ac:dyDescent="0.3">
      <c r="A482">
        <v>480</v>
      </c>
      <c r="B482">
        <v>28972</v>
      </c>
      <c r="C482">
        <v>2402</v>
      </c>
      <c r="D482">
        <v>1455072</v>
      </c>
      <c r="E482">
        <v>1604608</v>
      </c>
      <c r="F482">
        <v>6506696</v>
      </c>
      <c r="G482">
        <v>6514696</v>
      </c>
      <c r="H482">
        <v>18421</v>
      </c>
      <c r="I482">
        <v>18697</v>
      </c>
      <c r="J482">
        <f>projjava_fannkuch[[#This Row],[runtime_end]]-projjava_fannkuch[[#This Row],[runtime_start]]</f>
        <v>149536</v>
      </c>
      <c r="K482">
        <f>projjava_fannkuch[[#This Row],[native_end]]-projjava_fannkuch[[#This Row],[native_start]]</f>
        <v>8000</v>
      </c>
      <c r="L482">
        <f>projjava_fannkuch[[#This Row],[pss_end]]-projjava_fannkuch[[#This Row],[pss_start]]</f>
        <v>276</v>
      </c>
    </row>
    <row r="483" spans="1:12" x14ac:dyDescent="0.3">
      <c r="A483">
        <v>481</v>
      </c>
      <c r="B483">
        <v>29089</v>
      </c>
      <c r="C483">
        <v>2425</v>
      </c>
      <c r="D483">
        <v>1422304</v>
      </c>
      <c r="E483">
        <v>1604608</v>
      </c>
      <c r="F483">
        <v>6514432</v>
      </c>
      <c r="G483">
        <v>6514744</v>
      </c>
      <c r="H483">
        <v>18389</v>
      </c>
      <c r="I483">
        <v>18695</v>
      </c>
      <c r="J483">
        <f>projjava_fannkuch[[#This Row],[runtime_end]]-projjava_fannkuch[[#This Row],[runtime_start]]</f>
        <v>182304</v>
      </c>
      <c r="K483">
        <f>projjava_fannkuch[[#This Row],[native_end]]-projjava_fannkuch[[#This Row],[native_start]]</f>
        <v>312</v>
      </c>
      <c r="L483">
        <f>projjava_fannkuch[[#This Row],[pss_end]]-projjava_fannkuch[[#This Row],[pss_start]]</f>
        <v>306</v>
      </c>
    </row>
    <row r="484" spans="1:12" x14ac:dyDescent="0.3">
      <c r="A484">
        <v>482</v>
      </c>
      <c r="B484">
        <v>29240</v>
      </c>
      <c r="C484">
        <v>2422</v>
      </c>
      <c r="D484">
        <v>1422168</v>
      </c>
      <c r="E484">
        <v>1604472</v>
      </c>
      <c r="F484">
        <v>6507944</v>
      </c>
      <c r="G484">
        <v>6518216</v>
      </c>
      <c r="H484">
        <v>18414</v>
      </c>
      <c r="I484">
        <v>18699</v>
      </c>
      <c r="J484">
        <f>projjava_fannkuch[[#This Row],[runtime_end]]-projjava_fannkuch[[#This Row],[runtime_start]]</f>
        <v>182304</v>
      </c>
      <c r="K484">
        <f>projjava_fannkuch[[#This Row],[native_end]]-projjava_fannkuch[[#This Row],[native_start]]</f>
        <v>10272</v>
      </c>
      <c r="L484">
        <f>projjava_fannkuch[[#This Row],[pss_end]]-projjava_fannkuch[[#This Row],[pss_start]]</f>
        <v>285</v>
      </c>
    </row>
    <row r="485" spans="1:12" x14ac:dyDescent="0.3">
      <c r="A485">
        <v>483</v>
      </c>
      <c r="B485">
        <v>29366</v>
      </c>
      <c r="C485">
        <v>2435</v>
      </c>
      <c r="D485">
        <v>1422304</v>
      </c>
      <c r="E485">
        <v>1604608</v>
      </c>
      <c r="F485">
        <v>6508104</v>
      </c>
      <c r="G485">
        <v>6517896</v>
      </c>
      <c r="H485">
        <v>18418</v>
      </c>
      <c r="I485">
        <v>18703</v>
      </c>
      <c r="J485">
        <f>projjava_fannkuch[[#This Row],[runtime_end]]-projjava_fannkuch[[#This Row],[runtime_start]]</f>
        <v>182304</v>
      </c>
      <c r="K485">
        <f>projjava_fannkuch[[#This Row],[native_end]]-projjava_fannkuch[[#This Row],[native_start]]</f>
        <v>9792</v>
      </c>
      <c r="L485">
        <f>projjava_fannkuch[[#This Row],[pss_end]]-projjava_fannkuch[[#This Row],[pss_start]]</f>
        <v>285</v>
      </c>
    </row>
    <row r="486" spans="1:12" x14ac:dyDescent="0.3">
      <c r="A486">
        <v>484</v>
      </c>
      <c r="B486">
        <v>29514</v>
      </c>
      <c r="C486">
        <v>2422</v>
      </c>
      <c r="D486">
        <v>1422168</v>
      </c>
      <c r="E486">
        <v>1620856</v>
      </c>
      <c r="F486">
        <v>6507976</v>
      </c>
      <c r="G486">
        <v>6517144</v>
      </c>
      <c r="H486">
        <v>18410</v>
      </c>
      <c r="I486">
        <v>18699</v>
      </c>
      <c r="J486">
        <f>projjava_fannkuch[[#This Row],[runtime_end]]-projjava_fannkuch[[#This Row],[runtime_start]]</f>
        <v>198688</v>
      </c>
      <c r="K486">
        <f>projjava_fannkuch[[#This Row],[native_end]]-projjava_fannkuch[[#This Row],[native_start]]</f>
        <v>9168</v>
      </c>
      <c r="L486">
        <f>projjava_fannkuch[[#This Row],[pss_end]]-projjava_fannkuch[[#This Row],[pss_start]]</f>
        <v>289</v>
      </c>
    </row>
    <row r="487" spans="1:12" x14ac:dyDescent="0.3">
      <c r="A487">
        <v>485</v>
      </c>
      <c r="B487">
        <v>29644</v>
      </c>
      <c r="C487">
        <v>2416</v>
      </c>
      <c r="D487">
        <v>1422304</v>
      </c>
      <c r="E487">
        <v>1604608</v>
      </c>
      <c r="F487">
        <v>6508104</v>
      </c>
      <c r="G487">
        <v>6518040</v>
      </c>
      <c r="H487">
        <v>18418</v>
      </c>
      <c r="I487">
        <v>18703</v>
      </c>
      <c r="J487">
        <f>projjava_fannkuch[[#This Row],[runtime_end]]-projjava_fannkuch[[#This Row],[runtime_start]]</f>
        <v>182304</v>
      </c>
      <c r="K487">
        <f>projjava_fannkuch[[#This Row],[native_end]]-projjava_fannkuch[[#This Row],[native_start]]</f>
        <v>9936</v>
      </c>
      <c r="L487">
        <f>projjava_fannkuch[[#This Row],[pss_end]]-projjava_fannkuch[[#This Row],[pss_start]]</f>
        <v>285</v>
      </c>
    </row>
    <row r="488" spans="1:12" x14ac:dyDescent="0.3">
      <c r="A488">
        <v>486</v>
      </c>
      <c r="B488">
        <v>29765</v>
      </c>
      <c r="C488">
        <v>2474</v>
      </c>
      <c r="D488">
        <v>1422168</v>
      </c>
      <c r="E488">
        <v>1620856</v>
      </c>
      <c r="F488">
        <v>6507944</v>
      </c>
      <c r="G488">
        <v>6517960</v>
      </c>
      <c r="H488">
        <v>18386</v>
      </c>
      <c r="I488">
        <v>18679</v>
      </c>
      <c r="J488">
        <f>projjava_fannkuch[[#This Row],[runtime_end]]-projjava_fannkuch[[#This Row],[runtime_start]]</f>
        <v>198688</v>
      </c>
      <c r="K488">
        <f>projjava_fannkuch[[#This Row],[native_end]]-projjava_fannkuch[[#This Row],[native_start]]</f>
        <v>10016</v>
      </c>
      <c r="L488">
        <f>projjava_fannkuch[[#This Row],[pss_end]]-projjava_fannkuch[[#This Row],[pss_start]]</f>
        <v>293</v>
      </c>
    </row>
    <row r="489" spans="1:12" x14ac:dyDescent="0.3">
      <c r="A489">
        <v>487</v>
      </c>
      <c r="B489">
        <v>29912</v>
      </c>
      <c r="C489">
        <v>2444</v>
      </c>
      <c r="D489">
        <v>1422168</v>
      </c>
      <c r="E489">
        <v>1620856</v>
      </c>
      <c r="F489">
        <v>6517168</v>
      </c>
      <c r="G489">
        <v>6517880</v>
      </c>
      <c r="H489">
        <v>18390</v>
      </c>
      <c r="I489">
        <v>18679</v>
      </c>
      <c r="J489">
        <f>projjava_fannkuch[[#This Row],[runtime_end]]-projjava_fannkuch[[#This Row],[runtime_start]]</f>
        <v>198688</v>
      </c>
      <c r="K489">
        <f>projjava_fannkuch[[#This Row],[native_end]]-projjava_fannkuch[[#This Row],[native_start]]</f>
        <v>712</v>
      </c>
      <c r="L489">
        <f>projjava_fannkuch[[#This Row],[pss_end]]-projjava_fannkuch[[#This Row],[pss_start]]</f>
        <v>289</v>
      </c>
    </row>
    <row r="490" spans="1:12" x14ac:dyDescent="0.3">
      <c r="A490">
        <v>488</v>
      </c>
      <c r="B490">
        <v>30047</v>
      </c>
      <c r="C490">
        <v>2415</v>
      </c>
      <c r="D490">
        <v>1438688</v>
      </c>
      <c r="E490">
        <v>1604608</v>
      </c>
      <c r="F490">
        <v>6509088</v>
      </c>
      <c r="G490">
        <v>6518880</v>
      </c>
      <c r="H490">
        <v>18409</v>
      </c>
      <c r="I490">
        <v>18681</v>
      </c>
      <c r="J490">
        <f>projjava_fannkuch[[#This Row],[runtime_end]]-projjava_fannkuch[[#This Row],[runtime_start]]</f>
        <v>165920</v>
      </c>
      <c r="K490">
        <f>projjava_fannkuch[[#This Row],[native_end]]-projjava_fannkuch[[#This Row],[native_start]]</f>
        <v>9792</v>
      </c>
      <c r="L490">
        <f>projjava_fannkuch[[#This Row],[pss_end]]-projjava_fannkuch[[#This Row],[pss_start]]</f>
        <v>272</v>
      </c>
    </row>
    <row r="491" spans="1:12" x14ac:dyDescent="0.3">
      <c r="A491">
        <v>489</v>
      </c>
      <c r="B491">
        <v>30179</v>
      </c>
      <c r="C491">
        <v>2442</v>
      </c>
      <c r="D491">
        <v>1422304</v>
      </c>
      <c r="E491">
        <v>1604608</v>
      </c>
      <c r="F491">
        <v>6508104</v>
      </c>
      <c r="G491">
        <v>6518488</v>
      </c>
      <c r="H491">
        <v>18398</v>
      </c>
      <c r="I491">
        <v>18671</v>
      </c>
      <c r="J491">
        <f>projjava_fannkuch[[#This Row],[runtime_end]]-projjava_fannkuch[[#This Row],[runtime_start]]</f>
        <v>182304</v>
      </c>
      <c r="K491">
        <f>projjava_fannkuch[[#This Row],[native_end]]-projjava_fannkuch[[#This Row],[native_start]]</f>
        <v>10384</v>
      </c>
      <c r="L491">
        <f>projjava_fannkuch[[#This Row],[pss_end]]-projjava_fannkuch[[#This Row],[pss_start]]</f>
        <v>273</v>
      </c>
    </row>
    <row r="492" spans="1:12" x14ac:dyDescent="0.3">
      <c r="A492">
        <v>490</v>
      </c>
      <c r="B492">
        <v>30309</v>
      </c>
      <c r="C492">
        <v>2446</v>
      </c>
      <c r="D492">
        <v>1438688</v>
      </c>
      <c r="E492">
        <v>1620992</v>
      </c>
      <c r="F492">
        <v>6508104</v>
      </c>
      <c r="G492">
        <v>6517896</v>
      </c>
      <c r="H492">
        <v>18367</v>
      </c>
      <c r="I492">
        <v>18644</v>
      </c>
      <c r="J492">
        <f>projjava_fannkuch[[#This Row],[runtime_end]]-projjava_fannkuch[[#This Row],[runtime_start]]</f>
        <v>182304</v>
      </c>
      <c r="K492">
        <f>projjava_fannkuch[[#This Row],[native_end]]-projjava_fannkuch[[#This Row],[native_start]]</f>
        <v>9792</v>
      </c>
      <c r="L492">
        <f>projjava_fannkuch[[#This Row],[pss_end]]-projjava_fannkuch[[#This Row],[pss_start]]</f>
        <v>277</v>
      </c>
    </row>
    <row r="493" spans="1:12" x14ac:dyDescent="0.3">
      <c r="A493">
        <v>491</v>
      </c>
      <c r="B493">
        <v>30451</v>
      </c>
      <c r="C493">
        <v>2428</v>
      </c>
      <c r="D493">
        <v>1438688</v>
      </c>
      <c r="E493">
        <v>1620992</v>
      </c>
      <c r="F493">
        <v>6508216</v>
      </c>
      <c r="G493">
        <v>6516856</v>
      </c>
      <c r="H493">
        <v>18360</v>
      </c>
      <c r="I493">
        <v>18642</v>
      </c>
      <c r="J493">
        <f>projjava_fannkuch[[#This Row],[runtime_end]]-projjava_fannkuch[[#This Row],[runtime_start]]</f>
        <v>182304</v>
      </c>
      <c r="K493">
        <f>projjava_fannkuch[[#This Row],[native_end]]-projjava_fannkuch[[#This Row],[native_start]]</f>
        <v>8640</v>
      </c>
      <c r="L493">
        <f>projjava_fannkuch[[#This Row],[pss_end]]-projjava_fannkuch[[#This Row],[pss_start]]</f>
        <v>282</v>
      </c>
    </row>
    <row r="494" spans="1:12" x14ac:dyDescent="0.3">
      <c r="A494">
        <v>492</v>
      </c>
      <c r="B494">
        <v>30532</v>
      </c>
      <c r="C494">
        <v>2427</v>
      </c>
      <c r="D494">
        <v>1422168</v>
      </c>
      <c r="E494">
        <v>1620856</v>
      </c>
      <c r="F494">
        <v>6507944</v>
      </c>
      <c r="G494">
        <v>6517736</v>
      </c>
      <c r="H494">
        <v>18352</v>
      </c>
      <c r="I494">
        <v>18634</v>
      </c>
      <c r="J494">
        <f>projjava_fannkuch[[#This Row],[runtime_end]]-projjava_fannkuch[[#This Row],[runtime_start]]</f>
        <v>198688</v>
      </c>
      <c r="K494">
        <f>projjava_fannkuch[[#This Row],[native_end]]-projjava_fannkuch[[#This Row],[native_start]]</f>
        <v>9792</v>
      </c>
      <c r="L494">
        <f>projjava_fannkuch[[#This Row],[pss_end]]-projjava_fannkuch[[#This Row],[pss_start]]</f>
        <v>282</v>
      </c>
    </row>
    <row r="495" spans="1:12" x14ac:dyDescent="0.3">
      <c r="A495">
        <v>493</v>
      </c>
      <c r="B495">
        <v>30677</v>
      </c>
      <c r="C495">
        <v>2417</v>
      </c>
      <c r="D495">
        <v>1438688</v>
      </c>
      <c r="E495">
        <v>1620992</v>
      </c>
      <c r="F495">
        <v>6508104</v>
      </c>
      <c r="G495">
        <v>6521008</v>
      </c>
      <c r="H495">
        <v>18360</v>
      </c>
      <c r="I495">
        <v>18650</v>
      </c>
      <c r="J495">
        <f>projjava_fannkuch[[#This Row],[runtime_end]]-projjava_fannkuch[[#This Row],[runtime_start]]</f>
        <v>182304</v>
      </c>
      <c r="K495">
        <f>projjava_fannkuch[[#This Row],[native_end]]-projjava_fannkuch[[#This Row],[native_start]]</f>
        <v>12904</v>
      </c>
      <c r="L495">
        <f>projjava_fannkuch[[#This Row],[pss_end]]-projjava_fannkuch[[#This Row],[pss_start]]</f>
        <v>290</v>
      </c>
    </row>
    <row r="496" spans="1:12" x14ac:dyDescent="0.3">
      <c r="A496">
        <v>494</v>
      </c>
      <c r="B496">
        <v>30831</v>
      </c>
      <c r="C496">
        <v>2391</v>
      </c>
      <c r="D496">
        <v>1422168</v>
      </c>
      <c r="E496">
        <v>1604472</v>
      </c>
      <c r="F496">
        <v>6507944</v>
      </c>
      <c r="G496">
        <v>6517960</v>
      </c>
      <c r="H496">
        <v>18338</v>
      </c>
      <c r="I496">
        <v>18609</v>
      </c>
      <c r="J496">
        <f>projjava_fannkuch[[#This Row],[runtime_end]]-projjava_fannkuch[[#This Row],[runtime_start]]</f>
        <v>182304</v>
      </c>
      <c r="K496">
        <f>projjava_fannkuch[[#This Row],[native_end]]-projjava_fannkuch[[#This Row],[native_start]]</f>
        <v>10016</v>
      </c>
      <c r="L496">
        <f>projjava_fannkuch[[#This Row],[pss_end]]-projjava_fannkuch[[#This Row],[pss_start]]</f>
        <v>271</v>
      </c>
    </row>
    <row r="497" spans="1:12" x14ac:dyDescent="0.3">
      <c r="A497">
        <v>495</v>
      </c>
      <c r="B497">
        <v>30971</v>
      </c>
      <c r="C497">
        <v>2435</v>
      </c>
      <c r="D497">
        <v>1422168</v>
      </c>
      <c r="E497">
        <v>1620856</v>
      </c>
      <c r="F497">
        <v>6508072</v>
      </c>
      <c r="G497">
        <v>6518200</v>
      </c>
      <c r="H497">
        <v>18334</v>
      </c>
      <c r="I497">
        <v>18609</v>
      </c>
      <c r="J497">
        <f>projjava_fannkuch[[#This Row],[runtime_end]]-projjava_fannkuch[[#This Row],[runtime_start]]</f>
        <v>198688</v>
      </c>
      <c r="K497">
        <f>projjava_fannkuch[[#This Row],[native_end]]-projjava_fannkuch[[#This Row],[native_start]]</f>
        <v>10128</v>
      </c>
      <c r="L497">
        <f>projjava_fannkuch[[#This Row],[pss_end]]-projjava_fannkuch[[#This Row],[pss_start]]</f>
        <v>275</v>
      </c>
    </row>
    <row r="498" spans="1:12" x14ac:dyDescent="0.3">
      <c r="A498">
        <v>496</v>
      </c>
      <c r="B498">
        <v>31117</v>
      </c>
      <c r="C498">
        <v>2417</v>
      </c>
      <c r="D498">
        <v>1422304</v>
      </c>
      <c r="E498">
        <v>1604608</v>
      </c>
      <c r="F498">
        <v>6508104</v>
      </c>
      <c r="G498">
        <v>6518008</v>
      </c>
      <c r="H498">
        <v>18342</v>
      </c>
      <c r="I498">
        <v>18613</v>
      </c>
      <c r="J498">
        <f>projjava_fannkuch[[#This Row],[runtime_end]]-projjava_fannkuch[[#This Row],[runtime_start]]</f>
        <v>182304</v>
      </c>
      <c r="K498">
        <f>projjava_fannkuch[[#This Row],[native_end]]-projjava_fannkuch[[#This Row],[native_start]]</f>
        <v>9904</v>
      </c>
      <c r="L498">
        <f>projjava_fannkuch[[#This Row],[pss_end]]-projjava_fannkuch[[#This Row],[pss_start]]</f>
        <v>271</v>
      </c>
    </row>
    <row r="499" spans="1:12" x14ac:dyDescent="0.3">
      <c r="A499">
        <v>497</v>
      </c>
      <c r="B499">
        <v>31258</v>
      </c>
      <c r="C499">
        <v>2429</v>
      </c>
      <c r="D499">
        <v>1422168</v>
      </c>
      <c r="E499">
        <v>1604472</v>
      </c>
      <c r="F499">
        <v>6508072</v>
      </c>
      <c r="G499">
        <v>6518232</v>
      </c>
      <c r="H499">
        <v>18336</v>
      </c>
      <c r="I499">
        <v>18611</v>
      </c>
      <c r="J499">
        <f>projjava_fannkuch[[#This Row],[runtime_end]]-projjava_fannkuch[[#This Row],[runtime_start]]</f>
        <v>182304</v>
      </c>
      <c r="K499">
        <f>projjava_fannkuch[[#This Row],[native_end]]-projjava_fannkuch[[#This Row],[native_start]]</f>
        <v>10160</v>
      </c>
      <c r="L499">
        <f>projjava_fannkuch[[#This Row],[pss_end]]-projjava_fannkuch[[#This Row],[pss_start]]</f>
        <v>275</v>
      </c>
    </row>
    <row r="500" spans="1:12" x14ac:dyDescent="0.3">
      <c r="A500">
        <v>498</v>
      </c>
      <c r="B500">
        <v>31394</v>
      </c>
      <c r="C500">
        <v>2415</v>
      </c>
      <c r="D500">
        <v>1438688</v>
      </c>
      <c r="E500">
        <v>1604608</v>
      </c>
      <c r="F500">
        <v>6508104</v>
      </c>
      <c r="G500">
        <v>6518008</v>
      </c>
      <c r="H500">
        <v>18340</v>
      </c>
      <c r="I500">
        <v>18615</v>
      </c>
      <c r="J500">
        <f>projjava_fannkuch[[#This Row],[runtime_end]]-projjava_fannkuch[[#This Row],[runtime_start]]</f>
        <v>165920</v>
      </c>
      <c r="K500">
        <f>projjava_fannkuch[[#This Row],[native_end]]-projjava_fannkuch[[#This Row],[native_start]]</f>
        <v>9904</v>
      </c>
      <c r="L500">
        <f>projjava_fannkuch[[#This Row],[pss_end]]-projjava_fannkuch[[#This Row],[pss_start]]</f>
        <v>275</v>
      </c>
    </row>
    <row r="501" spans="1:12" x14ac:dyDescent="0.3">
      <c r="A501">
        <v>499</v>
      </c>
      <c r="B501">
        <v>31551</v>
      </c>
      <c r="C501">
        <v>2390</v>
      </c>
      <c r="D501">
        <v>1422168</v>
      </c>
      <c r="E501">
        <v>1620856</v>
      </c>
      <c r="F501">
        <v>6507944</v>
      </c>
      <c r="G501">
        <v>6516808</v>
      </c>
      <c r="H501">
        <v>18287</v>
      </c>
      <c r="I501">
        <v>18561</v>
      </c>
      <c r="J501">
        <f>projjava_fannkuch[[#This Row],[runtime_end]]-projjava_fannkuch[[#This Row],[runtime_start]]</f>
        <v>198688</v>
      </c>
      <c r="K501">
        <f>projjava_fannkuch[[#This Row],[native_end]]-projjava_fannkuch[[#This Row],[native_start]]</f>
        <v>8864</v>
      </c>
      <c r="L501">
        <f>projjava_fannkuch[[#This Row],[pss_end]]-projjava_fannkuch[[#This Row],[pss_start]]</f>
        <v>274</v>
      </c>
    </row>
    <row r="502" spans="1:12" x14ac:dyDescent="0.3">
      <c r="A502">
        <v>500</v>
      </c>
      <c r="B502">
        <v>31693</v>
      </c>
      <c r="C502">
        <v>2380</v>
      </c>
      <c r="D502">
        <v>1422168</v>
      </c>
      <c r="E502">
        <v>1604472</v>
      </c>
      <c r="F502">
        <v>6507944</v>
      </c>
      <c r="G502">
        <v>6516952</v>
      </c>
      <c r="H502">
        <v>18287</v>
      </c>
      <c r="I502">
        <v>18557</v>
      </c>
      <c r="J502">
        <f>projjava_fannkuch[[#This Row],[runtime_end]]-projjava_fannkuch[[#This Row],[runtime_start]]</f>
        <v>182304</v>
      </c>
      <c r="K502">
        <f>projjava_fannkuch[[#This Row],[native_end]]-projjava_fannkuch[[#This Row],[native_start]]</f>
        <v>9008</v>
      </c>
      <c r="L502">
        <f>projjava_fannkuch[[#This Row],[pss_end]]-projjava_fannkuch[[#This Row],[pss_start]]</f>
        <v>270</v>
      </c>
    </row>
    <row r="503" spans="1:12" x14ac:dyDescent="0.3">
      <c r="C503">
        <f>AVERAGE(projjava_fannkuch[elapsed_times])</f>
        <v>2424.7944111776446</v>
      </c>
      <c r="D503">
        <f>AVERAGE(projjava_fannkuch[runtime_start])</f>
        <v>1426764.6946107785</v>
      </c>
      <c r="E503">
        <f>AVERAGE(projjava_fannkuch[runtime_end])</f>
        <v>1609373.5249500999</v>
      </c>
      <c r="F503">
        <f>AVERAGE(projjava_fannkuch[native_start])</f>
        <v>6508600.5748502994</v>
      </c>
      <c r="G503">
        <f>AVERAGE(projjava_fannkuch[native_end])</f>
        <v>6517277.8602794409</v>
      </c>
      <c r="H503">
        <f>AVERAGE(projjava_fannkuch[pss_start])</f>
        <v>13144.530938123753</v>
      </c>
      <c r="I503">
        <f>AVERAGE(projjava_fannkuch[pss_end])</f>
        <v>12870.690618762475</v>
      </c>
      <c r="J503">
        <f>AVERAGE(projjava_fannkuch[runtime])</f>
        <v>182608.83033932134</v>
      </c>
      <c r="K503">
        <f>AVERAGE(projjava_fannkuch[native])</f>
        <v>8677.285429141717</v>
      </c>
      <c r="L503">
        <f>AVERAGE(projjava_fannkuch[pss])</f>
        <v>-273.84031936127747</v>
      </c>
    </row>
    <row r="504" spans="1:12" x14ac:dyDescent="0.3">
      <c r="C504">
        <f>_xlfn.STDEV.S(projjava_fannkuch[elapsed_times])</f>
        <v>25.802163643822482</v>
      </c>
      <c r="D504">
        <f>_xlfn.STDEV.S(projjava_fannkuch[runtime_start])</f>
        <v>7317.4522995746875</v>
      </c>
      <c r="E504">
        <f>_xlfn.STDEV.S(projjava_fannkuch[runtime_end])</f>
        <v>7924.5799528982516</v>
      </c>
      <c r="F504">
        <f>_xlfn.STDEV.S(projjava_fannkuch[native_start])</f>
        <v>3260.9007523821138</v>
      </c>
      <c r="G504">
        <f>_xlfn.STDEV.S(projjava_fannkuch[native_end])</f>
        <v>1448.5993968102844</v>
      </c>
      <c r="H504">
        <f>_xlfn.STDEV.S(projjava_fannkuch[pss_start])</f>
        <v>4554.0829568136905</v>
      </c>
      <c r="I504">
        <f>_xlfn.STDEV.S(projjava_fannkuch[pss_end])</f>
        <v>4772.1058443932097</v>
      </c>
      <c r="J504">
        <f>_xlfn.STDEV.S(projjava_fannkuch[runtime])</f>
        <v>10766.929079601041</v>
      </c>
      <c r="K504">
        <f>_xlfn.STDEV.S(projjava_fannkuch[native])</f>
        <v>3282.8602224839337</v>
      </c>
      <c r="L504">
        <f>_xlfn.STDEV.S(projjava_fannkuch[pss])</f>
        <v>807.74823704610947</v>
      </c>
    </row>
    <row r="505" spans="1:12" x14ac:dyDescent="0.3">
      <c r="C505">
        <f>C504*100/C503</f>
        <v>1.0640969611642745</v>
      </c>
      <c r="D505">
        <f t="shared" ref="D505:I505" si="0">D504*100/D503</f>
        <v>0.51287029509591897</v>
      </c>
      <c r="E505">
        <f t="shared" si="0"/>
        <v>0.49240153575559537</v>
      </c>
      <c r="F505">
        <f t="shared" si="0"/>
        <v>5.0101411430630245E-2</v>
      </c>
      <c r="G505">
        <f t="shared" si="0"/>
        <v>2.2227062093500685E-2</v>
      </c>
      <c r="H505">
        <f t="shared" si="0"/>
        <v>34.64621885901802</v>
      </c>
      <c r="I505">
        <f t="shared" si="0"/>
        <v>37.0773098798334</v>
      </c>
      <c r="J505">
        <f t="shared" ref="J505" si="1">J504*100/J503</f>
        <v>5.8961710994994458</v>
      </c>
      <c r="K505">
        <f t="shared" ref="K505" si="2">K504*100/K503</f>
        <v>37.832802081844697</v>
      </c>
      <c r="L505">
        <f t="shared" ref="L505" si="3">L504*100/L503</f>
        <v>-294.97052841968366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46BC-FBA2-4A26-B8D7-B9BDF1F2E3B4}">
  <dimension ref="A1:L450"/>
  <sheetViews>
    <sheetView topLeftCell="H424" workbookViewId="0">
      <selection activeCell="L452" sqref="L452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31837</v>
      </c>
      <c r="C2">
        <v>1578</v>
      </c>
      <c r="D2">
        <v>1422304</v>
      </c>
      <c r="E2">
        <v>6583488</v>
      </c>
      <c r="F2">
        <v>6508104</v>
      </c>
      <c r="G2">
        <v>6566664</v>
      </c>
      <c r="H2">
        <v>18299</v>
      </c>
      <c r="I2">
        <v>23709</v>
      </c>
      <c r="J2">
        <f>projjava_fasta[[#This Row],[runtime_end]]-projjava_fasta[[#This Row],[runtime_start]]</f>
        <v>5161184</v>
      </c>
      <c r="K2">
        <f>projjava_fasta[[#This Row],[native_end]]-projjava_fasta[[#This Row],[native_start]]</f>
        <v>58560</v>
      </c>
      <c r="L2">
        <f>projjava_fasta[[#This Row],[pss_end]]-projjava_fasta[[#This Row],[pss_start]]</f>
        <v>5410</v>
      </c>
    </row>
    <row r="3" spans="1:12" x14ac:dyDescent="0.3">
      <c r="A3">
        <v>1</v>
      </c>
      <c r="B3">
        <v>31887</v>
      </c>
      <c r="C3">
        <v>1559</v>
      </c>
      <c r="D3">
        <v>1422304</v>
      </c>
      <c r="E3">
        <v>6583520</v>
      </c>
      <c r="F3">
        <v>6508104</v>
      </c>
      <c r="G3">
        <v>6566824</v>
      </c>
      <c r="H3">
        <v>18299</v>
      </c>
      <c r="I3">
        <v>23709</v>
      </c>
      <c r="J3">
        <f>projjava_fasta[[#This Row],[runtime_end]]-projjava_fasta[[#This Row],[runtime_start]]</f>
        <v>5161216</v>
      </c>
      <c r="K3">
        <f>projjava_fasta[[#This Row],[native_end]]-projjava_fasta[[#This Row],[native_start]]</f>
        <v>58720</v>
      </c>
      <c r="L3">
        <f>projjava_fasta[[#This Row],[pss_end]]-projjava_fasta[[#This Row],[pss_start]]</f>
        <v>5410</v>
      </c>
    </row>
    <row r="4" spans="1:12" x14ac:dyDescent="0.3">
      <c r="A4">
        <v>2</v>
      </c>
      <c r="B4">
        <v>31992</v>
      </c>
      <c r="C4">
        <v>1601</v>
      </c>
      <c r="D4">
        <v>1422168</v>
      </c>
      <c r="E4">
        <v>6583384</v>
      </c>
      <c r="F4">
        <v>6507944</v>
      </c>
      <c r="G4">
        <v>6566632</v>
      </c>
      <c r="H4">
        <v>18291</v>
      </c>
      <c r="I4">
        <v>23701</v>
      </c>
      <c r="J4">
        <f>projjava_fasta[[#This Row],[runtime_end]]-projjava_fasta[[#This Row],[runtime_start]]</f>
        <v>5161216</v>
      </c>
      <c r="K4">
        <f>projjava_fasta[[#This Row],[native_end]]-projjava_fasta[[#This Row],[native_start]]</f>
        <v>58688</v>
      </c>
      <c r="L4">
        <f>projjava_fasta[[#This Row],[pss_end]]-projjava_fasta[[#This Row],[pss_start]]</f>
        <v>5410</v>
      </c>
    </row>
    <row r="5" spans="1:12" x14ac:dyDescent="0.3">
      <c r="A5">
        <v>3</v>
      </c>
      <c r="B5">
        <v>32088</v>
      </c>
      <c r="C5">
        <v>1588</v>
      </c>
      <c r="D5">
        <v>1422168</v>
      </c>
      <c r="E5">
        <v>6583384</v>
      </c>
      <c r="F5">
        <v>6507944</v>
      </c>
      <c r="G5">
        <v>6566632</v>
      </c>
      <c r="H5">
        <v>18287</v>
      </c>
      <c r="I5">
        <v>23697</v>
      </c>
      <c r="J5">
        <f>projjava_fasta[[#This Row],[runtime_end]]-projjava_fasta[[#This Row],[runtime_start]]</f>
        <v>5161216</v>
      </c>
      <c r="K5">
        <f>projjava_fasta[[#This Row],[native_end]]-projjava_fasta[[#This Row],[native_start]]</f>
        <v>58688</v>
      </c>
      <c r="L5">
        <f>projjava_fasta[[#This Row],[pss_end]]-projjava_fasta[[#This Row],[pss_start]]</f>
        <v>5410</v>
      </c>
    </row>
    <row r="6" spans="1:12" x14ac:dyDescent="0.3">
      <c r="A6">
        <v>4</v>
      </c>
      <c r="B6">
        <v>32189</v>
      </c>
      <c r="C6">
        <v>1567</v>
      </c>
      <c r="D6">
        <v>1438552</v>
      </c>
      <c r="E6">
        <v>6583384</v>
      </c>
      <c r="F6">
        <v>6506168</v>
      </c>
      <c r="G6">
        <v>6565224</v>
      </c>
      <c r="H6">
        <v>18279</v>
      </c>
      <c r="I6">
        <v>23693</v>
      </c>
      <c r="J6">
        <f>projjava_fasta[[#This Row],[runtime_end]]-projjava_fasta[[#This Row],[runtime_start]]</f>
        <v>5144832</v>
      </c>
      <c r="K6">
        <f>projjava_fasta[[#This Row],[native_end]]-projjava_fasta[[#This Row],[native_start]]</f>
        <v>59056</v>
      </c>
      <c r="L6">
        <f>projjava_fasta[[#This Row],[pss_end]]-projjava_fasta[[#This Row],[pss_start]]</f>
        <v>5414</v>
      </c>
    </row>
    <row r="7" spans="1:12" x14ac:dyDescent="0.3">
      <c r="A7">
        <v>5</v>
      </c>
      <c r="B7">
        <v>32289</v>
      </c>
      <c r="C7">
        <v>1588</v>
      </c>
      <c r="D7">
        <v>1438552</v>
      </c>
      <c r="E7">
        <v>6583544</v>
      </c>
      <c r="F7">
        <v>6507944</v>
      </c>
      <c r="G7">
        <v>6569504</v>
      </c>
      <c r="H7">
        <v>18291</v>
      </c>
      <c r="I7">
        <v>23713</v>
      </c>
      <c r="J7">
        <f>projjava_fasta[[#This Row],[runtime_end]]-projjava_fasta[[#This Row],[runtime_start]]</f>
        <v>5144992</v>
      </c>
      <c r="K7">
        <f>projjava_fasta[[#This Row],[native_end]]-projjava_fasta[[#This Row],[native_start]]</f>
        <v>61560</v>
      </c>
      <c r="L7">
        <f>projjava_fasta[[#This Row],[pss_end]]-projjava_fasta[[#This Row],[pss_start]]</f>
        <v>5422</v>
      </c>
    </row>
    <row r="8" spans="1:12" x14ac:dyDescent="0.3">
      <c r="A8">
        <v>6</v>
      </c>
      <c r="B8">
        <v>32403</v>
      </c>
      <c r="C8">
        <v>1557</v>
      </c>
      <c r="D8">
        <v>1438552</v>
      </c>
      <c r="E8">
        <v>6583544</v>
      </c>
      <c r="F8">
        <v>6507944</v>
      </c>
      <c r="G8">
        <v>6569440</v>
      </c>
      <c r="H8">
        <v>18291</v>
      </c>
      <c r="I8">
        <v>23713</v>
      </c>
      <c r="J8">
        <f>projjava_fasta[[#This Row],[runtime_end]]-projjava_fasta[[#This Row],[runtime_start]]</f>
        <v>5144992</v>
      </c>
      <c r="K8">
        <f>projjava_fasta[[#This Row],[native_end]]-projjava_fasta[[#This Row],[native_start]]</f>
        <v>61496</v>
      </c>
      <c r="L8">
        <f>projjava_fasta[[#This Row],[pss_end]]-projjava_fasta[[#This Row],[pss_start]]</f>
        <v>5422</v>
      </c>
    </row>
    <row r="9" spans="1:12" x14ac:dyDescent="0.3">
      <c r="A9">
        <v>7</v>
      </c>
      <c r="B9">
        <v>32503</v>
      </c>
      <c r="C9">
        <v>1555</v>
      </c>
      <c r="D9">
        <v>1438688</v>
      </c>
      <c r="E9">
        <v>6583712</v>
      </c>
      <c r="F9">
        <v>6508104</v>
      </c>
      <c r="G9">
        <v>6569920</v>
      </c>
      <c r="H9">
        <v>18295</v>
      </c>
      <c r="I9">
        <v>23717</v>
      </c>
      <c r="J9">
        <f>projjava_fasta[[#This Row],[runtime_end]]-projjava_fasta[[#This Row],[runtime_start]]</f>
        <v>5145024</v>
      </c>
      <c r="K9">
        <f>projjava_fasta[[#This Row],[native_end]]-projjava_fasta[[#This Row],[native_start]]</f>
        <v>61816</v>
      </c>
      <c r="L9">
        <f>projjava_fasta[[#This Row],[pss_end]]-projjava_fasta[[#This Row],[pss_start]]</f>
        <v>5422</v>
      </c>
    </row>
    <row r="10" spans="1:12" x14ac:dyDescent="0.3">
      <c r="A10">
        <v>8</v>
      </c>
      <c r="B10">
        <v>32609</v>
      </c>
      <c r="C10">
        <v>1559</v>
      </c>
      <c r="D10">
        <v>1422168</v>
      </c>
      <c r="E10">
        <v>6583352</v>
      </c>
      <c r="F10">
        <v>6508072</v>
      </c>
      <c r="G10">
        <v>6566648</v>
      </c>
      <c r="H10">
        <v>18291</v>
      </c>
      <c r="I10">
        <v>23701</v>
      </c>
      <c r="J10">
        <f>projjava_fasta[[#This Row],[runtime_end]]-projjava_fasta[[#This Row],[runtime_start]]</f>
        <v>5161184</v>
      </c>
      <c r="K10">
        <f>projjava_fasta[[#This Row],[native_end]]-projjava_fasta[[#This Row],[native_start]]</f>
        <v>58576</v>
      </c>
      <c r="L10">
        <f>projjava_fasta[[#This Row],[pss_end]]-projjava_fasta[[#This Row],[pss_start]]</f>
        <v>5410</v>
      </c>
    </row>
    <row r="11" spans="1:12" x14ac:dyDescent="0.3">
      <c r="A11">
        <v>9</v>
      </c>
      <c r="B11">
        <v>32698</v>
      </c>
      <c r="C11">
        <v>1584</v>
      </c>
      <c r="D11">
        <v>1422168</v>
      </c>
      <c r="E11">
        <v>6583384</v>
      </c>
      <c r="F11">
        <v>6517136</v>
      </c>
      <c r="G11">
        <v>6566616</v>
      </c>
      <c r="H11">
        <v>18291</v>
      </c>
      <c r="I11">
        <v>23697</v>
      </c>
      <c r="J11">
        <f>projjava_fasta[[#This Row],[runtime_end]]-projjava_fasta[[#This Row],[runtime_start]]</f>
        <v>5161216</v>
      </c>
      <c r="K11">
        <f>projjava_fasta[[#This Row],[native_end]]-projjava_fasta[[#This Row],[native_start]]</f>
        <v>49480</v>
      </c>
      <c r="L11">
        <f>projjava_fasta[[#This Row],[pss_end]]-projjava_fasta[[#This Row],[pss_start]]</f>
        <v>5406</v>
      </c>
    </row>
    <row r="12" spans="1:12" x14ac:dyDescent="0.3">
      <c r="A12">
        <v>10</v>
      </c>
      <c r="B12">
        <v>584</v>
      </c>
      <c r="C12">
        <v>1534</v>
      </c>
      <c r="D12">
        <v>1438512</v>
      </c>
      <c r="E12">
        <v>6583176</v>
      </c>
      <c r="F12">
        <v>6506616</v>
      </c>
      <c r="G12">
        <v>6566240</v>
      </c>
      <c r="H12">
        <v>15240</v>
      </c>
      <c r="I12">
        <v>20628</v>
      </c>
      <c r="J12">
        <f>projjava_fasta[[#This Row],[runtime_end]]-projjava_fasta[[#This Row],[runtime_start]]</f>
        <v>5144664</v>
      </c>
      <c r="K12">
        <f>projjava_fasta[[#This Row],[native_end]]-projjava_fasta[[#This Row],[native_start]]</f>
        <v>59624</v>
      </c>
      <c r="L12">
        <f>projjava_fasta[[#This Row],[pss_end]]-projjava_fasta[[#This Row],[pss_start]]</f>
        <v>5388</v>
      </c>
    </row>
    <row r="13" spans="1:12" x14ac:dyDescent="0.3">
      <c r="A13">
        <v>11</v>
      </c>
      <c r="B13">
        <v>1012</v>
      </c>
      <c r="C13">
        <v>1570</v>
      </c>
      <c r="D13">
        <v>1422168</v>
      </c>
      <c r="E13">
        <v>6583384</v>
      </c>
      <c r="F13">
        <v>6507944</v>
      </c>
      <c r="G13">
        <v>6566952</v>
      </c>
      <c r="H13">
        <v>13664</v>
      </c>
      <c r="I13">
        <v>19043</v>
      </c>
      <c r="J13">
        <f>projjava_fasta[[#This Row],[runtime_end]]-projjava_fasta[[#This Row],[runtime_start]]</f>
        <v>5161216</v>
      </c>
      <c r="K13">
        <f>projjava_fasta[[#This Row],[native_end]]-projjava_fasta[[#This Row],[native_start]]</f>
        <v>59008</v>
      </c>
      <c r="L13">
        <f>projjava_fasta[[#This Row],[pss_end]]-projjava_fasta[[#This Row],[pss_start]]</f>
        <v>5379</v>
      </c>
    </row>
    <row r="14" spans="1:12" x14ac:dyDescent="0.3">
      <c r="A14">
        <v>12</v>
      </c>
      <c r="B14">
        <v>1394</v>
      </c>
      <c r="C14">
        <v>1531</v>
      </c>
      <c r="D14">
        <v>1422304</v>
      </c>
      <c r="E14">
        <v>6583520</v>
      </c>
      <c r="F14">
        <v>6507232</v>
      </c>
      <c r="G14">
        <v>6565920</v>
      </c>
      <c r="H14">
        <v>13667</v>
      </c>
      <c r="I14">
        <v>19041</v>
      </c>
      <c r="J14">
        <f>projjava_fasta[[#This Row],[runtime_end]]-projjava_fasta[[#This Row],[runtime_start]]</f>
        <v>5161216</v>
      </c>
      <c r="K14">
        <f>projjava_fasta[[#This Row],[native_end]]-projjava_fasta[[#This Row],[native_start]]</f>
        <v>58688</v>
      </c>
      <c r="L14">
        <f>projjava_fasta[[#This Row],[pss_end]]-projjava_fasta[[#This Row],[pss_start]]</f>
        <v>5374</v>
      </c>
    </row>
    <row r="15" spans="1:12" x14ac:dyDescent="0.3">
      <c r="A15">
        <v>13</v>
      </c>
      <c r="B15">
        <v>1633</v>
      </c>
      <c r="C15">
        <v>1557</v>
      </c>
      <c r="D15">
        <v>1422304</v>
      </c>
      <c r="E15">
        <v>6583520</v>
      </c>
      <c r="F15">
        <v>6515304</v>
      </c>
      <c r="G15">
        <v>6565064</v>
      </c>
      <c r="H15">
        <v>13635</v>
      </c>
      <c r="I15">
        <v>19029</v>
      </c>
      <c r="J15">
        <f>projjava_fasta[[#This Row],[runtime_end]]-projjava_fasta[[#This Row],[runtime_start]]</f>
        <v>5161216</v>
      </c>
      <c r="K15">
        <f>projjava_fasta[[#This Row],[native_end]]-projjava_fasta[[#This Row],[native_start]]</f>
        <v>49760</v>
      </c>
      <c r="L15">
        <f>projjava_fasta[[#This Row],[pss_end]]-projjava_fasta[[#This Row],[pss_start]]</f>
        <v>5394</v>
      </c>
    </row>
    <row r="16" spans="1:12" x14ac:dyDescent="0.3">
      <c r="A16">
        <v>14</v>
      </c>
      <c r="B16">
        <v>1873</v>
      </c>
      <c r="C16">
        <v>1559</v>
      </c>
      <c r="D16">
        <v>1438552</v>
      </c>
      <c r="E16">
        <v>6583384</v>
      </c>
      <c r="F16">
        <v>6507944</v>
      </c>
      <c r="G16">
        <v>6566584</v>
      </c>
      <c r="H16">
        <v>13662</v>
      </c>
      <c r="I16">
        <v>19037</v>
      </c>
      <c r="J16">
        <f>projjava_fasta[[#This Row],[runtime_end]]-projjava_fasta[[#This Row],[runtime_start]]</f>
        <v>5144832</v>
      </c>
      <c r="K16">
        <f>projjava_fasta[[#This Row],[native_end]]-projjava_fasta[[#This Row],[native_start]]</f>
        <v>58640</v>
      </c>
      <c r="L16">
        <f>projjava_fasta[[#This Row],[pss_end]]-projjava_fasta[[#This Row],[pss_start]]</f>
        <v>5375</v>
      </c>
    </row>
    <row r="17" spans="1:12" x14ac:dyDescent="0.3">
      <c r="A17">
        <v>15</v>
      </c>
      <c r="B17">
        <v>1994</v>
      </c>
      <c r="C17">
        <v>1552</v>
      </c>
      <c r="D17">
        <v>1422168</v>
      </c>
      <c r="E17">
        <v>6583384</v>
      </c>
      <c r="F17">
        <v>6507944</v>
      </c>
      <c r="G17">
        <v>6566696</v>
      </c>
      <c r="H17">
        <v>13658</v>
      </c>
      <c r="I17">
        <v>19033</v>
      </c>
      <c r="J17">
        <f>projjava_fasta[[#This Row],[runtime_end]]-projjava_fasta[[#This Row],[runtime_start]]</f>
        <v>5161216</v>
      </c>
      <c r="K17">
        <f>projjava_fasta[[#This Row],[native_end]]-projjava_fasta[[#This Row],[native_start]]</f>
        <v>58752</v>
      </c>
      <c r="L17">
        <f>projjava_fasta[[#This Row],[pss_end]]-projjava_fasta[[#This Row],[pss_start]]</f>
        <v>5375</v>
      </c>
    </row>
    <row r="18" spans="1:12" x14ac:dyDescent="0.3">
      <c r="A18">
        <v>16</v>
      </c>
      <c r="B18">
        <v>2204</v>
      </c>
      <c r="C18">
        <v>1544</v>
      </c>
      <c r="D18">
        <v>1422168</v>
      </c>
      <c r="E18">
        <v>6583352</v>
      </c>
      <c r="F18">
        <v>6507944</v>
      </c>
      <c r="G18">
        <v>6566680</v>
      </c>
      <c r="H18">
        <v>13658</v>
      </c>
      <c r="I18">
        <v>19037</v>
      </c>
      <c r="J18">
        <f>projjava_fasta[[#This Row],[runtime_end]]-projjava_fasta[[#This Row],[runtime_start]]</f>
        <v>5161184</v>
      </c>
      <c r="K18">
        <f>projjava_fasta[[#This Row],[native_end]]-projjava_fasta[[#This Row],[native_start]]</f>
        <v>58736</v>
      </c>
      <c r="L18">
        <f>projjava_fasta[[#This Row],[pss_end]]-projjava_fasta[[#This Row],[pss_start]]</f>
        <v>5379</v>
      </c>
    </row>
    <row r="19" spans="1:12" x14ac:dyDescent="0.3">
      <c r="A19">
        <v>17</v>
      </c>
      <c r="B19">
        <v>2389</v>
      </c>
      <c r="C19">
        <v>1579</v>
      </c>
      <c r="D19">
        <v>1422168</v>
      </c>
      <c r="E19">
        <v>6583352</v>
      </c>
      <c r="F19">
        <v>6507944</v>
      </c>
      <c r="G19">
        <v>6566648</v>
      </c>
      <c r="H19">
        <v>13662</v>
      </c>
      <c r="I19">
        <v>19025</v>
      </c>
      <c r="J19">
        <f>projjava_fasta[[#This Row],[runtime_end]]-projjava_fasta[[#This Row],[runtime_start]]</f>
        <v>5161184</v>
      </c>
      <c r="K19">
        <f>projjava_fasta[[#This Row],[native_end]]-projjava_fasta[[#This Row],[native_start]]</f>
        <v>58704</v>
      </c>
      <c r="L19">
        <f>projjava_fasta[[#This Row],[pss_end]]-projjava_fasta[[#This Row],[pss_start]]</f>
        <v>5363</v>
      </c>
    </row>
    <row r="20" spans="1:12" x14ac:dyDescent="0.3">
      <c r="A20">
        <v>18</v>
      </c>
      <c r="B20">
        <v>2465</v>
      </c>
      <c r="C20">
        <v>1581</v>
      </c>
      <c r="D20">
        <v>1438904</v>
      </c>
      <c r="E20">
        <v>6583600</v>
      </c>
      <c r="F20">
        <v>6508104</v>
      </c>
      <c r="G20">
        <v>6566600</v>
      </c>
      <c r="H20">
        <v>13674</v>
      </c>
      <c r="I20">
        <v>19028</v>
      </c>
      <c r="J20">
        <f>projjava_fasta[[#This Row],[runtime_end]]-projjava_fasta[[#This Row],[runtime_start]]</f>
        <v>5144696</v>
      </c>
      <c r="K20">
        <f>projjava_fasta[[#This Row],[native_end]]-projjava_fasta[[#This Row],[native_start]]</f>
        <v>58496</v>
      </c>
      <c r="L20">
        <f>projjava_fasta[[#This Row],[pss_end]]-projjava_fasta[[#This Row],[pss_start]]</f>
        <v>5354</v>
      </c>
    </row>
    <row r="21" spans="1:12" x14ac:dyDescent="0.3">
      <c r="A21">
        <v>19</v>
      </c>
      <c r="B21">
        <v>2575</v>
      </c>
      <c r="C21">
        <v>1591</v>
      </c>
      <c r="D21">
        <v>1422168</v>
      </c>
      <c r="E21">
        <v>6583352</v>
      </c>
      <c r="F21">
        <v>6516712</v>
      </c>
      <c r="G21">
        <v>6566744</v>
      </c>
      <c r="H21">
        <v>13666</v>
      </c>
      <c r="I21">
        <v>19028</v>
      </c>
      <c r="J21">
        <f>projjava_fasta[[#This Row],[runtime_end]]-projjava_fasta[[#This Row],[runtime_start]]</f>
        <v>5161184</v>
      </c>
      <c r="K21">
        <f>projjava_fasta[[#This Row],[native_end]]-projjava_fasta[[#This Row],[native_start]]</f>
        <v>50032</v>
      </c>
      <c r="L21">
        <f>projjava_fasta[[#This Row],[pss_end]]-projjava_fasta[[#This Row],[pss_start]]</f>
        <v>5362</v>
      </c>
    </row>
    <row r="22" spans="1:12" x14ac:dyDescent="0.3">
      <c r="A22">
        <v>20</v>
      </c>
      <c r="B22">
        <v>2638</v>
      </c>
      <c r="C22">
        <v>1550</v>
      </c>
      <c r="D22">
        <v>1422168</v>
      </c>
      <c r="E22">
        <v>6583384</v>
      </c>
      <c r="F22">
        <v>6507944</v>
      </c>
      <c r="G22">
        <v>6566728</v>
      </c>
      <c r="H22">
        <v>13662</v>
      </c>
      <c r="I22">
        <v>19028</v>
      </c>
      <c r="J22">
        <f>projjava_fasta[[#This Row],[runtime_end]]-projjava_fasta[[#This Row],[runtime_start]]</f>
        <v>5161216</v>
      </c>
      <c r="K22">
        <f>projjava_fasta[[#This Row],[native_end]]-projjava_fasta[[#This Row],[native_start]]</f>
        <v>58784</v>
      </c>
      <c r="L22">
        <f>projjava_fasta[[#This Row],[pss_end]]-projjava_fasta[[#This Row],[pss_start]]</f>
        <v>5366</v>
      </c>
    </row>
    <row r="23" spans="1:12" x14ac:dyDescent="0.3">
      <c r="A23">
        <v>21</v>
      </c>
      <c r="B23">
        <v>2836</v>
      </c>
      <c r="C23">
        <v>1552</v>
      </c>
      <c r="D23">
        <v>1422304</v>
      </c>
      <c r="E23">
        <v>6583520</v>
      </c>
      <c r="F23">
        <v>6506328</v>
      </c>
      <c r="G23">
        <v>6566208</v>
      </c>
      <c r="H23">
        <v>13643</v>
      </c>
      <c r="I23">
        <v>19032</v>
      </c>
      <c r="J23">
        <f>projjava_fasta[[#This Row],[runtime_end]]-projjava_fasta[[#This Row],[runtime_start]]</f>
        <v>5161216</v>
      </c>
      <c r="K23">
        <f>projjava_fasta[[#This Row],[native_end]]-projjava_fasta[[#This Row],[native_start]]</f>
        <v>59880</v>
      </c>
      <c r="L23">
        <f>projjava_fasta[[#This Row],[pss_end]]-projjava_fasta[[#This Row],[pss_start]]</f>
        <v>5389</v>
      </c>
    </row>
    <row r="24" spans="1:12" x14ac:dyDescent="0.3">
      <c r="A24">
        <v>22</v>
      </c>
      <c r="B24">
        <v>2976</v>
      </c>
      <c r="C24">
        <v>1567</v>
      </c>
      <c r="D24">
        <v>1422168</v>
      </c>
      <c r="E24">
        <v>6583488</v>
      </c>
      <c r="F24">
        <v>6507944</v>
      </c>
      <c r="G24">
        <v>6566600</v>
      </c>
      <c r="H24">
        <v>13662</v>
      </c>
      <c r="I24">
        <v>19028</v>
      </c>
      <c r="J24">
        <f>projjava_fasta[[#This Row],[runtime_end]]-projjava_fasta[[#This Row],[runtime_start]]</f>
        <v>5161320</v>
      </c>
      <c r="K24">
        <f>projjava_fasta[[#This Row],[native_end]]-projjava_fasta[[#This Row],[native_start]]</f>
        <v>58656</v>
      </c>
      <c r="L24">
        <f>projjava_fasta[[#This Row],[pss_end]]-projjava_fasta[[#This Row],[pss_start]]</f>
        <v>5366</v>
      </c>
    </row>
    <row r="25" spans="1:12" x14ac:dyDescent="0.3">
      <c r="A25">
        <v>23</v>
      </c>
      <c r="B25">
        <v>3103</v>
      </c>
      <c r="C25">
        <v>1555</v>
      </c>
      <c r="D25">
        <v>1438688</v>
      </c>
      <c r="E25">
        <v>6583520</v>
      </c>
      <c r="F25">
        <v>6508104</v>
      </c>
      <c r="G25">
        <v>6566712</v>
      </c>
      <c r="H25">
        <v>13678</v>
      </c>
      <c r="I25">
        <v>19036</v>
      </c>
      <c r="J25">
        <f>projjava_fasta[[#This Row],[runtime_end]]-projjava_fasta[[#This Row],[runtime_start]]</f>
        <v>5144832</v>
      </c>
      <c r="K25">
        <f>projjava_fasta[[#This Row],[native_end]]-projjava_fasta[[#This Row],[native_start]]</f>
        <v>58608</v>
      </c>
      <c r="L25">
        <f>projjava_fasta[[#This Row],[pss_end]]-projjava_fasta[[#This Row],[pss_start]]</f>
        <v>5358</v>
      </c>
    </row>
    <row r="26" spans="1:12" x14ac:dyDescent="0.3">
      <c r="A26">
        <v>24</v>
      </c>
      <c r="B26">
        <v>3205</v>
      </c>
      <c r="C26">
        <v>1563</v>
      </c>
      <c r="D26">
        <v>1422168</v>
      </c>
      <c r="E26">
        <v>6583520</v>
      </c>
      <c r="F26">
        <v>6516712</v>
      </c>
      <c r="G26">
        <v>6566920</v>
      </c>
      <c r="H26">
        <v>13662</v>
      </c>
      <c r="I26">
        <v>19036</v>
      </c>
      <c r="J26">
        <f>projjava_fasta[[#This Row],[runtime_end]]-projjava_fasta[[#This Row],[runtime_start]]</f>
        <v>5161352</v>
      </c>
      <c r="K26">
        <f>projjava_fasta[[#This Row],[native_end]]-projjava_fasta[[#This Row],[native_start]]</f>
        <v>50208</v>
      </c>
      <c r="L26">
        <f>projjava_fasta[[#This Row],[pss_end]]-projjava_fasta[[#This Row],[pss_start]]</f>
        <v>5374</v>
      </c>
    </row>
    <row r="27" spans="1:12" x14ac:dyDescent="0.3">
      <c r="A27">
        <v>25</v>
      </c>
      <c r="B27">
        <v>3374</v>
      </c>
      <c r="C27">
        <v>1548</v>
      </c>
      <c r="D27">
        <v>1422168</v>
      </c>
      <c r="E27">
        <v>6583384</v>
      </c>
      <c r="F27">
        <v>6507944</v>
      </c>
      <c r="G27">
        <v>6567000</v>
      </c>
      <c r="H27">
        <v>13651</v>
      </c>
      <c r="I27">
        <v>19013</v>
      </c>
      <c r="J27">
        <f>projjava_fasta[[#This Row],[runtime_end]]-projjava_fasta[[#This Row],[runtime_start]]</f>
        <v>5161216</v>
      </c>
      <c r="K27">
        <f>projjava_fasta[[#This Row],[native_end]]-projjava_fasta[[#This Row],[native_start]]</f>
        <v>59056</v>
      </c>
      <c r="L27">
        <f>projjava_fasta[[#This Row],[pss_end]]-projjava_fasta[[#This Row],[pss_start]]</f>
        <v>5362</v>
      </c>
    </row>
    <row r="28" spans="1:12" x14ac:dyDescent="0.3">
      <c r="A28">
        <v>26</v>
      </c>
      <c r="B28">
        <v>3483</v>
      </c>
      <c r="C28">
        <v>1573</v>
      </c>
      <c r="D28">
        <v>1422168</v>
      </c>
      <c r="E28">
        <v>6583384</v>
      </c>
      <c r="F28">
        <v>6507944</v>
      </c>
      <c r="G28">
        <v>6566888</v>
      </c>
      <c r="H28">
        <v>13649</v>
      </c>
      <c r="I28">
        <v>19011</v>
      </c>
      <c r="J28">
        <f>projjava_fasta[[#This Row],[runtime_end]]-projjava_fasta[[#This Row],[runtime_start]]</f>
        <v>5161216</v>
      </c>
      <c r="K28">
        <f>projjava_fasta[[#This Row],[native_end]]-projjava_fasta[[#This Row],[native_start]]</f>
        <v>58944</v>
      </c>
      <c r="L28">
        <f>projjava_fasta[[#This Row],[pss_end]]-projjava_fasta[[#This Row],[pss_start]]</f>
        <v>5362</v>
      </c>
    </row>
    <row r="29" spans="1:12" x14ac:dyDescent="0.3">
      <c r="A29">
        <v>27</v>
      </c>
      <c r="B29">
        <v>3625</v>
      </c>
      <c r="C29">
        <v>1541</v>
      </c>
      <c r="D29">
        <v>1422216</v>
      </c>
      <c r="E29">
        <v>6583432</v>
      </c>
      <c r="F29">
        <v>6511472</v>
      </c>
      <c r="G29">
        <v>6565080</v>
      </c>
      <c r="H29">
        <v>13641</v>
      </c>
      <c r="I29">
        <v>19007</v>
      </c>
      <c r="J29">
        <f>projjava_fasta[[#This Row],[runtime_end]]-projjava_fasta[[#This Row],[runtime_start]]</f>
        <v>5161216</v>
      </c>
      <c r="K29">
        <f>projjava_fasta[[#This Row],[native_end]]-projjava_fasta[[#This Row],[native_start]]</f>
        <v>53608</v>
      </c>
      <c r="L29">
        <f>projjava_fasta[[#This Row],[pss_end]]-projjava_fasta[[#This Row],[pss_start]]</f>
        <v>5366</v>
      </c>
    </row>
    <row r="30" spans="1:12" x14ac:dyDescent="0.3">
      <c r="A30">
        <v>28</v>
      </c>
      <c r="B30">
        <v>3740</v>
      </c>
      <c r="C30">
        <v>1554</v>
      </c>
      <c r="D30">
        <v>1422304</v>
      </c>
      <c r="E30">
        <v>6583520</v>
      </c>
      <c r="F30">
        <v>6506440</v>
      </c>
      <c r="G30">
        <v>6565128</v>
      </c>
      <c r="H30">
        <v>13653</v>
      </c>
      <c r="I30">
        <v>19015</v>
      </c>
      <c r="J30">
        <f>projjava_fasta[[#This Row],[runtime_end]]-projjava_fasta[[#This Row],[runtime_start]]</f>
        <v>5161216</v>
      </c>
      <c r="K30">
        <f>projjava_fasta[[#This Row],[native_end]]-projjava_fasta[[#This Row],[native_start]]</f>
        <v>58688</v>
      </c>
      <c r="L30">
        <f>projjava_fasta[[#This Row],[pss_end]]-projjava_fasta[[#This Row],[pss_start]]</f>
        <v>5362</v>
      </c>
    </row>
    <row r="31" spans="1:12" x14ac:dyDescent="0.3">
      <c r="A31">
        <v>29</v>
      </c>
      <c r="B31">
        <v>3853</v>
      </c>
      <c r="C31">
        <v>1590</v>
      </c>
      <c r="D31">
        <v>1422168</v>
      </c>
      <c r="E31">
        <v>6583384</v>
      </c>
      <c r="F31">
        <v>6516712</v>
      </c>
      <c r="G31">
        <v>6566920</v>
      </c>
      <c r="H31">
        <v>13653</v>
      </c>
      <c r="I31">
        <v>19011</v>
      </c>
      <c r="J31">
        <f>projjava_fasta[[#This Row],[runtime_end]]-projjava_fasta[[#This Row],[runtime_start]]</f>
        <v>5161216</v>
      </c>
      <c r="K31">
        <f>projjava_fasta[[#This Row],[native_end]]-projjava_fasta[[#This Row],[native_start]]</f>
        <v>50208</v>
      </c>
      <c r="L31">
        <f>projjava_fasta[[#This Row],[pss_end]]-projjava_fasta[[#This Row],[pss_start]]</f>
        <v>5358</v>
      </c>
    </row>
    <row r="32" spans="1:12" x14ac:dyDescent="0.3">
      <c r="A32">
        <v>30</v>
      </c>
      <c r="B32">
        <v>3943</v>
      </c>
      <c r="C32">
        <v>1581</v>
      </c>
      <c r="D32">
        <v>1422168</v>
      </c>
      <c r="E32">
        <v>6583384</v>
      </c>
      <c r="F32">
        <v>6508072</v>
      </c>
      <c r="G32">
        <v>6566584</v>
      </c>
      <c r="H32">
        <v>13657</v>
      </c>
      <c r="I32">
        <v>19019</v>
      </c>
      <c r="J32">
        <f>projjava_fasta[[#This Row],[runtime_end]]-projjava_fasta[[#This Row],[runtime_start]]</f>
        <v>5161216</v>
      </c>
      <c r="K32">
        <f>projjava_fasta[[#This Row],[native_end]]-projjava_fasta[[#This Row],[native_start]]</f>
        <v>58512</v>
      </c>
      <c r="L32">
        <f>projjava_fasta[[#This Row],[pss_end]]-projjava_fasta[[#This Row],[pss_start]]</f>
        <v>5362</v>
      </c>
    </row>
    <row r="33" spans="1:12" x14ac:dyDescent="0.3">
      <c r="A33">
        <v>31</v>
      </c>
      <c r="B33">
        <v>4057</v>
      </c>
      <c r="C33">
        <v>1565</v>
      </c>
      <c r="D33">
        <v>1438552</v>
      </c>
      <c r="E33">
        <v>6583352</v>
      </c>
      <c r="F33">
        <v>6507944</v>
      </c>
      <c r="G33">
        <v>6566776</v>
      </c>
      <c r="H33">
        <v>13657</v>
      </c>
      <c r="I33">
        <v>19019</v>
      </c>
      <c r="J33">
        <f>projjava_fasta[[#This Row],[runtime_end]]-projjava_fasta[[#This Row],[runtime_start]]</f>
        <v>5144800</v>
      </c>
      <c r="K33">
        <f>projjava_fasta[[#This Row],[native_end]]-projjava_fasta[[#This Row],[native_start]]</f>
        <v>58832</v>
      </c>
      <c r="L33">
        <f>projjava_fasta[[#This Row],[pss_end]]-projjava_fasta[[#This Row],[pss_start]]</f>
        <v>5362</v>
      </c>
    </row>
    <row r="34" spans="1:12" x14ac:dyDescent="0.3">
      <c r="A34">
        <v>32</v>
      </c>
      <c r="B34">
        <v>4160</v>
      </c>
      <c r="C34">
        <v>1554</v>
      </c>
      <c r="D34">
        <v>1422168</v>
      </c>
      <c r="E34">
        <v>6333168</v>
      </c>
      <c r="F34">
        <v>6508056</v>
      </c>
      <c r="G34">
        <v>6566696</v>
      </c>
      <c r="H34">
        <v>13657</v>
      </c>
      <c r="I34">
        <v>18771</v>
      </c>
      <c r="J34">
        <f>projjava_fasta[[#This Row],[runtime_end]]-projjava_fasta[[#This Row],[runtime_start]]</f>
        <v>4911000</v>
      </c>
      <c r="K34">
        <f>projjava_fasta[[#This Row],[native_end]]-projjava_fasta[[#This Row],[native_start]]</f>
        <v>58640</v>
      </c>
      <c r="L34">
        <f>projjava_fasta[[#This Row],[pss_end]]-projjava_fasta[[#This Row],[pss_start]]</f>
        <v>5114</v>
      </c>
    </row>
    <row r="35" spans="1:12" x14ac:dyDescent="0.3">
      <c r="A35">
        <v>33</v>
      </c>
      <c r="B35">
        <v>4294</v>
      </c>
      <c r="C35">
        <v>1570</v>
      </c>
      <c r="D35">
        <v>1438688</v>
      </c>
      <c r="E35">
        <v>6583520</v>
      </c>
      <c r="F35">
        <v>6508104</v>
      </c>
      <c r="G35">
        <v>6566712</v>
      </c>
      <c r="H35">
        <v>13642</v>
      </c>
      <c r="I35">
        <v>19004</v>
      </c>
      <c r="J35">
        <f>projjava_fasta[[#This Row],[runtime_end]]-projjava_fasta[[#This Row],[runtime_start]]</f>
        <v>5144832</v>
      </c>
      <c r="K35">
        <f>projjava_fasta[[#This Row],[native_end]]-projjava_fasta[[#This Row],[native_start]]</f>
        <v>58608</v>
      </c>
      <c r="L35">
        <f>projjava_fasta[[#This Row],[pss_end]]-projjava_fasta[[#This Row],[pss_start]]</f>
        <v>5362</v>
      </c>
    </row>
    <row r="36" spans="1:12" x14ac:dyDescent="0.3">
      <c r="A36">
        <v>34</v>
      </c>
      <c r="B36">
        <v>4404</v>
      </c>
      <c r="C36">
        <v>1544</v>
      </c>
      <c r="D36">
        <v>1422168</v>
      </c>
      <c r="E36">
        <v>6583384</v>
      </c>
      <c r="F36">
        <v>6517136</v>
      </c>
      <c r="G36">
        <v>6566696</v>
      </c>
      <c r="H36">
        <v>13638</v>
      </c>
      <c r="I36">
        <v>19000</v>
      </c>
      <c r="J36">
        <f>projjava_fasta[[#This Row],[runtime_end]]-projjava_fasta[[#This Row],[runtime_start]]</f>
        <v>5161216</v>
      </c>
      <c r="K36">
        <f>projjava_fasta[[#This Row],[native_end]]-projjava_fasta[[#This Row],[native_start]]</f>
        <v>49560</v>
      </c>
      <c r="L36">
        <f>projjava_fasta[[#This Row],[pss_end]]-projjava_fasta[[#This Row],[pss_start]]</f>
        <v>5362</v>
      </c>
    </row>
    <row r="37" spans="1:12" x14ac:dyDescent="0.3">
      <c r="A37">
        <v>35</v>
      </c>
      <c r="B37">
        <v>4519</v>
      </c>
      <c r="C37">
        <v>1553</v>
      </c>
      <c r="D37">
        <v>1455072</v>
      </c>
      <c r="E37">
        <v>6583520</v>
      </c>
      <c r="F37">
        <v>6505696</v>
      </c>
      <c r="G37">
        <v>6566016</v>
      </c>
      <c r="H37">
        <v>13642</v>
      </c>
      <c r="I37">
        <v>19003</v>
      </c>
      <c r="J37">
        <f>projjava_fasta[[#This Row],[runtime_end]]-projjava_fasta[[#This Row],[runtime_start]]</f>
        <v>5128448</v>
      </c>
      <c r="K37">
        <f>projjava_fasta[[#This Row],[native_end]]-projjava_fasta[[#This Row],[native_start]]</f>
        <v>60320</v>
      </c>
      <c r="L37">
        <f>projjava_fasta[[#This Row],[pss_end]]-projjava_fasta[[#This Row],[pss_start]]</f>
        <v>5361</v>
      </c>
    </row>
    <row r="38" spans="1:12" x14ac:dyDescent="0.3">
      <c r="A38">
        <v>36</v>
      </c>
      <c r="B38">
        <v>4632</v>
      </c>
      <c r="C38">
        <v>1568</v>
      </c>
      <c r="D38">
        <v>1438688</v>
      </c>
      <c r="E38">
        <v>6583488</v>
      </c>
      <c r="F38">
        <v>6508104</v>
      </c>
      <c r="G38">
        <v>6566728</v>
      </c>
      <c r="H38">
        <v>13646</v>
      </c>
      <c r="I38">
        <v>19008</v>
      </c>
      <c r="J38">
        <f>projjava_fasta[[#This Row],[runtime_end]]-projjava_fasta[[#This Row],[runtime_start]]</f>
        <v>5144800</v>
      </c>
      <c r="K38">
        <f>projjava_fasta[[#This Row],[native_end]]-projjava_fasta[[#This Row],[native_start]]</f>
        <v>58624</v>
      </c>
      <c r="L38">
        <f>projjava_fasta[[#This Row],[pss_end]]-projjava_fasta[[#This Row],[pss_start]]</f>
        <v>5362</v>
      </c>
    </row>
    <row r="39" spans="1:12" x14ac:dyDescent="0.3">
      <c r="A39">
        <v>37</v>
      </c>
      <c r="B39">
        <v>4735</v>
      </c>
      <c r="C39">
        <v>1566</v>
      </c>
      <c r="D39">
        <v>1422168</v>
      </c>
      <c r="E39">
        <v>6583384</v>
      </c>
      <c r="F39">
        <v>6507944</v>
      </c>
      <c r="G39">
        <v>6566760</v>
      </c>
      <c r="H39">
        <v>13638</v>
      </c>
      <c r="I39">
        <v>19000</v>
      </c>
      <c r="J39">
        <f>projjava_fasta[[#This Row],[runtime_end]]-projjava_fasta[[#This Row],[runtime_start]]</f>
        <v>5161216</v>
      </c>
      <c r="K39">
        <f>projjava_fasta[[#This Row],[native_end]]-projjava_fasta[[#This Row],[native_start]]</f>
        <v>58816</v>
      </c>
      <c r="L39">
        <f>projjava_fasta[[#This Row],[pss_end]]-projjava_fasta[[#This Row],[pss_start]]</f>
        <v>5362</v>
      </c>
    </row>
    <row r="40" spans="1:12" x14ac:dyDescent="0.3">
      <c r="A40">
        <v>38</v>
      </c>
      <c r="B40">
        <v>4838</v>
      </c>
      <c r="C40">
        <v>1588</v>
      </c>
      <c r="D40">
        <v>1422168</v>
      </c>
      <c r="E40">
        <v>6583352</v>
      </c>
      <c r="F40">
        <v>6507976</v>
      </c>
      <c r="G40">
        <v>6566712</v>
      </c>
      <c r="H40">
        <v>13638</v>
      </c>
      <c r="I40">
        <v>18996</v>
      </c>
      <c r="J40">
        <f>projjava_fasta[[#This Row],[runtime_end]]-projjava_fasta[[#This Row],[runtime_start]]</f>
        <v>5161184</v>
      </c>
      <c r="K40">
        <f>projjava_fasta[[#This Row],[native_end]]-projjava_fasta[[#This Row],[native_start]]</f>
        <v>58736</v>
      </c>
      <c r="L40">
        <f>projjava_fasta[[#This Row],[pss_end]]-projjava_fasta[[#This Row],[pss_start]]</f>
        <v>5358</v>
      </c>
    </row>
    <row r="41" spans="1:12" x14ac:dyDescent="0.3">
      <c r="A41">
        <v>39</v>
      </c>
      <c r="B41">
        <v>4891</v>
      </c>
      <c r="C41">
        <v>1575</v>
      </c>
      <c r="D41">
        <v>1422168</v>
      </c>
      <c r="E41">
        <v>6583352</v>
      </c>
      <c r="F41">
        <v>6507944</v>
      </c>
      <c r="G41">
        <v>6566520</v>
      </c>
      <c r="H41">
        <v>13642</v>
      </c>
      <c r="I41">
        <v>18996</v>
      </c>
      <c r="J41">
        <f>projjava_fasta[[#This Row],[runtime_end]]-projjava_fasta[[#This Row],[runtime_start]]</f>
        <v>5161184</v>
      </c>
      <c r="K41">
        <f>projjava_fasta[[#This Row],[native_end]]-projjava_fasta[[#This Row],[native_start]]</f>
        <v>58576</v>
      </c>
      <c r="L41">
        <f>projjava_fasta[[#This Row],[pss_end]]-projjava_fasta[[#This Row],[pss_start]]</f>
        <v>5354</v>
      </c>
    </row>
    <row r="42" spans="1:12" x14ac:dyDescent="0.3">
      <c r="A42">
        <v>40</v>
      </c>
      <c r="B42">
        <v>4993</v>
      </c>
      <c r="C42">
        <v>1570</v>
      </c>
      <c r="D42">
        <v>1422168</v>
      </c>
      <c r="E42">
        <v>6583352</v>
      </c>
      <c r="F42">
        <v>6507944</v>
      </c>
      <c r="G42">
        <v>6566552</v>
      </c>
      <c r="H42">
        <v>13634</v>
      </c>
      <c r="I42">
        <v>18996</v>
      </c>
      <c r="J42">
        <f>projjava_fasta[[#This Row],[runtime_end]]-projjava_fasta[[#This Row],[runtime_start]]</f>
        <v>5161184</v>
      </c>
      <c r="K42">
        <f>projjava_fasta[[#This Row],[native_end]]-projjava_fasta[[#This Row],[native_start]]</f>
        <v>58608</v>
      </c>
      <c r="L42">
        <f>projjava_fasta[[#This Row],[pss_end]]-projjava_fasta[[#This Row],[pss_start]]</f>
        <v>5362</v>
      </c>
    </row>
    <row r="43" spans="1:12" x14ac:dyDescent="0.3">
      <c r="A43">
        <v>41</v>
      </c>
      <c r="B43">
        <v>5088</v>
      </c>
      <c r="C43">
        <v>1574</v>
      </c>
      <c r="D43">
        <v>1422304</v>
      </c>
      <c r="E43">
        <v>6583488</v>
      </c>
      <c r="F43">
        <v>6514120</v>
      </c>
      <c r="G43">
        <v>6566680</v>
      </c>
      <c r="H43">
        <v>13646</v>
      </c>
      <c r="I43">
        <v>19008</v>
      </c>
      <c r="J43">
        <f>projjava_fasta[[#This Row],[runtime_end]]-projjava_fasta[[#This Row],[runtime_start]]</f>
        <v>5161184</v>
      </c>
      <c r="K43">
        <f>projjava_fasta[[#This Row],[native_end]]-projjava_fasta[[#This Row],[native_start]]</f>
        <v>52560</v>
      </c>
      <c r="L43">
        <f>projjava_fasta[[#This Row],[pss_end]]-projjava_fasta[[#This Row],[pss_start]]</f>
        <v>5362</v>
      </c>
    </row>
    <row r="44" spans="1:12" x14ac:dyDescent="0.3">
      <c r="A44">
        <v>42</v>
      </c>
      <c r="B44">
        <v>5190</v>
      </c>
      <c r="C44">
        <v>1561</v>
      </c>
      <c r="D44">
        <v>1422168</v>
      </c>
      <c r="E44">
        <v>6583352</v>
      </c>
      <c r="F44">
        <v>6508072</v>
      </c>
      <c r="G44">
        <v>6566712</v>
      </c>
      <c r="H44">
        <v>13642</v>
      </c>
      <c r="I44">
        <v>19000</v>
      </c>
      <c r="J44">
        <f>projjava_fasta[[#This Row],[runtime_end]]-projjava_fasta[[#This Row],[runtime_start]]</f>
        <v>5161184</v>
      </c>
      <c r="K44">
        <f>projjava_fasta[[#This Row],[native_end]]-projjava_fasta[[#This Row],[native_start]]</f>
        <v>58640</v>
      </c>
      <c r="L44">
        <f>projjava_fasta[[#This Row],[pss_end]]-projjava_fasta[[#This Row],[pss_start]]</f>
        <v>5358</v>
      </c>
    </row>
    <row r="45" spans="1:12" x14ac:dyDescent="0.3">
      <c r="A45">
        <v>43</v>
      </c>
      <c r="B45">
        <v>5318</v>
      </c>
      <c r="C45">
        <v>1568</v>
      </c>
      <c r="D45">
        <v>1422168</v>
      </c>
      <c r="E45">
        <v>6583384</v>
      </c>
      <c r="F45">
        <v>6506168</v>
      </c>
      <c r="G45">
        <v>6565176</v>
      </c>
      <c r="H45">
        <v>13611</v>
      </c>
      <c r="I45">
        <v>18988</v>
      </c>
      <c r="J45">
        <f>projjava_fasta[[#This Row],[runtime_end]]-projjava_fasta[[#This Row],[runtime_start]]</f>
        <v>5161216</v>
      </c>
      <c r="K45">
        <f>projjava_fasta[[#This Row],[native_end]]-projjava_fasta[[#This Row],[native_start]]</f>
        <v>59008</v>
      </c>
      <c r="L45">
        <f>projjava_fasta[[#This Row],[pss_end]]-projjava_fasta[[#This Row],[pss_start]]</f>
        <v>5377</v>
      </c>
    </row>
    <row r="46" spans="1:12" x14ac:dyDescent="0.3">
      <c r="A46">
        <v>44</v>
      </c>
      <c r="B46">
        <v>5425</v>
      </c>
      <c r="C46">
        <v>1553</v>
      </c>
      <c r="D46">
        <v>1438552</v>
      </c>
      <c r="E46">
        <v>6583384</v>
      </c>
      <c r="F46">
        <v>6508072</v>
      </c>
      <c r="G46">
        <v>6566680</v>
      </c>
      <c r="H46">
        <v>13642</v>
      </c>
      <c r="I46">
        <v>18996</v>
      </c>
      <c r="J46">
        <f>projjava_fasta[[#This Row],[runtime_end]]-projjava_fasta[[#This Row],[runtime_start]]</f>
        <v>5144832</v>
      </c>
      <c r="K46">
        <f>projjava_fasta[[#This Row],[native_end]]-projjava_fasta[[#This Row],[native_start]]</f>
        <v>58608</v>
      </c>
      <c r="L46">
        <f>projjava_fasta[[#This Row],[pss_end]]-projjava_fasta[[#This Row],[pss_start]]</f>
        <v>5354</v>
      </c>
    </row>
    <row r="47" spans="1:12" x14ac:dyDescent="0.3">
      <c r="A47">
        <v>45</v>
      </c>
      <c r="B47">
        <v>5526</v>
      </c>
      <c r="C47">
        <v>1569</v>
      </c>
      <c r="D47">
        <v>1422168</v>
      </c>
      <c r="E47">
        <v>6583352</v>
      </c>
      <c r="F47">
        <v>6507944</v>
      </c>
      <c r="G47">
        <v>6566584</v>
      </c>
      <c r="H47">
        <v>13645</v>
      </c>
      <c r="I47">
        <v>19003</v>
      </c>
      <c r="J47">
        <f>projjava_fasta[[#This Row],[runtime_end]]-projjava_fasta[[#This Row],[runtime_start]]</f>
        <v>5161184</v>
      </c>
      <c r="K47">
        <f>projjava_fasta[[#This Row],[native_end]]-projjava_fasta[[#This Row],[native_start]]</f>
        <v>58640</v>
      </c>
      <c r="L47">
        <f>projjava_fasta[[#This Row],[pss_end]]-projjava_fasta[[#This Row],[pss_start]]</f>
        <v>5358</v>
      </c>
    </row>
    <row r="48" spans="1:12" x14ac:dyDescent="0.3">
      <c r="A48">
        <v>46</v>
      </c>
      <c r="B48">
        <v>5630</v>
      </c>
      <c r="C48">
        <v>1553</v>
      </c>
      <c r="D48">
        <v>1422304</v>
      </c>
      <c r="E48">
        <v>6583712</v>
      </c>
      <c r="F48">
        <v>6515128</v>
      </c>
      <c r="G48">
        <v>6568416</v>
      </c>
      <c r="H48">
        <v>13641</v>
      </c>
      <c r="I48">
        <v>19011</v>
      </c>
      <c r="J48">
        <f>projjava_fasta[[#This Row],[runtime_end]]-projjava_fasta[[#This Row],[runtime_start]]</f>
        <v>5161408</v>
      </c>
      <c r="K48">
        <f>projjava_fasta[[#This Row],[native_end]]-projjava_fasta[[#This Row],[native_start]]</f>
        <v>53288</v>
      </c>
      <c r="L48">
        <f>projjava_fasta[[#This Row],[pss_end]]-projjava_fasta[[#This Row],[pss_start]]</f>
        <v>5370</v>
      </c>
    </row>
    <row r="49" spans="1:12" x14ac:dyDescent="0.3">
      <c r="A49">
        <v>47</v>
      </c>
      <c r="B49">
        <v>5732</v>
      </c>
      <c r="C49">
        <v>1587</v>
      </c>
      <c r="D49">
        <v>1422168</v>
      </c>
      <c r="E49">
        <v>6583352</v>
      </c>
      <c r="F49">
        <v>6507944</v>
      </c>
      <c r="G49">
        <v>6566520</v>
      </c>
      <c r="H49">
        <v>13645</v>
      </c>
      <c r="I49">
        <v>19003</v>
      </c>
      <c r="J49">
        <f>projjava_fasta[[#This Row],[runtime_end]]-projjava_fasta[[#This Row],[runtime_start]]</f>
        <v>5161184</v>
      </c>
      <c r="K49">
        <f>projjava_fasta[[#This Row],[native_end]]-projjava_fasta[[#This Row],[native_start]]</f>
        <v>58576</v>
      </c>
      <c r="L49">
        <f>projjava_fasta[[#This Row],[pss_end]]-projjava_fasta[[#This Row],[pss_start]]</f>
        <v>5358</v>
      </c>
    </row>
    <row r="50" spans="1:12" x14ac:dyDescent="0.3">
      <c r="A50">
        <v>48</v>
      </c>
      <c r="B50">
        <v>5837</v>
      </c>
      <c r="C50">
        <v>1563</v>
      </c>
      <c r="D50">
        <v>1422168</v>
      </c>
      <c r="E50">
        <v>6583352</v>
      </c>
      <c r="F50">
        <v>6508056</v>
      </c>
      <c r="G50">
        <v>6566552</v>
      </c>
      <c r="H50">
        <v>13645</v>
      </c>
      <c r="I50">
        <v>18999</v>
      </c>
      <c r="J50">
        <f>projjava_fasta[[#This Row],[runtime_end]]-projjava_fasta[[#This Row],[runtime_start]]</f>
        <v>5161184</v>
      </c>
      <c r="K50">
        <f>projjava_fasta[[#This Row],[native_end]]-projjava_fasta[[#This Row],[native_start]]</f>
        <v>58496</v>
      </c>
      <c r="L50">
        <f>projjava_fasta[[#This Row],[pss_end]]-projjava_fasta[[#This Row],[pss_start]]</f>
        <v>5354</v>
      </c>
    </row>
    <row r="51" spans="1:12" x14ac:dyDescent="0.3">
      <c r="A51">
        <v>49</v>
      </c>
      <c r="B51">
        <v>5888</v>
      </c>
      <c r="C51">
        <v>1576</v>
      </c>
      <c r="D51">
        <v>1422168</v>
      </c>
      <c r="E51">
        <v>6583384</v>
      </c>
      <c r="F51">
        <v>6507944</v>
      </c>
      <c r="G51">
        <v>6566792</v>
      </c>
      <c r="H51">
        <v>13624</v>
      </c>
      <c r="I51">
        <v>18958</v>
      </c>
      <c r="J51">
        <f>projjava_fasta[[#This Row],[runtime_end]]-projjava_fasta[[#This Row],[runtime_start]]</f>
        <v>5161216</v>
      </c>
      <c r="K51">
        <f>projjava_fasta[[#This Row],[native_end]]-projjava_fasta[[#This Row],[native_start]]</f>
        <v>58848</v>
      </c>
      <c r="L51">
        <f>projjava_fasta[[#This Row],[pss_end]]-projjava_fasta[[#This Row],[pss_start]]</f>
        <v>5334</v>
      </c>
    </row>
    <row r="52" spans="1:12" x14ac:dyDescent="0.3">
      <c r="A52">
        <v>50</v>
      </c>
      <c r="B52">
        <v>5999</v>
      </c>
      <c r="C52">
        <v>1579</v>
      </c>
      <c r="D52">
        <v>1422168</v>
      </c>
      <c r="E52">
        <v>6583352</v>
      </c>
      <c r="F52">
        <v>6507944</v>
      </c>
      <c r="G52">
        <v>6566744</v>
      </c>
      <c r="H52">
        <v>13616</v>
      </c>
      <c r="I52">
        <v>18958</v>
      </c>
      <c r="J52">
        <f>projjava_fasta[[#This Row],[runtime_end]]-projjava_fasta[[#This Row],[runtime_start]]</f>
        <v>5161184</v>
      </c>
      <c r="K52">
        <f>projjava_fasta[[#This Row],[native_end]]-projjava_fasta[[#This Row],[native_start]]</f>
        <v>58800</v>
      </c>
      <c r="L52">
        <f>projjava_fasta[[#This Row],[pss_end]]-projjava_fasta[[#This Row],[pss_start]]</f>
        <v>5342</v>
      </c>
    </row>
    <row r="53" spans="1:12" x14ac:dyDescent="0.3">
      <c r="A53">
        <v>51</v>
      </c>
      <c r="B53">
        <v>6105</v>
      </c>
      <c r="C53">
        <v>1581</v>
      </c>
      <c r="D53">
        <v>1422168</v>
      </c>
      <c r="E53">
        <v>6583384</v>
      </c>
      <c r="F53">
        <v>6507944</v>
      </c>
      <c r="G53">
        <v>6566760</v>
      </c>
      <c r="H53">
        <v>13620</v>
      </c>
      <c r="I53">
        <v>18962</v>
      </c>
      <c r="J53">
        <f>projjava_fasta[[#This Row],[runtime_end]]-projjava_fasta[[#This Row],[runtime_start]]</f>
        <v>5161216</v>
      </c>
      <c r="K53">
        <f>projjava_fasta[[#This Row],[native_end]]-projjava_fasta[[#This Row],[native_start]]</f>
        <v>58816</v>
      </c>
      <c r="L53">
        <f>projjava_fasta[[#This Row],[pss_end]]-projjava_fasta[[#This Row],[pss_start]]</f>
        <v>5342</v>
      </c>
    </row>
    <row r="54" spans="1:12" x14ac:dyDescent="0.3">
      <c r="A54">
        <v>52</v>
      </c>
      <c r="B54">
        <v>6208</v>
      </c>
      <c r="C54">
        <v>1615</v>
      </c>
      <c r="D54">
        <v>1422168</v>
      </c>
      <c r="E54">
        <v>6583352</v>
      </c>
      <c r="F54">
        <v>6516840</v>
      </c>
      <c r="G54">
        <v>6565816</v>
      </c>
      <c r="H54">
        <v>13620</v>
      </c>
      <c r="I54">
        <v>18962</v>
      </c>
      <c r="J54">
        <f>projjava_fasta[[#This Row],[runtime_end]]-projjava_fasta[[#This Row],[runtime_start]]</f>
        <v>5161184</v>
      </c>
      <c r="K54">
        <f>projjava_fasta[[#This Row],[native_end]]-projjava_fasta[[#This Row],[native_start]]</f>
        <v>48976</v>
      </c>
      <c r="L54">
        <f>projjava_fasta[[#This Row],[pss_end]]-projjava_fasta[[#This Row],[pss_start]]</f>
        <v>5342</v>
      </c>
    </row>
    <row r="55" spans="1:12" x14ac:dyDescent="0.3">
      <c r="A55">
        <v>53</v>
      </c>
      <c r="B55">
        <v>6314</v>
      </c>
      <c r="C55">
        <v>1581</v>
      </c>
      <c r="D55">
        <v>1422168</v>
      </c>
      <c r="E55">
        <v>6583384</v>
      </c>
      <c r="F55">
        <v>6508072</v>
      </c>
      <c r="G55">
        <v>6567048</v>
      </c>
      <c r="H55">
        <v>13616</v>
      </c>
      <c r="I55">
        <v>18958</v>
      </c>
      <c r="J55">
        <f>projjava_fasta[[#This Row],[runtime_end]]-projjava_fasta[[#This Row],[runtime_start]]</f>
        <v>5161216</v>
      </c>
      <c r="K55">
        <f>projjava_fasta[[#This Row],[native_end]]-projjava_fasta[[#This Row],[native_start]]</f>
        <v>58976</v>
      </c>
      <c r="L55">
        <f>projjava_fasta[[#This Row],[pss_end]]-projjava_fasta[[#This Row],[pss_start]]</f>
        <v>5342</v>
      </c>
    </row>
    <row r="56" spans="1:12" x14ac:dyDescent="0.3">
      <c r="A56">
        <v>54</v>
      </c>
      <c r="B56">
        <v>6423</v>
      </c>
      <c r="C56">
        <v>1574</v>
      </c>
      <c r="D56">
        <v>1438552</v>
      </c>
      <c r="E56">
        <v>6583384</v>
      </c>
      <c r="F56">
        <v>6508200</v>
      </c>
      <c r="G56">
        <v>6566840</v>
      </c>
      <c r="H56">
        <v>13620</v>
      </c>
      <c r="I56">
        <v>18962</v>
      </c>
      <c r="J56">
        <f>projjava_fasta[[#This Row],[runtime_end]]-projjava_fasta[[#This Row],[runtime_start]]</f>
        <v>5144832</v>
      </c>
      <c r="K56">
        <f>projjava_fasta[[#This Row],[native_end]]-projjava_fasta[[#This Row],[native_start]]</f>
        <v>58640</v>
      </c>
      <c r="L56">
        <f>projjava_fasta[[#This Row],[pss_end]]-projjava_fasta[[#This Row],[pss_start]]</f>
        <v>5342</v>
      </c>
    </row>
    <row r="57" spans="1:12" x14ac:dyDescent="0.3">
      <c r="A57">
        <v>55</v>
      </c>
      <c r="B57">
        <v>6532</v>
      </c>
      <c r="C57">
        <v>1551</v>
      </c>
      <c r="D57">
        <v>1422168</v>
      </c>
      <c r="E57">
        <v>6583576</v>
      </c>
      <c r="F57">
        <v>6517264</v>
      </c>
      <c r="G57">
        <v>6569728</v>
      </c>
      <c r="H57">
        <v>13622</v>
      </c>
      <c r="I57">
        <v>18972</v>
      </c>
      <c r="J57">
        <f>projjava_fasta[[#This Row],[runtime_end]]-projjava_fasta[[#This Row],[runtime_start]]</f>
        <v>5161408</v>
      </c>
      <c r="K57">
        <f>projjava_fasta[[#This Row],[native_end]]-projjava_fasta[[#This Row],[native_start]]</f>
        <v>52464</v>
      </c>
      <c r="L57">
        <f>projjava_fasta[[#This Row],[pss_end]]-projjava_fasta[[#This Row],[pss_start]]</f>
        <v>5350</v>
      </c>
    </row>
    <row r="58" spans="1:12" x14ac:dyDescent="0.3">
      <c r="A58">
        <v>56</v>
      </c>
      <c r="B58">
        <v>6652</v>
      </c>
      <c r="C58">
        <v>1605</v>
      </c>
      <c r="D58">
        <v>1422168</v>
      </c>
      <c r="E58">
        <v>6333272</v>
      </c>
      <c r="F58">
        <v>6517264</v>
      </c>
      <c r="G58">
        <v>6566904</v>
      </c>
      <c r="H58">
        <v>13595</v>
      </c>
      <c r="I58">
        <v>18695</v>
      </c>
      <c r="J58">
        <f>projjava_fasta[[#This Row],[runtime_end]]-projjava_fasta[[#This Row],[runtime_start]]</f>
        <v>4911104</v>
      </c>
      <c r="K58">
        <f>projjava_fasta[[#This Row],[native_end]]-projjava_fasta[[#This Row],[native_start]]</f>
        <v>49640</v>
      </c>
      <c r="L58">
        <f>projjava_fasta[[#This Row],[pss_end]]-projjava_fasta[[#This Row],[pss_start]]</f>
        <v>5100</v>
      </c>
    </row>
    <row r="59" spans="1:12" x14ac:dyDescent="0.3">
      <c r="A59">
        <v>57</v>
      </c>
      <c r="B59">
        <v>6757</v>
      </c>
      <c r="C59">
        <v>1555</v>
      </c>
      <c r="D59">
        <v>1422168</v>
      </c>
      <c r="E59">
        <v>6583384</v>
      </c>
      <c r="F59">
        <v>6516840</v>
      </c>
      <c r="G59">
        <v>6566648</v>
      </c>
      <c r="H59">
        <v>13599</v>
      </c>
      <c r="I59">
        <v>18939</v>
      </c>
      <c r="J59">
        <f>projjava_fasta[[#This Row],[runtime_end]]-projjava_fasta[[#This Row],[runtime_start]]</f>
        <v>5161216</v>
      </c>
      <c r="K59">
        <f>projjava_fasta[[#This Row],[native_end]]-projjava_fasta[[#This Row],[native_start]]</f>
        <v>49808</v>
      </c>
      <c r="L59">
        <f>projjava_fasta[[#This Row],[pss_end]]-projjava_fasta[[#This Row],[pss_start]]</f>
        <v>5340</v>
      </c>
    </row>
    <row r="60" spans="1:12" x14ac:dyDescent="0.3">
      <c r="A60">
        <v>58</v>
      </c>
      <c r="B60">
        <v>6900</v>
      </c>
      <c r="C60">
        <v>1562</v>
      </c>
      <c r="D60">
        <v>1422168</v>
      </c>
      <c r="E60">
        <v>6333168</v>
      </c>
      <c r="F60">
        <v>6508072</v>
      </c>
      <c r="G60">
        <v>6566776</v>
      </c>
      <c r="H60">
        <v>13591</v>
      </c>
      <c r="I60">
        <v>18683</v>
      </c>
      <c r="J60">
        <f>projjava_fasta[[#This Row],[runtime_end]]-projjava_fasta[[#This Row],[runtime_start]]</f>
        <v>4911000</v>
      </c>
      <c r="K60">
        <f>projjava_fasta[[#This Row],[native_end]]-projjava_fasta[[#This Row],[native_start]]</f>
        <v>58704</v>
      </c>
      <c r="L60">
        <f>projjava_fasta[[#This Row],[pss_end]]-projjava_fasta[[#This Row],[pss_start]]</f>
        <v>5092</v>
      </c>
    </row>
    <row r="61" spans="1:12" x14ac:dyDescent="0.3">
      <c r="A61">
        <v>59</v>
      </c>
      <c r="B61">
        <v>7011</v>
      </c>
      <c r="C61">
        <v>1570</v>
      </c>
      <c r="D61">
        <v>1422304</v>
      </c>
      <c r="E61">
        <v>6583520</v>
      </c>
      <c r="F61">
        <v>6508232</v>
      </c>
      <c r="G61">
        <v>6567464</v>
      </c>
      <c r="H61">
        <v>13594</v>
      </c>
      <c r="I61">
        <v>18935</v>
      </c>
      <c r="J61">
        <f>projjava_fasta[[#This Row],[runtime_end]]-projjava_fasta[[#This Row],[runtime_start]]</f>
        <v>5161216</v>
      </c>
      <c r="K61">
        <f>projjava_fasta[[#This Row],[native_end]]-projjava_fasta[[#This Row],[native_start]]</f>
        <v>59232</v>
      </c>
      <c r="L61">
        <f>projjava_fasta[[#This Row],[pss_end]]-projjava_fasta[[#This Row],[pss_start]]</f>
        <v>5341</v>
      </c>
    </row>
    <row r="62" spans="1:12" x14ac:dyDescent="0.3">
      <c r="A62">
        <v>60</v>
      </c>
      <c r="B62">
        <v>7126</v>
      </c>
      <c r="C62">
        <v>1555</v>
      </c>
      <c r="D62">
        <v>1422168</v>
      </c>
      <c r="E62">
        <v>6583384</v>
      </c>
      <c r="F62">
        <v>6509056</v>
      </c>
      <c r="G62">
        <v>6568064</v>
      </c>
      <c r="H62">
        <v>13601</v>
      </c>
      <c r="I62">
        <v>18937</v>
      </c>
      <c r="J62">
        <f>projjava_fasta[[#This Row],[runtime_end]]-projjava_fasta[[#This Row],[runtime_start]]</f>
        <v>5161216</v>
      </c>
      <c r="K62">
        <f>projjava_fasta[[#This Row],[native_end]]-projjava_fasta[[#This Row],[native_start]]</f>
        <v>59008</v>
      </c>
      <c r="L62">
        <f>projjava_fasta[[#This Row],[pss_end]]-projjava_fasta[[#This Row],[pss_start]]</f>
        <v>5336</v>
      </c>
    </row>
    <row r="63" spans="1:12" x14ac:dyDescent="0.3">
      <c r="A63">
        <v>61</v>
      </c>
      <c r="B63">
        <v>7227</v>
      </c>
      <c r="C63">
        <v>1573</v>
      </c>
      <c r="D63">
        <v>1438552</v>
      </c>
      <c r="E63">
        <v>6583352</v>
      </c>
      <c r="F63">
        <v>6508072</v>
      </c>
      <c r="G63">
        <v>6566536</v>
      </c>
      <c r="H63">
        <v>13590</v>
      </c>
      <c r="I63">
        <v>18931</v>
      </c>
      <c r="J63">
        <f>projjava_fasta[[#This Row],[runtime_end]]-projjava_fasta[[#This Row],[runtime_start]]</f>
        <v>5144800</v>
      </c>
      <c r="K63">
        <f>projjava_fasta[[#This Row],[native_end]]-projjava_fasta[[#This Row],[native_start]]</f>
        <v>58464</v>
      </c>
      <c r="L63">
        <f>projjava_fasta[[#This Row],[pss_end]]-projjava_fasta[[#This Row],[pss_start]]</f>
        <v>5341</v>
      </c>
    </row>
    <row r="64" spans="1:12" x14ac:dyDescent="0.3">
      <c r="A64">
        <v>62</v>
      </c>
      <c r="B64">
        <v>7332</v>
      </c>
      <c r="C64">
        <v>1573</v>
      </c>
      <c r="D64">
        <v>1438552</v>
      </c>
      <c r="E64">
        <v>6583384</v>
      </c>
      <c r="F64">
        <v>6508072</v>
      </c>
      <c r="G64">
        <v>6567064</v>
      </c>
      <c r="H64">
        <v>13594</v>
      </c>
      <c r="I64">
        <v>18939</v>
      </c>
      <c r="J64">
        <f>projjava_fasta[[#This Row],[runtime_end]]-projjava_fasta[[#This Row],[runtime_start]]</f>
        <v>5144832</v>
      </c>
      <c r="K64">
        <f>projjava_fasta[[#This Row],[native_end]]-projjava_fasta[[#This Row],[native_start]]</f>
        <v>58992</v>
      </c>
      <c r="L64">
        <f>projjava_fasta[[#This Row],[pss_end]]-projjava_fasta[[#This Row],[pss_start]]</f>
        <v>5345</v>
      </c>
    </row>
    <row r="65" spans="1:12" x14ac:dyDescent="0.3">
      <c r="A65">
        <v>63</v>
      </c>
      <c r="B65">
        <v>7438</v>
      </c>
      <c r="C65">
        <v>1598</v>
      </c>
      <c r="D65">
        <v>1422168</v>
      </c>
      <c r="E65">
        <v>6583576</v>
      </c>
      <c r="F65">
        <v>6508072</v>
      </c>
      <c r="G65">
        <v>6570368</v>
      </c>
      <c r="H65">
        <v>13590</v>
      </c>
      <c r="I65">
        <v>18943</v>
      </c>
      <c r="J65">
        <f>projjava_fasta[[#This Row],[runtime_end]]-projjava_fasta[[#This Row],[runtime_start]]</f>
        <v>5161408</v>
      </c>
      <c r="K65">
        <f>projjava_fasta[[#This Row],[native_end]]-projjava_fasta[[#This Row],[native_start]]</f>
        <v>62296</v>
      </c>
      <c r="L65">
        <f>projjava_fasta[[#This Row],[pss_end]]-projjava_fasta[[#This Row],[pss_start]]</f>
        <v>5353</v>
      </c>
    </row>
    <row r="66" spans="1:12" x14ac:dyDescent="0.3">
      <c r="A66">
        <v>64</v>
      </c>
      <c r="B66">
        <v>7555</v>
      </c>
      <c r="C66">
        <v>1611</v>
      </c>
      <c r="D66">
        <v>1422168</v>
      </c>
      <c r="E66">
        <v>6583384</v>
      </c>
      <c r="F66">
        <v>6508072</v>
      </c>
      <c r="G66">
        <v>6566824</v>
      </c>
      <c r="H66">
        <v>13594</v>
      </c>
      <c r="I66">
        <v>18935</v>
      </c>
      <c r="J66">
        <f>projjava_fasta[[#This Row],[runtime_end]]-projjava_fasta[[#This Row],[runtime_start]]</f>
        <v>5161216</v>
      </c>
      <c r="K66">
        <f>projjava_fasta[[#This Row],[native_end]]-projjava_fasta[[#This Row],[native_start]]</f>
        <v>58752</v>
      </c>
      <c r="L66">
        <f>projjava_fasta[[#This Row],[pss_end]]-projjava_fasta[[#This Row],[pss_start]]</f>
        <v>5341</v>
      </c>
    </row>
    <row r="67" spans="1:12" x14ac:dyDescent="0.3">
      <c r="A67">
        <v>65</v>
      </c>
      <c r="B67">
        <v>7663</v>
      </c>
      <c r="C67">
        <v>1551</v>
      </c>
      <c r="D67">
        <v>1422168</v>
      </c>
      <c r="E67">
        <v>6333136</v>
      </c>
      <c r="F67">
        <v>6508072</v>
      </c>
      <c r="G67">
        <v>6566792</v>
      </c>
      <c r="H67">
        <v>13594</v>
      </c>
      <c r="I67">
        <v>18687</v>
      </c>
      <c r="J67">
        <f>projjava_fasta[[#This Row],[runtime_end]]-projjava_fasta[[#This Row],[runtime_start]]</f>
        <v>4910968</v>
      </c>
      <c r="K67">
        <f>projjava_fasta[[#This Row],[native_end]]-projjava_fasta[[#This Row],[native_start]]</f>
        <v>58720</v>
      </c>
      <c r="L67">
        <f>projjava_fasta[[#This Row],[pss_end]]-projjava_fasta[[#This Row],[pss_start]]</f>
        <v>5093</v>
      </c>
    </row>
    <row r="68" spans="1:12" x14ac:dyDescent="0.3">
      <c r="A68">
        <v>66</v>
      </c>
      <c r="B68">
        <v>7764</v>
      </c>
      <c r="C68">
        <v>1575</v>
      </c>
      <c r="D68">
        <v>1438688</v>
      </c>
      <c r="E68">
        <v>6333304</v>
      </c>
      <c r="F68">
        <v>6505840</v>
      </c>
      <c r="G68">
        <v>6565560</v>
      </c>
      <c r="H68">
        <v>13586</v>
      </c>
      <c r="I68">
        <v>18687</v>
      </c>
      <c r="J68">
        <f>projjava_fasta[[#This Row],[runtime_end]]-projjava_fasta[[#This Row],[runtime_start]]</f>
        <v>4894616</v>
      </c>
      <c r="K68">
        <f>projjava_fasta[[#This Row],[native_end]]-projjava_fasta[[#This Row],[native_start]]</f>
        <v>59720</v>
      </c>
      <c r="L68">
        <f>projjava_fasta[[#This Row],[pss_end]]-projjava_fasta[[#This Row],[pss_start]]</f>
        <v>5101</v>
      </c>
    </row>
    <row r="69" spans="1:12" x14ac:dyDescent="0.3">
      <c r="A69">
        <v>67</v>
      </c>
      <c r="B69">
        <v>7863</v>
      </c>
      <c r="C69">
        <v>1557</v>
      </c>
      <c r="D69">
        <v>1422168</v>
      </c>
      <c r="E69">
        <v>6583384</v>
      </c>
      <c r="F69">
        <v>6508200</v>
      </c>
      <c r="G69">
        <v>6566936</v>
      </c>
      <c r="H69">
        <v>13590</v>
      </c>
      <c r="I69">
        <v>18931</v>
      </c>
      <c r="J69">
        <f>projjava_fasta[[#This Row],[runtime_end]]-projjava_fasta[[#This Row],[runtime_start]]</f>
        <v>5161216</v>
      </c>
      <c r="K69">
        <f>projjava_fasta[[#This Row],[native_end]]-projjava_fasta[[#This Row],[native_start]]</f>
        <v>58736</v>
      </c>
      <c r="L69">
        <f>projjava_fasta[[#This Row],[pss_end]]-projjava_fasta[[#This Row],[pss_start]]</f>
        <v>5341</v>
      </c>
    </row>
    <row r="70" spans="1:12" x14ac:dyDescent="0.3">
      <c r="A70">
        <v>68</v>
      </c>
      <c r="B70">
        <v>7913</v>
      </c>
      <c r="C70">
        <v>1560</v>
      </c>
      <c r="D70">
        <v>1422168</v>
      </c>
      <c r="E70">
        <v>6583384</v>
      </c>
      <c r="F70">
        <v>6507280</v>
      </c>
      <c r="G70">
        <v>6567064</v>
      </c>
      <c r="H70">
        <v>13585</v>
      </c>
      <c r="I70">
        <v>18937</v>
      </c>
      <c r="J70">
        <f>projjava_fasta[[#This Row],[runtime_end]]-projjava_fasta[[#This Row],[runtime_start]]</f>
        <v>5161216</v>
      </c>
      <c r="K70">
        <f>projjava_fasta[[#This Row],[native_end]]-projjava_fasta[[#This Row],[native_start]]</f>
        <v>59784</v>
      </c>
      <c r="L70">
        <f>projjava_fasta[[#This Row],[pss_end]]-projjava_fasta[[#This Row],[pss_start]]</f>
        <v>5352</v>
      </c>
    </row>
    <row r="71" spans="1:12" x14ac:dyDescent="0.3">
      <c r="A71">
        <v>69</v>
      </c>
      <c r="B71">
        <v>8026</v>
      </c>
      <c r="C71">
        <v>1606</v>
      </c>
      <c r="D71">
        <v>1422168</v>
      </c>
      <c r="E71">
        <v>6583384</v>
      </c>
      <c r="F71">
        <v>6508072</v>
      </c>
      <c r="G71">
        <v>6566952</v>
      </c>
      <c r="H71">
        <v>13590</v>
      </c>
      <c r="I71">
        <v>18931</v>
      </c>
      <c r="J71">
        <f>projjava_fasta[[#This Row],[runtime_end]]-projjava_fasta[[#This Row],[runtime_start]]</f>
        <v>5161216</v>
      </c>
      <c r="K71">
        <f>projjava_fasta[[#This Row],[native_end]]-projjava_fasta[[#This Row],[native_start]]</f>
        <v>58880</v>
      </c>
      <c r="L71">
        <f>projjava_fasta[[#This Row],[pss_end]]-projjava_fasta[[#This Row],[pss_start]]</f>
        <v>5341</v>
      </c>
    </row>
    <row r="72" spans="1:12" x14ac:dyDescent="0.3">
      <c r="A72">
        <v>70</v>
      </c>
      <c r="B72">
        <v>8141</v>
      </c>
      <c r="C72">
        <v>1552</v>
      </c>
      <c r="D72">
        <v>1422168</v>
      </c>
      <c r="E72">
        <v>6583384</v>
      </c>
      <c r="F72">
        <v>6508072</v>
      </c>
      <c r="G72">
        <v>6566920</v>
      </c>
      <c r="H72">
        <v>13579</v>
      </c>
      <c r="I72">
        <v>18917</v>
      </c>
      <c r="J72">
        <f>projjava_fasta[[#This Row],[runtime_end]]-projjava_fasta[[#This Row],[runtime_start]]</f>
        <v>5161216</v>
      </c>
      <c r="K72">
        <f>projjava_fasta[[#This Row],[native_end]]-projjava_fasta[[#This Row],[native_start]]</f>
        <v>58848</v>
      </c>
      <c r="L72">
        <f>projjava_fasta[[#This Row],[pss_end]]-projjava_fasta[[#This Row],[pss_start]]</f>
        <v>5338</v>
      </c>
    </row>
    <row r="73" spans="1:12" x14ac:dyDescent="0.3">
      <c r="A73">
        <v>71</v>
      </c>
      <c r="B73">
        <v>8250</v>
      </c>
      <c r="C73">
        <v>1595</v>
      </c>
      <c r="D73">
        <v>1422168</v>
      </c>
      <c r="E73">
        <v>6583576</v>
      </c>
      <c r="F73">
        <v>6508184</v>
      </c>
      <c r="G73">
        <v>6569984</v>
      </c>
      <c r="H73">
        <v>13587</v>
      </c>
      <c r="I73">
        <v>18933</v>
      </c>
      <c r="J73">
        <f>projjava_fasta[[#This Row],[runtime_end]]-projjava_fasta[[#This Row],[runtime_start]]</f>
        <v>5161408</v>
      </c>
      <c r="K73">
        <f>projjava_fasta[[#This Row],[native_end]]-projjava_fasta[[#This Row],[native_start]]</f>
        <v>61800</v>
      </c>
      <c r="L73">
        <f>projjava_fasta[[#This Row],[pss_end]]-projjava_fasta[[#This Row],[pss_start]]</f>
        <v>5346</v>
      </c>
    </row>
    <row r="74" spans="1:12" x14ac:dyDescent="0.3">
      <c r="A74">
        <v>72</v>
      </c>
      <c r="B74">
        <v>8359</v>
      </c>
      <c r="C74">
        <v>1578</v>
      </c>
      <c r="D74">
        <v>1422168</v>
      </c>
      <c r="E74">
        <v>6583384</v>
      </c>
      <c r="F74">
        <v>6508472</v>
      </c>
      <c r="G74">
        <v>6566824</v>
      </c>
      <c r="H74">
        <v>13579</v>
      </c>
      <c r="I74">
        <v>18925</v>
      </c>
      <c r="J74">
        <f>projjava_fasta[[#This Row],[runtime_end]]-projjava_fasta[[#This Row],[runtime_start]]</f>
        <v>5161216</v>
      </c>
      <c r="K74">
        <f>projjava_fasta[[#This Row],[native_end]]-projjava_fasta[[#This Row],[native_start]]</f>
        <v>58352</v>
      </c>
      <c r="L74">
        <f>projjava_fasta[[#This Row],[pss_end]]-projjava_fasta[[#This Row],[pss_start]]</f>
        <v>5346</v>
      </c>
    </row>
    <row r="75" spans="1:12" x14ac:dyDescent="0.3">
      <c r="A75">
        <v>73</v>
      </c>
      <c r="B75">
        <v>8467</v>
      </c>
      <c r="C75">
        <v>1587</v>
      </c>
      <c r="D75">
        <v>1422168</v>
      </c>
      <c r="E75">
        <v>6583352</v>
      </c>
      <c r="F75">
        <v>6516840</v>
      </c>
      <c r="G75">
        <v>6566600</v>
      </c>
      <c r="H75">
        <v>13587</v>
      </c>
      <c r="I75">
        <v>18929</v>
      </c>
      <c r="J75">
        <f>projjava_fasta[[#This Row],[runtime_end]]-projjava_fasta[[#This Row],[runtime_start]]</f>
        <v>5161184</v>
      </c>
      <c r="K75">
        <f>projjava_fasta[[#This Row],[native_end]]-projjava_fasta[[#This Row],[native_start]]</f>
        <v>49760</v>
      </c>
      <c r="L75">
        <f>projjava_fasta[[#This Row],[pss_end]]-projjava_fasta[[#This Row],[pss_start]]</f>
        <v>5342</v>
      </c>
    </row>
    <row r="76" spans="1:12" x14ac:dyDescent="0.3">
      <c r="A76">
        <v>74</v>
      </c>
      <c r="B76">
        <v>8566</v>
      </c>
      <c r="C76">
        <v>1569</v>
      </c>
      <c r="D76">
        <v>1422168</v>
      </c>
      <c r="E76">
        <v>6583384</v>
      </c>
      <c r="F76">
        <v>6508072</v>
      </c>
      <c r="G76">
        <v>6565928</v>
      </c>
      <c r="H76">
        <v>13587</v>
      </c>
      <c r="I76">
        <v>18921</v>
      </c>
      <c r="J76">
        <f>projjava_fasta[[#This Row],[runtime_end]]-projjava_fasta[[#This Row],[runtime_start]]</f>
        <v>5161216</v>
      </c>
      <c r="K76">
        <f>projjava_fasta[[#This Row],[native_end]]-projjava_fasta[[#This Row],[native_start]]</f>
        <v>57856</v>
      </c>
      <c r="L76">
        <f>projjava_fasta[[#This Row],[pss_end]]-projjava_fasta[[#This Row],[pss_start]]</f>
        <v>5334</v>
      </c>
    </row>
    <row r="77" spans="1:12" x14ac:dyDescent="0.3">
      <c r="A77">
        <v>75</v>
      </c>
      <c r="B77">
        <v>8670</v>
      </c>
      <c r="C77">
        <v>1570</v>
      </c>
      <c r="D77">
        <v>1422168</v>
      </c>
      <c r="E77">
        <v>6583384</v>
      </c>
      <c r="F77">
        <v>6508072</v>
      </c>
      <c r="G77">
        <v>6566680</v>
      </c>
      <c r="H77">
        <v>13595</v>
      </c>
      <c r="I77">
        <v>18925</v>
      </c>
      <c r="J77">
        <f>projjava_fasta[[#This Row],[runtime_end]]-projjava_fasta[[#This Row],[runtime_start]]</f>
        <v>5161216</v>
      </c>
      <c r="K77">
        <f>projjava_fasta[[#This Row],[native_end]]-projjava_fasta[[#This Row],[native_start]]</f>
        <v>58608</v>
      </c>
      <c r="L77">
        <f>projjava_fasta[[#This Row],[pss_end]]-projjava_fasta[[#This Row],[pss_start]]</f>
        <v>5330</v>
      </c>
    </row>
    <row r="78" spans="1:12" x14ac:dyDescent="0.3">
      <c r="A78">
        <v>76</v>
      </c>
      <c r="B78">
        <v>8725</v>
      </c>
      <c r="C78">
        <v>1568</v>
      </c>
      <c r="D78">
        <v>1422304</v>
      </c>
      <c r="E78">
        <v>6583520</v>
      </c>
      <c r="F78">
        <v>6508232</v>
      </c>
      <c r="G78">
        <v>6566952</v>
      </c>
      <c r="H78">
        <v>13599</v>
      </c>
      <c r="I78">
        <v>18933</v>
      </c>
      <c r="J78">
        <f>projjava_fasta[[#This Row],[runtime_end]]-projjava_fasta[[#This Row],[runtime_start]]</f>
        <v>5161216</v>
      </c>
      <c r="K78">
        <f>projjava_fasta[[#This Row],[native_end]]-projjava_fasta[[#This Row],[native_start]]</f>
        <v>58720</v>
      </c>
      <c r="L78">
        <f>projjava_fasta[[#This Row],[pss_end]]-projjava_fasta[[#This Row],[pss_start]]</f>
        <v>5334</v>
      </c>
    </row>
    <row r="79" spans="1:12" x14ac:dyDescent="0.3">
      <c r="A79">
        <v>77</v>
      </c>
      <c r="B79">
        <v>8826</v>
      </c>
      <c r="C79">
        <v>1581</v>
      </c>
      <c r="D79">
        <v>1438552</v>
      </c>
      <c r="E79">
        <v>6583352</v>
      </c>
      <c r="F79">
        <v>6508072</v>
      </c>
      <c r="G79">
        <v>6566712</v>
      </c>
      <c r="H79">
        <v>13587</v>
      </c>
      <c r="I79">
        <v>18925</v>
      </c>
      <c r="J79">
        <f>projjava_fasta[[#This Row],[runtime_end]]-projjava_fasta[[#This Row],[runtime_start]]</f>
        <v>5144800</v>
      </c>
      <c r="K79">
        <f>projjava_fasta[[#This Row],[native_end]]-projjava_fasta[[#This Row],[native_start]]</f>
        <v>58640</v>
      </c>
      <c r="L79">
        <f>projjava_fasta[[#This Row],[pss_end]]-projjava_fasta[[#This Row],[pss_start]]</f>
        <v>5338</v>
      </c>
    </row>
    <row r="80" spans="1:12" x14ac:dyDescent="0.3">
      <c r="A80">
        <v>78</v>
      </c>
      <c r="B80">
        <v>8875</v>
      </c>
      <c r="C80">
        <v>1579</v>
      </c>
      <c r="D80">
        <v>1438552</v>
      </c>
      <c r="E80">
        <v>6333104</v>
      </c>
      <c r="F80">
        <v>6508072</v>
      </c>
      <c r="G80">
        <v>6567160</v>
      </c>
      <c r="H80">
        <v>13587</v>
      </c>
      <c r="I80">
        <v>18681</v>
      </c>
      <c r="J80">
        <f>projjava_fasta[[#This Row],[runtime_end]]-projjava_fasta[[#This Row],[runtime_start]]</f>
        <v>4894552</v>
      </c>
      <c r="K80">
        <f>projjava_fasta[[#This Row],[native_end]]-projjava_fasta[[#This Row],[native_start]]</f>
        <v>59088</v>
      </c>
      <c r="L80">
        <f>projjava_fasta[[#This Row],[pss_end]]-projjava_fasta[[#This Row],[pss_start]]</f>
        <v>5094</v>
      </c>
    </row>
    <row r="81" spans="1:12" x14ac:dyDescent="0.3">
      <c r="A81">
        <v>79</v>
      </c>
      <c r="B81">
        <v>9002</v>
      </c>
      <c r="C81">
        <v>1558</v>
      </c>
      <c r="D81">
        <v>1422304</v>
      </c>
      <c r="E81">
        <v>6583520</v>
      </c>
      <c r="F81">
        <v>6508232</v>
      </c>
      <c r="G81">
        <v>6567336</v>
      </c>
      <c r="H81">
        <v>13594</v>
      </c>
      <c r="I81">
        <v>18940</v>
      </c>
      <c r="J81">
        <f>projjava_fasta[[#This Row],[runtime_end]]-projjava_fasta[[#This Row],[runtime_start]]</f>
        <v>5161216</v>
      </c>
      <c r="K81">
        <f>projjava_fasta[[#This Row],[native_end]]-projjava_fasta[[#This Row],[native_start]]</f>
        <v>59104</v>
      </c>
      <c r="L81">
        <f>projjava_fasta[[#This Row],[pss_end]]-projjava_fasta[[#This Row],[pss_start]]</f>
        <v>5346</v>
      </c>
    </row>
    <row r="82" spans="1:12" x14ac:dyDescent="0.3">
      <c r="A82">
        <v>80</v>
      </c>
      <c r="B82">
        <v>9111</v>
      </c>
      <c r="C82">
        <v>1592</v>
      </c>
      <c r="D82">
        <v>1422168</v>
      </c>
      <c r="E82">
        <v>6583352</v>
      </c>
      <c r="F82">
        <v>6508072</v>
      </c>
      <c r="G82">
        <v>6566808</v>
      </c>
      <c r="H82">
        <v>13590</v>
      </c>
      <c r="I82">
        <v>18928</v>
      </c>
      <c r="J82">
        <f>projjava_fasta[[#This Row],[runtime_end]]-projjava_fasta[[#This Row],[runtime_start]]</f>
        <v>5161184</v>
      </c>
      <c r="K82">
        <f>projjava_fasta[[#This Row],[native_end]]-projjava_fasta[[#This Row],[native_start]]</f>
        <v>58736</v>
      </c>
      <c r="L82">
        <f>projjava_fasta[[#This Row],[pss_end]]-projjava_fasta[[#This Row],[pss_start]]</f>
        <v>5338</v>
      </c>
    </row>
    <row r="83" spans="1:12" x14ac:dyDescent="0.3">
      <c r="A83">
        <v>81</v>
      </c>
      <c r="B83">
        <v>9219</v>
      </c>
      <c r="C83">
        <v>1586</v>
      </c>
      <c r="D83">
        <v>1422304</v>
      </c>
      <c r="E83">
        <v>6583680</v>
      </c>
      <c r="F83">
        <v>6508232</v>
      </c>
      <c r="G83">
        <v>6569872</v>
      </c>
      <c r="H83">
        <v>13594</v>
      </c>
      <c r="I83">
        <v>18932</v>
      </c>
      <c r="J83">
        <f>projjava_fasta[[#This Row],[runtime_end]]-projjava_fasta[[#This Row],[runtime_start]]</f>
        <v>5161376</v>
      </c>
      <c r="K83">
        <f>projjava_fasta[[#This Row],[native_end]]-projjava_fasta[[#This Row],[native_start]]</f>
        <v>61640</v>
      </c>
      <c r="L83">
        <f>projjava_fasta[[#This Row],[pss_end]]-projjava_fasta[[#This Row],[pss_start]]</f>
        <v>5338</v>
      </c>
    </row>
    <row r="84" spans="1:12" x14ac:dyDescent="0.3">
      <c r="A84">
        <v>82</v>
      </c>
      <c r="B84">
        <v>9324</v>
      </c>
      <c r="C84">
        <v>1566</v>
      </c>
      <c r="D84">
        <v>1422168</v>
      </c>
      <c r="E84">
        <v>6583352</v>
      </c>
      <c r="F84">
        <v>6508072</v>
      </c>
      <c r="G84">
        <v>6566680</v>
      </c>
      <c r="H84">
        <v>13590</v>
      </c>
      <c r="I84">
        <v>18916</v>
      </c>
      <c r="J84">
        <f>projjava_fasta[[#This Row],[runtime_end]]-projjava_fasta[[#This Row],[runtime_start]]</f>
        <v>5161184</v>
      </c>
      <c r="K84">
        <f>projjava_fasta[[#This Row],[native_end]]-projjava_fasta[[#This Row],[native_start]]</f>
        <v>58608</v>
      </c>
      <c r="L84">
        <f>projjava_fasta[[#This Row],[pss_end]]-projjava_fasta[[#This Row],[pss_start]]</f>
        <v>5326</v>
      </c>
    </row>
    <row r="85" spans="1:12" x14ac:dyDescent="0.3">
      <c r="A85">
        <v>83</v>
      </c>
      <c r="B85">
        <v>9426</v>
      </c>
      <c r="C85">
        <v>1571</v>
      </c>
      <c r="D85">
        <v>1422168</v>
      </c>
      <c r="E85">
        <v>6583352</v>
      </c>
      <c r="F85">
        <v>6508104</v>
      </c>
      <c r="G85">
        <v>6566728</v>
      </c>
      <c r="H85">
        <v>13592</v>
      </c>
      <c r="I85">
        <v>18919</v>
      </c>
      <c r="J85">
        <f>projjava_fasta[[#This Row],[runtime_end]]-projjava_fasta[[#This Row],[runtime_start]]</f>
        <v>5161184</v>
      </c>
      <c r="K85">
        <f>projjava_fasta[[#This Row],[native_end]]-projjava_fasta[[#This Row],[native_start]]</f>
        <v>58624</v>
      </c>
      <c r="L85">
        <f>projjava_fasta[[#This Row],[pss_end]]-projjava_fasta[[#This Row],[pss_start]]</f>
        <v>5327</v>
      </c>
    </row>
    <row r="86" spans="1:12" x14ac:dyDescent="0.3">
      <c r="A86">
        <v>84</v>
      </c>
      <c r="B86">
        <v>9533</v>
      </c>
      <c r="C86">
        <v>1561</v>
      </c>
      <c r="D86">
        <v>1422168</v>
      </c>
      <c r="E86">
        <v>6583384</v>
      </c>
      <c r="F86">
        <v>6508072</v>
      </c>
      <c r="G86">
        <v>6566792</v>
      </c>
      <c r="H86">
        <v>13588</v>
      </c>
      <c r="I86">
        <v>18923</v>
      </c>
      <c r="J86">
        <f>projjava_fasta[[#This Row],[runtime_end]]-projjava_fasta[[#This Row],[runtime_start]]</f>
        <v>5161216</v>
      </c>
      <c r="K86">
        <f>projjava_fasta[[#This Row],[native_end]]-projjava_fasta[[#This Row],[native_start]]</f>
        <v>58720</v>
      </c>
      <c r="L86">
        <f>projjava_fasta[[#This Row],[pss_end]]-projjava_fasta[[#This Row],[pss_start]]</f>
        <v>5335</v>
      </c>
    </row>
    <row r="87" spans="1:12" x14ac:dyDescent="0.3">
      <c r="A87">
        <v>85</v>
      </c>
      <c r="B87">
        <v>9638</v>
      </c>
      <c r="C87">
        <v>1571</v>
      </c>
      <c r="D87">
        <v>1422520</v>
      </c>
      <c r="E87">
        <v>6583600</v>
      </c>
      <c r="F87">
        <v>6508344</v>
      </c>
      <c r="G87">
        <v>6567240</v>
      </c>
      <c r="H87">
        <v>13600</v>
      </c>
      <c r="I87">
        <v>18919</v>
      </c>
      <c r="J87">
        <f>projjava_fasta[[#This Row],[runtime_end]]-projjava_fasta[[#This Row],[runtime_start]]</f>
        <v>5161080</v>
      </c>
      <c r="K87">
        <f>projjava_fasta[[#This Row],[native_end]]-projjava_fasta[[#This Row],[native_start]]</f>
        <v>58896</v>
      </c>
      <c r="L87">
        <f>projjava_fasta[[#This Row],[pss_end]]-projjava_fasta[[#This Row],[pss_start]]</f>
        <v>5319</v>
      </c>
    </row>
    <row r="88" spans="1:12" x14ac:dyDescent="0.3">
      <c r="A88">
        <v>86</v>
      </c>
      <c r="B88">
        <v>9741</v>
      </c>
      <c r="C88">
        <v>1578</v>
      </c>
      <c r="D88">
        <v>1422168</v>
      </c>
      <c r="E88">
        <v>6583384</v>
      </c>
      <c r="F88">
        <v>6517392</v>
      </c>
      <c r="G88">
        <v>6566952</v>
      </c>
      <c r="H88">
        <v>13592</v>
      </c>
      <c r="I88">
        <v>18919</v>
      </c>
      <c r="J88">
        <f>projjava_fasta[[#This Row],[runtime_end]]-projjava_fasta[[#This Row],[runtime_start]]</f>
        <v>5161216</v>
      </c>
      <c r="K88">
        <f>projjava_fasta[[#This Row],[native_end]]-projjava_fasta[[#This Row],[native_start]]</f>
        <v>49560</v>
      </c>
      <c r="L88">
        <f>projjava_fasta[[#This Row],[pss_end]]-projjava_fasta[[#This Row],[pss_start]]</f>
        <v>5327</v>
      </c>
    </row>
    <row r="89" spans="1:12" x14ac:dyDescent="0.3">
      <c r="A89">
        <v>87</v>
      </c>
      <c r="B89">
        <v>9844</v>
      </c>
      <c r="C89">
        <v>1587</v>
      </c>
      <c r="D89">
        <v>1422168</v>
      </c>
      <c r="E89">
        <v>6583352</v>
      </c>
      <c r="F89">
        <v>6508072</v>
      </c>
      <c r="G89">
        <v>6566808</v>
      </c>
      <c r="H89">
        <v>13596</v>
      </c>
      <c r="I89">
        <v>18919</v>
      </c>
      <c r="J89">
        <f>projjava_fasta[[#This Row],[runtime_end]]-projjava_fasta[[#This Row],[runtime_start]]</f>
        <v>5161184</v>
      </c>
      <c r="K89">
        <f>projjava_fasta[[#This Row],[native_end]]-projjava_fasta[[#This Row],[native_start]]</f>
        <v>58736</v>
      </c>
      <c r="L89">
        <f>projjava_fasta[[#This Row],[pss_end]]-projjava_fasta[[#This Row],[pss_start]]</f>
        <v>5323</v>
      </c>
    </row>
    <row r="90" spans="1:12" x14ac:dyDescent="0.3">
      <c r="A90">
        <v>88</v>
      </c>
      <c r="B90">
        <v>9949</v>
      </c>
      <c r="C90">
        <v>1577</v>
      </c>
      <c r="D90">
        <v>1438552</v>
      </c>
      <c r="E90">
        <v>6583384</v>
      </c>
      <c r="F90">
        <v>6508312</v>
      </c>
      <c r="G90">
        <v>6566952</v>
      </c>
      <c r="H90">
        <v>13588</v>
      </c>
      <c r="I90">
        <v>18915</v>
      </c>
      <c r="J90">
        <f>projjava_fasta[[#This Row],[runtime_end]]-projjava_fasta[[#This Row],[runtime_start]]</f>
        <v>5144832</v>
      </c>
      <c r="K90">
        <f>projjava_fasta[[#This Row],[native_end]]-projjava_fasta[[#This Row],[native_start]]</f>
        <v>58640</v>
      </c>
      <c r="L90">
        <f>projjava_fasta[[#This Row],[pss_end]]-projjava_fasta[[#This Row],[pss_start]]</f>
        <v>5327</v>
      </c>
    </row>
    <row r="91" spans="1:12" x14ac:dyDescent="0.3">
      <c r="A91">
        <v>89</v>
      </c>
      <c r="B91">
        <v>10050</v>
      </c>
      <c r="C91">
        <v>1563</v>
      </c>
      <c r="D91">
        <v>1422168</v>
      </c>
      <c r="E91">
        <v>6583384</v>
      </c>
      <c r="F91">
        <v>6508072</v>
      </c>
      <c r="G91">
        <v>6566728</v>
      </c>
      <c r="H91">
        <v>13592</v>
      </c>
      <c r="I91">
        <v>18919</v>
      </c>
      <c r="J91">
        <f>projjava_fasta[[#This Row],[runtime_end]]-projjava_fasta[[#This Row],[runtime_start]]</f>
        <v>5161216</v>
      </c>
      <c r="K91">
        <f>projjava_fasta[[#This Row],[native_end]]-projjava_fasta[[#This Row],[native_start]]</f>
        <v>58656</v>
      </c>
      <c r="L91">
        <f>projjava_fasta[[#This Row],[pss_end]]-projjava_fasta[[#This Row],[pss_start]]</f>
        <v>5327</v>
      </c>
    </row>
    <row r="92" spans="1:12" x14ac:dyDescent="0.3">
      <c r="A92">
        <v>90</v>
      </c>
      <c r="B92">
        <v>10285</v>
      </c>
      <c r="C92">
        <v>1548</v>
      </c>
      <c r="D92">
        <v>1422304</v>
      </c>
      <c r="E92">
        <v>6583520</v>
      </c>
      <c r="F92">
        <v>6508360</v>
      </c>
      <c r="G92">
        <v>6567400</v>
      </c>
      <c r="H92">
        <v>12014</v>
      </c>
      <c r="I92">
        <v>17336</v>
      </c>
      <c r="J92">
        <f>projjava_fasta[[#This Row],[runtime_end]]-projjava_fasta[[#This Row],[runtime_start]]</f>
        <v>5161216</v>
      </c>
      <c r="K92">
        <f>projjava_fasta[[#This Row],[native_end]]-projjava_fasta[[#This Row],[native_start]]</f>
        <v>59040</v>
      </c>
      <c r="L92">
        <f>projjava_fasta[[#This Row],[pss_end]]-projjava_fasta[[#This Row],[pss_start]]</f>
        <v>5322</v>
      </c>
    </row>
    <row r="93" spans="1:12" x14ac:dyDescent="0.3">
      <c r="A93">
        <v>91</v>
      </c>
      <c r="B93">
        <v>10398</v>
      </c>
      <c r="C93">
        <v>1575</v>
      </c>
      <c r="D93">
        <v>1422168</v>
      </c>
      <c r="E93">
        <v>6583352</v>
      </c>
      <c r="F93">
        <v>6508200</v>
      </c>
      <c r="G93">
        <v>6566840</v>
      </c>
      <c r="H93">
        <v>12017</v>
      </c>
      <c r="I93">
        <v>17334</v>
      </c>
      <c r="J93">
        <f>projjava_fasta[[#This Row],[runtime_end]]-projjava_fasta[[#This Row],[runtime_start]]</f>
        <v>5161184</v>
      </c>
      <c r="K93">
        <f>projjava_fasta[[#This Row],[native_end]]-projjava_fasta[[#This Row],[native_start]]</f>
        <v>58640</v>
      </c>
      <c r="L93">
        <f>projjava_fasta[[#This Row],[pss_end]]-projjava_fasta[[#This Row],[pss_start]]</f>
        <v>5317</v>
      </c>
    </row>
    <row r="94" spans="1:12" x14ac:dyDescent="0.3">
      <c r="A94">
        <v>92</v>
      </c>
      <c r="B94">
        <v>10502</v>
      </c>
      <c r="C94">
        <v>1561</v>
      </c>
      <c r="D94">
        <v>1422168</v>
      </c>
      <c r="E94">
        <v>6333104</v>
      </c>
      <c r="F94">
        <v>6516968</v>
      </c>
      <c r="G94">
        <v>6567624</v>
      </c>
      <c r="H94">
        <v>12028</v>
      </c>
      <c r="I94">
        <v>17094</v>
      </c>
      <c r="J94">
        <f>projjava_fasta[[#This Row],[runtime_end]]-projjava_fasta[[#This Row],[runtime_start]]</f>
        <v>4910936</v>
      </c>
      <c r="K94">
        <f>projjava_fasta[[#This Row],[native_end]]-projjava_fasta[[#This Row],[native_start]]</f>
        <v>50656</v>
      </c>
      <c r="L94">
        <f>projjava_fasta[[#This Row],[pss_end]]-projjava_fasta[[#This Row],[pss_start]]</f>
        <v>5066</v>
      </c>
    </row>
    <row r="95" spans="1:12" x14ac:dyDescent="0.3">
      <c r="A95">
        <v>93</v>
      </c>
      <c r="B95">
        <v>10595</v>
      </c>
      <c r="C95">
        <v>1567</v>
      </c>
      <c r="D95">
        <v>1438552</v>
      </c>
      <c r="E95">
        <v>6583384</v>
      </c>
      <c r="F95">
        <v>6508312</v>
      </c>
      <c r="G95">
        <v>6566984</v>
      </c>
      <c r="H95">
        <v>12028</v>
      </c>
      <c r="I95">
        <v>17342</v>
      </c>
      <c r="J95">
        <f>projjava_fasta[[#This Row],[runtime_end]]-projjava_fasta[[#This Row],[runtime_start]]</f>
        <v>5144832</v>
      </c>
      <c r="K95">
        <f>projjava_fasta[[#This Row],[native_end]]-projjava_fasta[[#This Row],[native_start]]</f>
        <v>58672</v>
      </c>
      <c r="L95">
        <f>projjava_fasta[[#This Row],[pss_end]]-projjava_fasta[[#This Row],[pss_start]]</f>
        <v>5314</v>
      </c>
    </row>
    <row r="96" spans="1:12" x14ac:dyDescent="0.3">
      <c r="A96">
        <v>94</v>
      </c>
      <c r="B96">
        <v>10701</v>
      </c>
      <c r="C96">
        <v>1555</v>
      </c>
      <c r="D96">
        <v>1438552</v>
      </c>
      <c r="E96">
        <v>6583520</v>
      </c>
      <c r="F96">
        <v>6508200</v>
      </c>
      <c r="G96">
        <v>6566920</v>
      </c>
      <c r="H96">
        <v>12028</v>
      </c>
      <c r="I96">
        <v>17350</v>
      </c>
      <c r="J96">
        <f>projjava_fasta[[#This Row],[runtime_end]]-projjava_fasta[[#This Row],[runtime_start]]</f>
        <v>5144968</v>
      </c>
      <c r="K96">
        <f>projjava_fasta[[#This Row],[native_end]]-projjava_fasta[[#This Row],[native_start]]</f>
        <v>58720</v>
      </c>
      <c r="L96">
        <f>projjava_fasta[[#This Row],[pss_end]]-projjava_fasta[[#This Row],[pss_start]]</f>
        <v>5322</v>
      </c>
    </row>
    <row r="97" spans="1:12" x14ac:dyDescent="0.3">
      <c r="A97">
        <v>95</v>
      </c>
      <c r="B97">
        <v>10805</v>
      </c>
      <c r="C97">
        <v>1570</v>
      </c>
      <c r="D97">
        <v>1422168</v>
      </c>
      <c r="E97">
        <v>6583384</v>
      </c>
      <c r="F97">
        <v>6508200</v>
      </c>
      <c r="G97">
        <v>6567272</v>
      </c>
      <c r="H97">
        <v>12024</v>
      </c>
      <c r="I97">
        <v>17338</v>
      </c>
      <c r="J97">
        <f>projjava_fasta[[#This Row],[runtime_end]]-projjava_fasta[[#This Row],[runtime_start]]</f>
        <v>5161216</v>
      </c>
      <c r="K97">
        <f>projjava_fasta[[#This Row],[native_end]]-projjava_fasta[[#This Row],[native_start]]</f>
        <v>59072</v>
      </c>
      <c r="L97">
        <f>projjava_fasta[[#This Row],[pss_end]]-projjava_fasta[[#This Row],[pss_start]]</f>
        <v>5314</v>
      </c>
    </row>
    <row r="98" spans="1:12" x14ac:dyDescent="0.3">
      <c r="A98">
        <v>96</v>
      </c>
      <c r="B98">
        <v>10909</v>
      </c>
      <c r="C98">
        <v>1576</v>
      </c>
      <c r="D98">
        <v>1438688</v>
      </c>
      <c r="E98">
        <v>6583520</v>
      </c>
      <c r="F98">
        <v>6508616</v>
      </c>
      <c r="G98">
        <v>6567336</v>
      </c>
      <c r="H98">
        <v>12040</v>
      </c>
      <c r="I98">
        <v>17354</v>
      </c>
      <c r="J98">
        <f>projjava_fasta[[#This Row],[runtime_end]]-projjava_fasta[[#This Row],[runtime_start]]</f>
        <v>5144832</v>
      </c>
      <c r="K98">
        <f>projjava_fasta[[#This Row],[native_end]]-projjava_fasta[[#This Row],[native_start]]</f>
        <v>58720</v>
      </c>
      <c r="L98">
        <f>projjava_fasta[[#This Row],[pss_end]]-projjava_fasta[[#This Row],[pss_start]]</f>
        <v>5314</v>
      </c>
    </row>
    <row r="99" spans="1:12" x14ac:dyDescent="0.3">
      <c r="A99">
        <v>97</v>
      </c>
      <c r="B99">
        <v>10959</v>
      </c>
      <c r="C99">
        <v>1565</v>
      </c>
      <c r="D99">
        <v>1438688</v>
      </c>
      <c r="E99">
        <v>6583520</v>
      </c>
      <c r="F99">
        <v>6508616</v>
      </c>
      <c r="G99">
        <v>6567400</v>
      </c>
      <c r="H99">
        <v>12036</v>
      </c>
      <c r="I99">
        <v>17350</v>
      </c>
      <c r="J99">
        <f>projjava_fasta[[#This Row],[runtime_end]]-projjava_fasta[[#This Row],[runtime_start]]</f>
        <v>5144832</v>
      </c>
      <c r="K99">
        <f>projjava_fasta[[#This Row],[native_end]]-projjava_fasta[[#This Row],[native_start]]</f>
        <v>58784</v>
      </c>
      <c r="L99">
        <f>projjava_fasta[[#This Row],[pss_end]]-projjava_fasta[[#This Row],[pss_start]]</f>
        <v>5314</v>
      </c>
    </row>
    <row r="100" spans="1:12" x14ac:dyDescent="0.3">
      <c r="A100">
        <v>98</v>
      </c>
      <c r="B100">
        <v>11082</v>
      </c>
      <c r="C100">
        <v>1583</v>
      </c>
      <c r="D100">
        <v>1422168</v>
      </c>
      <c r="E100">
        <v>6583520</v>
      </c>
      <c r="F100">
        <v>6508200</v>
      </c>
      <c r="G100">
        <v>6566904</v>
      </c>
      <c r="H100">
        <v>11755</v>
      </c>
      <c r="I100">
        <v>17076</v>
      </c>
      <c r="J100">
        <f>projjava_fasta[[#This Row],[runtime_end]]-projjava_fasta[[#This Row],[runtime_start]]</f>
        <v>5161352</v>
      </c>
      <c r="K100">
        <f>projjava_fasta[[#This Row],[native_end]]-projjava_fasta[[#This Row],[native_start]]</f>
        <v>58704</v>
      </c>
      <c r="L100">
        <f>projjava_fasta[[#This Row],[pss_end]]-projjava_fasta[[#This Row],[pss_start]]</f>
        <v>5321</v>
      </c>
    </row>
    <row r="101" spans="1:12" x14ac:dyDescent="0.3">
      <c r="A101">
        <v>99</v>
      </c>
      <c r="B101">
        <v>11186</v>
      </c>
      <c r="C101">
        <v>1573</v>
      </c>
      <c r="D101">
        <v>1438552</v>
      </c>
      <c r="E101">
        <v>6583384</v>
      </c>
      <c r="F101">
        <v>6508200</v>
      </c>
      <c r="G101">
        <v>6566920</v>
      </c>
      <c r="H101">
        <v>11755</v>
      </c>
      <c r="I101">
        <v>17072</v>
      </c>
      <c r="J101">
        <f>projjava_fasta[[#This Row],[runtime_end]]-projjava_fasta[[#This Row],[runtime_start]]</f>
        <v>5144832</v>
      </c>
      <c r="K101">
        <f>projjava_fasta[[#This Row],[native_end]]-projjava_fasta[[#This Row],[native_start]]</f>
        <v>58720</v>
      </c>
      <c r="L101">
        <f>projjava_fasta[[#This Row],[pss_end]]-projjava_fasta[[#This Row],[pss_start]]</f>
        <v>5317</v>
      </c>
    </row>
    <row r="102" spans="1:12" x14ac:dyDescent="0.3">
      <c r="A102">
        <v>100</v>
      </c>
      <c r="B102">
        <v>11304</v>
      </c>
      <c r="C102">
        <v>1567</v>
      </c>
      <c r="D102">
        <v>1422304</v>
      </c>
      <c r="E102">
        <v>6583520</v>
      </c>
      <c r="F102">
        <v>6508472</v>
      </c>
      <c r="G102">
        <v>6567240</v>
      </c>
      <c r="H102">
        <v>11763</v>
      </c>
      <c r="I102">
        <v>17080</v>
      </c>
      <c r="J102">
        <f>projjava_fasta[[#This Row],[runtime_end]]-projjava_fasta[[#This Row],[runtime_start]]</f>
        <v>5161216</v>
      </c>
      <c r="K102">
        <f>projjava_fasta[[#This Row],[native_end]]-projjava_fasta[[#This Row],[native_start]]</f>
        <v>58768</v>
      </c>
      <c r="L102">
        <f>projjava_fasta[[#This Row],[pss_end]]-projjava_fasta[[#This Row],[pss_start]]</f>
        <v>5317</v>
      </c>
    </row>
    <row r="103" spans="1:12" x14ac:dyDescent="0.3">
      <c r="A103">
        <v>101</v>
      </c>
      <c r="B103">
        <v>11407</v>
      </c>
      <c r="C103">
        <v>1551</v>
      </c>
      <c r="D103">
        <v>1422168</v>
      </c>
      <c r="E103">
        <v>6583352</v>
      </c>
      <c r="F103">
        <v>6508200</v>
      </c>
      <c r="G103">
        <v>6566808</v>
      </c>
      <c r="H103">
        <v>11755</v>
      </c>
      <c r="I103">
        <v>17068</v>
      </c>
      <c r="J103">
        <f>projjava_fasta[[#This Row],[runtime_end]]-projjava_fasta[[#This Row],[runtime_start]]</f>
        <v>5161184</v>
      </c>
      <c r="K103">
        <f>projjava_fasta[[#This Row],[native_end]]-projjava_fasta[[#This Row],[native_start]]</f>
        <v>58608</v>
      </c>
      <c r="L103">
        <f>projjava_fasta[[#This Row],[pss_end]]-projjava_fasta[[#This Row],[pss_start]]</f>
        <v>5313</v>
      </c>
    </row>
    <row r="104" spans="1:12" x14ac:dyDescent="0.3">
      <c r="A104">
        <v>102</v>
      </c>
      <c r="B104">
        <v>11509</v>
      </c>
      <c r="C104">
        <v>1639</v>
      </c>
      <c r="D104">
        <v>1422168</v>
      </c>
      <c r="E104">
        <v>6599768</v>
      </c>
      <c r="F104">
        <v>6508200</v>
      </c>
      <c r="G104">
        <v>6567288</v>
      </c>
      <c r="H104">
        <v>11747</v>
      </c>
      <c r="I104">
        <v>17119</v>
      </c>
      <c r="J104">
        <f>projjava_fasta[[#This Row],[runtime_end]]-projjava_fasta[[#This Row],[runtime_start]]</f>
        <v>5177600</v>
      </c>
      <c r="K104">
        <f>projjava_fasta[[#This Row],[native_end]]-projjava_fasta[[#This Row],[native_start]]</f>
        <v>59088</v>
      </c>
      <c r="L104">
        <f>projjava_fasta[[#This Row],[pss_end]]-projjava_fasta[[#This Row],[pss_start]]</f>
        <v>5372</v>
      </c>
    </row>
    <row r="105" spans="1:12" x14ac:dyDescent="0.3">
      <c r="A105">
        <v>103</v>
      </c>
      <c r="B105">
        <v>11567</v>
      </c>
      <c r="C105">
        <v>1571</v>
      </c>
      <c r="D105">
        <v>1422680</v>
      </c>
      <c r="E105">
        <v>6583896</v>
      </c>
      <c r="F105">
        <v>6508200</v>
      </c>
      <c r="G105">
        <v>6566776</v>
      </c>
      <c r="H105">
        <v>11841</v>
      </c>
      <c r="I105">
        <v>17155</v>
      </c>
      <c r="J105">
        <f>projjava_fasta[[#This Row],[runtime_end]]-projjava_fasta[[#This Row],[runtime_start]]</f>
        <v>5161216</v>
      </c>
      <c r="K105">
        <f>projjava_fasta[[#This Row],[native_end]]-projjava_fasta[[#This Row],[native_start]]</f>
        <v>58576</v>
      </c>
      <c r="L105">
        <f>projjava_fasta[[#This Row],[pss_end]]-projjava_fasta[[#This Row],[pss_start]]</f>
        <v>5314</v>
      </c>
    </row>
    <row r="106" spans="1:12" x14ac:dyDescent="0.3">
      <c r="A106">
        <v>104</v>
      </c>
      <c r="B106">
        <v>11702</v>
      </c>
      <c r="C106">
        <v>1571</v>
      </c>
      <c r="D106">
        <v>1422816</v>
      </c>
      <c r="E106">
        <v>6584032</v>
      </c>
      <c r="F106">
        <v>6508360</v>
      </c>
      <c r="G106">
        <v>6567048</v>
      </c>
      <c r="H106">
        <v>11849</v>
      </c>
      <c r="I106">
        <v>17163</v>
      </c>
      <c r="J106">
        <f>projjava_fasta[[#This Row],[runtime_end]]-projjava_fasta[[#This Row],[runtime_start]]</f>
        <v>5161216</v>
      </c>
      <c r="K106">
        <f>projjava_fasta[[#This Row],[native_end]]-projjava_fasta[[#This Row],[native_start]]</f>
        <v>58688</v>
      </c>
      <c r="L106">
        <f>projjava_fasta[[#This Row],[pss_end]]-projjava_fasta[[#This Row],[pss_start]]</f>
        <v>5314</v>
      </c>
    </row>
    <row r="107" spans="1:12" x14ac:dyDescent="0.3">
      <c r="A107">
        <v>105</v>
      </c>
      <c r="B107">
        <v>11808</v>
      </c>
      <c r="C107">
        <v>1568</v>
      </c>
      <c r="D107">
        <v>1422816</v>
      </c>
      <c r="E107">
        <v>6584224</v>
      </c>
      <c r="F107">
        <v>6515392</v>
      </c>
      <c r="G107">
        <v>6570936</v>
      </c>
      <c r="H107">
        <v>11848</v>
      </c>
      <c r="I107">
        <v>17177</v>
      </c>
      <c r="J107">
        <f>projjava_fasta[[#This Row],[runtime_end]]-projjava_fasta[[#This Row],[runtime_start]]</f>
        <v>5161408</v>
      </c>
      <c r="K107">
        <f>projjava_fasta[[#This Row],[native_end]]-projjava_fasta[[#This Row],[native_start]]</f>
        <v>55544</v>
      </c>
      <c r="L107">
        <f>projjava_fasta[[#This Row],[pss_end]]-projjava_fasta[[#This Row],[pss_start]]</f>
        <v>5329</v>
      </c>
    </row>
    <row r="108" spans="1:12" x14ac:dyDescent="0.3">
      <c r="A108">
        <v>106</v>
      </c>
      <c r="B108">
        <v>11915</v>
      </c>
      <c r="C108">
        <v>1555</v>
      </c>
      <c r="D108">
        <v>1439064</v>
      </c>
      <c r="E108">
        <v>6583896</v>
      </c>
      <c r="F108">
        <v>6508200</v>
      </c>
      <c r="G108">
        <v>6566968</v>
      </c>
      <c r="H108">
        <v>11845</v>
      </c>
      <c r="I108">
        <v>17155</v>
      </c>
      <c r="J108">
        <f>projjava_fasta[[#This Row],[runtime_end]]-projjava_fasta[[#This Row],[runtime_start]]</f>
        <v>5144832</v>
      </c>
      <c r="K108">
        <f>projjava_fasta[[#This Row],[native_end]]-projjava_fasta[[#This Row],[native_start]]</f>
        <v>58768</v>
      </c>
      <c r="L108">
        <f>projjava_fasta[[#This Row],[pss_end]]-projjava_fasta[[#This Row],[pss_start]]</f>
        <v>5310</v>
      </c>
    </row>
    <row r="109" spans="1:12" x14ac:dyDescent="0.3">
      <c r="A109">
        <v>107</v>
      </c>
      <c r="B109">
        <v>11964</v>
      </c>
      <c r="C109">
        <v>1564</v>
      </c>
      <c r="D109">
        <v>1422680</v>
      </c>
      <c r="E109">
        <v>6583864</v>
      </c>
      <c r="F109">
        <v>6508200</v>
      </c>
      <c r="G109">
        <v>6566936</v>
      </c>
      <c r="H109">
        <v>11837</v>
      </c>
      <c r="I109">
        <v>17151</v>
      </c>
      <c r="J109">
        <f>projjava_fasta[[#This Row],[runtime_end]]-projjava_fasta[[#This Row],[runtime_start]]</f>
        <v>5161184</v>
      </c>
      <c r="K109">
        <f>projjava_fasta[[#This Row],[native_end]]-projjava_fasta[[#This Row],[native_start]]</f>
        <v>58736</v>
      </c>
      <c r="L109">
        <f>projjava_fasta[[#This Row],[pss_end]]-projjava_fasta[[#This Row],[pss_start]]</f>
        <v>5314</v>
      </c>
    </row>
    <row r="110" spans="1:12" x14ac:dyDescent="0.3">
      <c r="A110">
        <v>108</v>
      </c>
      <c r="B110">
        <v>12100</v>
      </c>
      <c r="C110">
        <v>1559</v>
      </c>
      <c r="D110">
        <v>1422680</v>
      </c>
      <c r="E110">
        <v>6583896</v>
      </c>
      <c r="F110">
        <v>6508200</v>
      </c>
      <c r="G110">
        <v>6567064</v>
      </c>
      <c r="H110">
        <v>11841</v>
      </c>
      <c r="I110">
        <v>17155</v>
      </c>
      <c r="J110">
        <f>projjava_fasta[[#This Row],[runtime_end]]-projjava_fasta[[#This Row],[runtime_start]]</f>
        <v>5161216</v>
      </c>
      <c r="K110">
        <f>projjava_fasta[[#This Row],[native_end]]-projjava_fasta[[#This Row],[native_start]]</f>
        <v>58864</v>
      </c>
      <c r="L110">
        <f>projjava_fasta[[#This Row],[pss_end]]-projjava_fasta[[#This Row],[pss_start]]</f>
        <v>5314</v>
      </c>
    </row>
    <row r="111" spans="1:12" x14ac:dyDescent="0.3">
      <c r="A111">
        <v>109</v>
      </c>
      <c r="B111">
        <v>12214</v>
      </c>
      <c r="C111">
        <v>1577</v>
      </c>
      <c r="D111">
        <v>1422680</v>
      </c>
      <c r="E111">
        <v>6584032</v>
      </c>
      <c r="F111">
        <v>6508200</v>
      </c>
      <c r="G111">
        <v>6567080</v>
      </c>
      <c r="H111">
        <v>11841</v>
      </c>
      <c r="I111">
        <v>17163</v>
      </c>
      <c r="J111">
        <f>projjava_fasta[[#This Row],[runtime_end]]-projjava_fasta[[#This Row],[runtime_start]]</f>
        <v>5161352</v>
      </c>
      <c r="K111">
        <f>projjava_fasta[[#This Row],[native_end]]-projjava_fasta[[#This Row],[native_start]]</f>
        <v>58880</v>
      </c>
      <c r="L111">
        <f>projjava_fasta[[#This Row],[pss_end]]-projjava_fasta[[#This Row],[pss_start]]</f>
        <v>5322</v>
      </c>
    </row>
    <row r="112" spans="1:12" x14ac:dyDescent="0.3">
      <c r="A112">
        <v>110</v>
      </c>
      <c r="B112">
        <v>12319</v>
      </c>
      <c r="C112">
        <v>1567</v>
      </c>
      <c r="D112">
        <v>1422680</v>
      </c>
      <c r="E112">
        <v>6333648</v>
      </c>
      <c r="F112">
        <v>6508200</v>
      </c>
      <c r="G112">
        <v>6566888</v>
      </c>
      <c r="H112">
        <v>11837</v>
      </c>
      <c r="I112">
        <v>16903</v>
      </c>
      <c r="J112">
        <f>projjava_fasta[[#This Row],[runtime_end]]-projjava_fasta[[#This Row],[runtime_start]]</f>
        <v>4910968</v>
      </c>
      <c r="K112">
        <f>projjava_fasta[[#This Row],[native_end]]-projjava_fasta[[#This Row],[native_start]]</f>
        <v>58688</v>
      </c>
      <c r="L112">
        <f>projjava_fasta[[#This Row],[pss_end]]-projjava_fasta[[#This Row],[pss_start]]</f>
        <v>5066</v>
      </c>
    </row>
    <row r="113" spans="1:12" x14ac:dyDescent="0.3">
      <c r="A113">
        <v>111</v>
      </c>
      <c r="B113">
        <v>12421</v>
      </c>
      <c r="C113">
        <v>1559</v>
      </c>
      <c r="D113">
        <v>1439064</v>
      </c>
      <c r="E113">
        <v>6584088</v>
      </c>
      <c r="F113">
        <v>6508200</v>
      </c>
      <c r="G113">
        <v>6569984</v>
      </c>
      <c r="H113">
        <v>11844</v>
      </c>
      <c r="I113">
        <v>17154</v>
      </c>
      <c r="J113">
        <f>projjava_fasta[[#This Row],[runtime_end]]-projjava_fasta[[#This Row],[runtime_start]]</f>
        <v>5145024</v>
      </c>
      <c r="K113">
        <f>projjava_fasta[[#This Row],[native_end]]-projjava_fasta[[#This Row],[native_start]]</f>
        <v>61784</v>
      </c>
      <c r="L113">
        <f>projjava_fasta[[#This Row],[pss_end]]-projjava_fasta[[#This Row],[pss_start]]</f>
        <v>5310</v>
      </c>
    </row>
    <row r="114" spans="1:12" x14ac:dyDescent="0.3">
      <c r="A114">
        <v>112</v>
      </c>
      <c r="B114">
        <v>12527</v>
      </c>
      <c r="C114">
        <v>1556</v>
      </c>
      <c r="D114">
        <v>1422680</v>
      </c>
      <c r="E114">
        <v>6583864</v>
      </c>
      <c r="F114">
        <v>6508200</v>
      </c>
      <c r="G114">
        <v>6567000</v>
      </c>
      <c r="H114">
        <v>11844</v>
      </c>
      <c r="I114">
        <v>17146</v>
      </c>
      <c r="J114">
        <f>projjava_fasta[[#This Row],[runtime_end]]-projjava_fasta[[#This Row],[runtime_start]]</f>
        <v>5161184</v>
      </c>
      <c r="K114">
        <f>projjava_fasta[[#This Row],[native_end]]-projjava_fasta[[#This Row],[native_start]]</f>
        <v>58800</v>
      </c>
      <c r="L114">
        <f>projjava_fasta[[#This Row],[pss_end]]-projjava_fasta[[#This Row],[pss_start]]</f>
        <v>5302</v>
      </c>
    </row>
    <row r="115" spans="1:12" x14ac:dyDescent="0.3">
      <c r="A115">
        <v>113</v>
      </c>
      <c r="B115">
        <v>12626</v>
      </c>
      <c r="C115">
        <v>1565</v>
      </c>
      <c r="D115">
        <v>1423032</v>
      </c>
      <c r="E115">
        <v>6584112</v>
      </c>
      <c r="F115">
        <v>6508360</v>
      </c>
      <c r="G115">
        <v>6567080</v>
      </c>
      <c r="H115">
        <v>11856</v>
      </c>
      <c r="I115">
        <v>17150</v>
      </c>
      <c r="J115">
        <f>projjava_fasta[[#This Row],[runtime_end]]-projjava_fasta[[#This Row],[runtime_start]]</f>
        <v>5161080</v>
      </c>
      <c r="K115">
        <f>projjava_fasta[[#This Row],[native_end]]-projjava_fasta[[#This Row],[native_start]]</f>
        <v>58720</v>
      </c>
      <c r="L115">
        <f>projjava_fasta[[#This Row],[pss_end]]-projjava_fasta[[#This Row],[pss_start]]</f>
        <v>5294</v>
      </c>
    </row>
    <row r="116" spans="1:12" x14ac:dyDescent="0.3">
      <c r="A116">
        <v>114</v>
      </c>
      <c r="B116">
        <v>12728</v>
      </c>
      <c r="C116">
        <v>1582</v>
      </c>
      <c r="D116">
        <v>1422816</v>
      </c>
      <c r="E116">
        <v>6584032</v>
      </c>
      <c r="F116">
        <v>6506840</v>
      </c>
      <c r="G116">
        <v>6565624</v>
      </c>
      <c r="H116">
        <v>11844</v>
      </c>
      <c r="I116">
        <v>17146</v>
      </c>
      <c r="J116">
        <f>projjava_fasta[[#This Row],[runtime_end]]-projjava_fasta[[#This Row],[runtime_start]]</f>
        <v>5161216</v>
      </c>
      <c r="K116">
        <f>projjava_fasta[[#This Row],[native_end]]-projjava_fasta[[#This Row],[native_start]]</f>
        <v>58784</v>
      </c>
      <c r="L116">
        <f>projjava_fasta[[#This Row],[pss_end]]-projjava_fasta[[#This Row],[pss_start]]</f>
        <v>5302</v>
      </c>
    </row>
    <row r="117" spans="1:12" x14ac:dyDescent="0.3">
      <c r="A117">
        <v>115</v>
      </c>
      <c r="B117">
        <v>12833</v>
      </c>
      <c r="C117">
        <v>1555</v>
      </c>
      <c r="D117">
        <v>1439064</v>
      </c>
      <c r="E117">
        <v>6583864</v>
      </c>
      <c r="F117">
        <v>6508456</v>
      </c>
      <c r="G117">
        <v>6567064</v>
      </c>
      <c r="H117">
        <v>11848</v>
      </c>
      <c r="I117">
        <v>17150</v>
      </c>
      <c r="J117">
        <f>projjava_fasta[[#This Row],[runtime_end]]-projjava_fasta[[#This Row],[runtime_start]]</f>
        <v>5144800</v>
      </c>
      <c r="K117">
        <f>projjava_fasta[[#This Row],[native_end]]-projjava_fasta[[#This Row],[native_start]]</f>
        <v>58608</v>
      </c>
      <c r="L117">
        <f>projjava_fasta[[#This Row],[pss_end]]-projjava_fasta[[#This Row],[pss_start]]</f>
        <v>5302</v>
      </c>
    </row>
    <row r="118" spans="1:12" x14ac:dyDescent="0.3">
      <c r="A118">
        <v>116</v>
      </c>
      <c r="B118">
        <v>12933</v>
      </c>
      <c r="C118">
        <v>1563</v>
      </c>
      <c r="D118">
        <v>1422816</v>
      </c>
      <c r="E118">
        <v>6584032</v>
      </c>
      <c r="F118">
        <v>6508360</v>
      </c>
      <c r="G118">
        <v>6567080</v>
      </c>
      <c r="H118">
        <v>11856</v>
      </c>
      <c r="I118">
        <v>17158</v>
      </c>
      <c r="J118">
        <f>projjava_fasta[[#This Row],[runtime_end]]-projjava_fasta[[#This Row],[runtime_start]]</f>
        <v>5161216</v>
      </c>
      <c r="K118">
        <f>projjava_fasta[[#This Row],[native_end]]-projjava_fasta[[#This Row],[native_start]]</f>
        <v>58720</v>
      </c>
      <c r="L118">
        <f>projjava_fasta[[#This Row],[pss_end]]-projjava_fasta[[#This Row],[pss_start]]</f>
        <v>5302</v>
      </c>
    </row>
    <row r="119" spans="1:12" x14ac:dyDescent="0.3">
      <c r="A119">
        <v>117</v>
      </c>
      <c r="B119">
        <v>13036</v>
      </c>
      <c r="C119">
        <v>1567</v>
      </c>
      <c r="D119">
        <v>1422680</v>
      </c>
      <c r="E119">
        <v>6583896</v>
      </c>
      <c r="F119">
        <v>6508200</v>
      </c>
      <c r="G119">
        <v>6566872</v>
      </c>
      <c r="H119">
        <v>11848</v>
      </c>
      <c r="I119">
        <v>17150</v>
      </c>
      <c r="J119">
        <f>projjava_fasta[[#This Row],[runtime_end]]-projjava_fasta[[#This Row],[runtime_start]]</f>
        <v>5161216</v>
      </c>
      <c r="K119">
        <f>projjava_fasta[[#This Row],[native_end]]-projjava_fasta[[#This Row],[native_start]]</f>
        <v>58672</v>
      </c>
      <c r="L119">
        <f>projjava_fasta[[#This Row],[pss_end]]-projjava_fasta[[#This Row],[pss_start]]</f>
        <v>5302</v>
      </c>
    </row>
    <row r="120" spans="1:12" x14ac:dyDescent="0.3">
      <c r="A120">
        <v>118</v>
      </c>
      <c r="B120">
        <v>13132</v>
      </c>
      <c r="C120">
        <v>1571</v>
      </c>
      <c r="D120">
        <v>1422680</v>
      </c>
      <c r="E120">
        <v>6583896</v>
      </c>
      <c r="F120">
        <v>6508200</v>
      </c>
      <c r="G120">
        <v>6567192</v>
      </c>
      <c r="H120">
        <v>11844</v>
      </c>
      <c r="I120">
        <v>17146</v>
      </c>
      <c r="J120">
        <f>projjava_fasta[[#This Row],[runtime_end]]-projjava_fasta[[#This Row],[runtime_start]]</f>
        <v>5161216</v>
      </c>
      <c r="K120">
        <f>projjava_fasta[[#This Row],[native_end]]-projjava_fasta[[#This Row],[native_start]]</f>
        <v>58992</v>
      </c>
      <c r="L120">
        <f>projjava_fasta[[#This Row],[pss_end]]-projjava_fasta[[#This Row],[pss_start]]</f>
        <v>5302</v>
      </c>
    </row>
    <row r="121" spans="1:12" x14ac:dyDescent="0.3">
      <c r="A121">
        <v>119</v>
      </c>
      <c r="B121">
        <v>13235</v>
      </c>
      <c r="C121">
        <v>1578</v>
      </c>
      <c r="D121">
        <v>1439200</v>
      </c>
      <c r="E121">
        <v>6584032</v>
      </c>
      <c r="F121">
        <v>6508360</v>
      </c>
      <c r="G121">
        <v>6567032</v>
      </c>
      <c r="H121">
        <v>11856</v>
      </c>
      <c r="I121">
        <v>17158</v>
      </c>
      <c r="J121">
        <f>projjava_fasta[[#This Row],[runtime_end]]-projjava_fasta[[#This Row],[runtime_start]]</f>
        <v>5144832</v>
      </c>
      <c r="K121">
        <f>projjava_fasta[[#This Row],[native_end]]-projjava_fasta[[#This Row],[native_start]]</f>
        <v>58672</v>
      </c>
      <c r="L121">
        <f>projjava_fasta[[#This Row],[pss_end]]-projjava_fasta[[#This Row],[pss_start]]</f>
        <v>5302</v>
      </c>
    </row>
    <row r="122" spans="1:12" x14ac:dyDescent="0.3">
      <c r="A122">
        <v>120</v>
      </c>
      <c r="B122">
        <v>13338</v>
      </c>
      <c r="C122">
        <v>1603</v>
      </c>
      <c r="D122">
        <v>1422680</v>
      </c>
      <c r="E122">
        <v>6583864</v>
      </c>
      <c r="F122">
        <v>6508200</v>
      </c>
      <c r="G122">
        <v>6566904</v>
      </c>
      <c r="H122">
        <v>11844</v>
      </c>
      <c r="I122">
        <v>17146</v>
      </c>
      <c r="J122">
        <f>projjava_fasta[[#This Row],[runtime_end]]-projjava_fasta[[#This Row],[runtime_start]]</f>
        <v>5161184</v>
      </c>
      <c r="K122">
        <f>projjava_fasta[[#This Row],[native_end]]-projjava_fasta[[#This Row],[native_start]]</f>
        <v>58704</v>
      </c>
      <c r="L122">
        <f>projjava_fasta[[#This Row],[pss_end]]-projjava_fasta[[#This Row],[pss_start]]</f>
        <v>5302</v>
      </c>
    </row>
    <row r="123" spans="1:12" x14ac:dyDescent="0.3">
      <c r="A123">
        <v>121</v>
      </c>
      <c r="B123">
        <v>13440</v>
      </c>
      <c r="C123">
        <v>1579</v>
      </c>
      <c r="D123">
        <v>1439200</v>
      </c>
      <c r="E123">
        <v>6584000</v>
      </c>
      <c r="F123">
        <v>6508360</v>
      </c>
      <c r="G123">
        <v>6567096</v>
      </c>
      <c r="H123">
        <v>11856</v>
      </c>
      <c r="I123">
        <v>17158</v>
      </c>
      <c r="J123">
        <f>projjava_fasta[[#This Row],[runtime_end]]-projjava_fasta[[#This Row],[runtime_start]]</f>
        <v>5144800</v>
      </c>
      <c r="K123">
        <f>projjava_fasta[[#This Row],[native_end]]-projjava_fasta[[#This Row],[native_start]]</f>
        <v>58736</v>
      </c>
      <c r="L123">
        <f>projjava_fasta[[#This Row],[pss_end]]-projjava_fasta[[#This Row],[pss_start]]</f>
        <v>5302</v>
      </c>
    </row>
    <row r="124" spans="1:12" x14ac:dyDescent="0.3">
      <c r="A124">
        <v>122</v>
      </c>
      <c r="B124">
        <v>13541</v>
      </c>
      <c r="C124">
        <v>1558</v>
      </c>
      <c r="D124">
        <v>1422680</v>
      </c>
      <c r="E124">
        <v>6583896</v>
      </c>
      <c r="F124">
        <v>6508200</v>
      </c>
      <c r="G124">
        <v>6566888</v>
      </c>
      <c r="H124">
        <v>11852</v>
      </c>
      <c r="I124">
        <v>17150</v>
      </c>
      <c r="J124">
        <f>projjava_fasta[[#This Row],[runtime_end]]-projjava_fasta[[#This Row],[runtime_start]]</f>
        <v>5161216</v>
      </c>
      <c r="K124">
        <f>projjava_fasta[[#This Row],[native_end]]-projjava_fasta[[#This Row],[native_start]]</f>
        <v>58688</v>
      </c>
      <c r="L124">
        <f>projjava_fasta[[#This Row],[pss_end]]-projjava_fasta[[#This Row],[pss_start]]</f>
        <v>5298</v>
      </c>
    </row>
    <row r="125" spans="1:12" x14ac:dyDescent="0.3">
      <c r="A125">
        <v>123</v>
      </c>
      <c r="B125">
        <v>13643</v>
      </c>
      <c r="C125">
        <v>1556</v>
      </c>
      <c r="D125">
        <v>1422680</v>
      </c>
      <c r="E125">
        <v>6584000</v>
      </c>
      <c r="F125">
        <v>6508200</v>
      </c>
      <c r="G125">
        <v>6566808</v>
      </c>
      <c r="H125">
        <v>11848</v>
      </c>
      <c r="I125">
        <v>17154</v>
      </c>
      <c r="J125">
        <f>projjava_fasta[[#This Row],[runtime_end]]-projjava_fasta[[#This Row],[runtime_start]]</f>
        <v>5161320</v>
      </c>
      <c r="K125">
        <f>projjava_fasta[[#This Row],[native_end]]-projjava_fasta[[#This Row],[native_start]]</f>
        <v>58608</v>
      </c>
      <c r="L125">
        <f>projjava_fasta[[#This Row],[pss_end]]-projjava_fasta[[#This Row],[pss_start]]</f>
        <v>5306</v>
      </c>
    </row>
    <row r="126" spans="1:12" x14ac:dyDescent="0.3">
      <c r="A126">
        <v>124</v>
      </c>
      <c r="B126">
        <v>13749</v>
      </c>
      <c r="C126">
        <v>1560</v>
      </c>
      <c r="D126">
        <v>1422816</v>
      </c>
      <c r="E126">
        <v>6584000</v>
      </c>
      <c r="F126">
        <v>6509344</v>
      </c>
      <c r="G126">
        <v>6567680</v>
      </c>
      <c r="H126">
        <v>11863</v>
      </c>
      <c r="I126">
        <v>17160</v>
      </c>
      <c r="J126">
        <f>projjava_fasta[[#This Row],[runtime_end]]-projjava_fasta[[#This Row],[runtime_start]]</f>
        <v>5161184</v>
      </c>
      <c r="K126">
        <f>projjava_fasta[[#This Row],[native_end]]-projjava_fasta[[#This Row],[native_start]]</f>
        <v>58336</v>
      </c>
      <c r="L126">
        <f>projjava_fasta[[#This Row],[pss_end]]-projjava_fasta[[#This Row],[pss_start]]</f>
        <v>5297</v>
      </c>
    </row>
    <row r="127" spans="1:12" x14ac:dyDescent="0.3">
      <c r="A127">
        <v>125</v>
      </c>
      <c r="B127">
        <v>13852</v>
      </c>
      <c r="C127">
        <v>1593</v>
      </c>
      <c r="D127">
        <v>1422680</v>
      </c>
      <c r="E127">
        <v>6583896</v>
      </c>
      <c r="F127">
        <v>6516968</v>
      </c>
      <c r="G127">
        <v>6567080</v>
      </c>
      <c r="H127">
        <v>11852</v>
      </c>
      <c r="I127">
        <v>17154</v>
      </c>
      <c r="J127">
        <f>projjava_fasta[[#This Row],[runtime_end]]-projjava_fasta[[#This Row],[runtime_start]]</f>
        <v>5161216</v>
      </c>
      <c r="K127">
        <f>projjava_fasta[[#This Row],[native_end]]-projjava_fasta[[#This Row],[native_start]]</f>
        <v>50112</v>
      </c>
      <c r="L127">
        <f>projjava_fasta[[#This Row],[pss_end]]-projjava_fasta[[#This Row],[pss_start]]</f>
        <v>5302</v>
      </c>
    </row>
    <row r="128" spans="1:12" x14ac:dyDescent="0.3">
      <c r="A128">
        <v>126</v>
      </c>
      <c r="B128">
        <v>13902</v>
      </c>
      <c r="C128">
        <v>1586</v>
      </c>
      <c r="D128">
        <v>1439200</v>
      </c>
      <c r="E128">
        <v>6584032</v>
      </c>
      <c r="F128">
        <v>6508360</v>
      </c>
      <c r="G128">
        <v>6567096</v>
      </c>
      <c r="H128">
        <v>11856</v>
      </c>
      <c r="I128">
        <v>17158</v>
      </c>
      <c r="J128">
        <f>projjava_fasta[[#This Row],[runtime_end]]-projjava_fasta[[#This Row],[runtime_start]]</f>
        <v>5144832</v>
      </c>
      <c r="K128">
        <f>projjava_fasta[[#This Row],[native_end]]-projjava_fasta[[#This Row],[native_start]]</f>
        <v>58736</v>
      </c>
      <c r="L128">
        <f>projjava_fasta[[#This Row],[pss_end]]-projjava_fasta[[#This Row],[pss_start]]</f>
        <v>5302</v>
      </c>
    </row>
    <row r="129" spans="1:12" x14ac:dyDescent="0.3">
      <c r="A129">
        <v>127</v>
      </c>
      <c r="B129">
        <v>14004</v>
      </c>
      <c r="C129">
        <v>1584</v>
      </c>
      <c r="D129">
        <v>1422680</v>
      </c>
      <c r="E129">
        <v>6333616</v>
      </c>
      <c r="F129">
        <v>6517392</v>
      </c>
      <c r="G129">
        <v>6567064</v>
      </c>
      <c r="H129">
        <v>11854</v>
      </c>
      <c r="I129">
        <v>16908</v>
      </c>
      <c r="J129">
        <f>projjava_fasta[[#This Row],[runtime_end]]-projjava_fasta[[#This Row],[runtime_start]]</f>
        <v>4910936</v>
      </c>
      <c r="K129">
        <f>projjava_fasta[[#This Row],[native_end]]-projjava_fasta[[#This Row],[native_start]]</f>
        <v>49672</v>
      </c>
      <c r="L129">
        <f>projjava_fasta[[#This Row],[pss_end]]-projjava_fasta[[#This Row],[pss_start]]</f>
        <v>5054</v>
      </c>
    </row>
    <row r="130" spans="1:12" x14ac:dyDescent="0.3">
      <c r="A130">
        <v>128</v>
      </c>
      <c r="B130">
        <v>14105</v>
      </c>
      <c r="C130">
        <v>1548</v>
      </c>
      <c r="D130">
        <v>1422680</v>
      </c>
      <c r="E130">
        <v>6584032</v>
      </c>
      <c r="F130">
        <v>6508744</v>
      </c>
      <c r="G130">
        <v>6567224</v>
      </c>
      <c r="H130">
        <v>11854</v>
      </c>
      <c r="I130">
        <v>17163</v>
      </c>
      <c r="J130">
        <f>projjava_fasta[[#This Row],[runtime_end]]-projjava_fasta[[#This Row],[runtime_start]]</f>
        <v>5161352</v>
      </c>
      <c r="K130">
        <f>projjava_fasta[[#This Row],[native_end]]-projjava_fasta[[#This Row],[native_start]]</f>
        <v>58480</v>
      </c>
      <c r="L130">
        <f>projjava_fasta[[#This Row],[pss_end]]-projjava_fasta[[#This Row],[pss_start]]</f>
        <v>5309</v>
      </c>
    </row>
    <row r="131" spans="1:12" x14ac:dyDescent="0.3">
      <c r="A131">
        <v>129</v>
      </c>
      <c r="B131">
        <v>14223</v>
      </c>
      <c r="C131">
        <v>1609</v>
      </c>
      <c r="D131">
        <v>1422680</v>
      </c>
      <c r="E131">
        <v>6583896</v>
      </c>
      <c r="F131">
        <v>6508200</v>
      </c>
      <c r="G131">
        <v>6567272</v>
      </c>
      <c r="H131">
        <v>11830</v>
      </c>
      <c r="I131">
        <v>16527</v>
      </c>
      <c r="J131">
        <f>projjava_fasta[[#This Row],[runtime_end]]-projjava_fasta[[#This Row],[runtime_start]]</f>
        <v>5161216</v>
      </c>
      <c r="K131">
        <f>projjava_fasta[[#This Row],[native_end]]-projjava_fasta[[#This Row],[native_start]]</f>
        <v>59072</v>
      </c>
      <c r="L131">
        <f>projjava_fasta[[#This Row],[pss_end]]-projjava_fasta[[#This Row],[pss_start]]</f>
        <v>4697</v>
      </c>
    </row>
    <row r="132" spans="1:12" x14ac:dyDescent="0.3">
      <c r="A132">
        <v>130</v>
      </c>
      <c r="B132">
        <v>14378</v>
      </c>
      <c r="C132">
        <v>1574</v>
      </c>
      <c r="D132">
        <v>1422680</v>
      </c>
      <c r="E132">
        <v>6584032</v>
      </c>
      <c r="F132">
        <v>6516272</v>
      </c>
      <c r="G132">
        <v>6565560</v>
      </c>
      <c r="H132">
        <v>11192</v>
      </c>
      <c r="I132">
        <v>16508</v>
      </c>
      <c r="J132">
        <f>projjava_fasta[[#This Row],[runtime_end]]-projjava_fasta[[#This Row],[runtime_start]]</f>
        <v>5161352</v>
      </c>
      <c r="K132">
        <f>projjava_fasta[[#This Row],[native_end]]-projjava_fasta[[#This Row],[native_start]]</f>
        <v>49288</v>
      </c>
      <c r="L132">
        <f>projjava_fasta[[#This Row],[pss_end]]-projjava_fasta[[#This Row],[pss_start]]</f>
        <v>5316</v>
      </c>
    </row>
    <row r="133" spans="1:12" x14ac:dyDescent="0.3">
      <c r="A133">
        <v>131</v>
      </c>
      <c r="B133">
        <v>14510</v>
      </c>
      <c r="C133">
        <v>1573</v>
      </c>
      <c r="D133">
        <v>1422680</v>
      </c>
      <c r="E133">
        <v>6584000</v>
      </c>
      <c r="F133">
        <v>6510096</v>
      </c>
      <c r="G133">
        <v>6567824</v>
      </c>
      <c r="H133">
        <v>11219</v>
      </c>
      <c r="I133">
        <v>16521</v>
      </c>
      <c r="J133">
        <f>projjava_fasta[[#This Row],[runtime_end]]-projjava_fasta[[#This Row],[runtime_start]]</f>
        <v>5161320</v>
      </c>
      <c r="K133">
        <f>projjava_fasta[[#This Row],[native_end]]-projjava_fasta[[#This Row],[native_start]]</f>
        <v>57728</v>
      </c>
      <c r="L133">
        <f>projjava_fasta[[#This Row],[pss_end]]-projjava_fasta[[#This Row],[pss_start]]</f>
        <v>5302</v>
      </c>
    </row>
    <row r="134" spans="1:12" x14ac:dyDescent="0.3">
      <c r="A134">
        <v>132</v>
      </c>
      <c r="B134">
        <v>14622</v>
      </c>
      <c r="C134">
        <v>1574</v>
      </c>
      <c r="D134">
        <v>1422680</v>
      </c>
      <c r="E134">
        <v>6584000</v>
      </c>
      <c r="F134">
        <v>6508200</v>
      </c>
      <c r="G134">
        <v>6566776</v>
      </c>
      <c r="H134">
        <v>11220</v>
      </c>
      <c r="I134">
        <v>16523</v>
      </c>
      <c r="J134">
        <f>projjava_fasta[[#This Row],[runtime_end]]-projjava_fasta[[#This Row],[runtime_start]]</f>
        <v>5161320</v>
      </c>
      <c r="K134">
        <f>projjava_fasta[[#This Row],[native_end]]-projjava_fasta[[#This Row],[native_start]]</f>
        <v>58576</v>
      </c>
      <c r="L134">
        <f>projjava_fasta[[#This Row],[pss_end]]-projjava_fasta[[#This Row],[pss_start]]</f>
        <v>5303</v>
      </c>
    </row>
    <row r="135" spans="1:12" x14ac:dyDescent="0.3">
      <c r="A135">
        <v>133</v>
      </c>
      <c r="B135">
        <v>14727</v>
      </c>
      <c r="C135">
        <v>1564</v>
      </c>
      <c r="D135">
        <v>1422816</v>
      </c>
      <c r="E135">
        <v>6584032</v>
      </c>
      <c r="F135">
        <v>6508360</v>
      </c>
      <c r="G135">
        <v>6567304</v>
      </c>
      <c r="H135">
        <v>11228</v>
      </c>
      <c r="I135">
        <v>16519</v>
      </c>
      <c r="J135">
        <f>projjava_fasta[[#This Row],[runtime_end]]-projjava_fasta[[#This Row],[runtime_start]]</f>
        <v>5161216</v>
      </c>
      <c r="K135">
        <f>projjava_fasta[[#This Row],[native_end]]-projjava_fasta[[#This Row],[native_start]]</f>
        <v>58944</v>
      </c>
      <c r="L135">
        <f>projjava_fasta[[#This Row],[pss_end]]-projjava_fasta[[#This Row],[pss_start]]</f>
        <v>5291</v>
      </c>
    </row>
    <row r="136" spans="1:12" x14ac:dyDescent="0.3">
      <c r="A136">
        <v>134</v>
      </c>
      <c r="B136">
        <v>14781</v>
      </c>
      <c r="C136">
        <v>1548</v>
      </c>
      <c r="D136">
        <v>1422816</v>
      </c>
      <c r="E136">
        <v>6333752</v>
      </c>
      <c r="F136">
        <v>6508392</v>
      </c>
      <c r="G136">
        <v>6567192</v>
      </c>
      <c r="H136">
        <v>11224</v>
      </c>
      <c r="I136">
        <v>16283</v>
      </c>
      <c r="J136">
        <f>projjava_fasta[[#This Row],[runtime_end]]-projjava_fasta[[#This Row],[runtime_start]]</f>
        <v>4910936</v>
      </c>
      <c r="K136">
        <f>projjava_fasta[[#This Row],[native_end]]-projjava_fasta[[#This Row],[native_start]]</f>
        <v>58800</v>
      </c>
      <c r="L136">
        <f>projjava_fasta[[#This Row],[pss_end]]-projjava_fasta[[#This Row],[pss_start]]</f>
        <v>5059</v>
      </c>
    </row>
    <row r="137" spans="1:12" x14ac:dyDescent="0.3">
      <c r="A137">
        <v>135</v>
      </c>
      <c r="B137">
        <v>14879</v>
      </c>
      <c r="C137">
        <v>1560</v>
      </c>
      <c r="D137">
        <v>1439064</v>
      </c>
      <c r="E137">
        <v>6583896</v>
      </c>
      <c r="F137">
        <v>6508312</v>
      </c>
      <c r="G137">
        <v>6566888</v>
      </c>
      <c r="H137">
        <v>11216</v>
      </c>
      <c r="I137">
        <v>16515</v>
      </c>
      <c r="J137">
        <f>projjava_fasta[[#This Row],[runtime_end]]-projjava_fasta[[#This Row],[runtime_start]]</f>
        <v>5144832</v>
      </c>
      <c r="K137">
        <f>projjava_fasta[[#This Row],[native_end]]-projjava_fasta[[#This Row],[native_start]]</f>
        <v>58576</v>
      </c>
      <c r="L137">
        <f>projjava_fasta[[#This Row],[pss_end]]-projjava_fasta[[#This Row],[pss_start]]</f>
        <v>5299</v>
      </c>
    </row>
    <row r="138" spans="1:12" x14ac:dyDescent="0.3">
      <c r="A138">
        <v>136</v>
      </c>
      <c r="B138">
        <v>14931</v>
      </c>
      <c r="C138">
        <v>1587</v>
      </c>
      <c r="D138">
        <v>1422680</v>
      </c>
      <c r="E138">
        <v>6584000</v>
      </c>
      <c r="F138">
        <v>6508200</v>
      </c>
      <c r="G138">
        <v>6567032</v>
      </c>
      <c r="H138">
        <v>11212</v>
      </c>
      <c r="I138">
        <v>16523</v>
      </c>
      <c r="J138">
        <f>projjava_fasta[[#This Row],[runtime_end]]-projjava_fasta[[#This Row],[runtime_start]]</f>
        <v>5161320</v>
      </c>
      <c r="K138">
        <f>projjava_fasta[[#This Row],[native_end]]-projjava_fasta[[#This Row],[native_start]]</f>
        <v>58832</v>
      </c>
      <c r="L138">
        <f>projjava_fasta[[#This Row],[pss_end]]-projjava_fasta[[#This Row],[pss_start]]</f>
        <v>5311</v>
      </c>
    </row>
    <row r="139" spans="1:12" x14ac:dyDescent="0.3">
      <c r="A139">
        <v>137</v>
      </c>
      <c r="B139">
        <v>15042</v>
      </c>
      <c r="C139">
        <v>1563</v>
      </c>
      <c r="D139">
        <v>1422680</v>
      </c>
      <c r="E139">
        <v>6333616</v>
      </c>
      <c r="F139">
        <v>6508200</v>
      </c>
      <c r="G139">
        <v>6566936</v>
      </c>
      <c r="H139">
        <v>11220</v>
      </c>
      <c r="I139">
        <v>16271</v>
      </c>
      <c r="J139">
        <f>projjava_fasta[[#This Row],[runtime_end]]-projjava_fasta[[#This Row],[runtime_start]]</f>
        <v>4910936</v>
      </c>
      <c r="K139">
        <f>projjava_fasta[[#This Row],[native_end]]-projjava_fasta[[#This Row],[native_start]]</f>
        <v>58736</v>
      </c>
      <c r="L139">
        <f>projjava_fasta[[#This Row],[pss_end]]-projjava_fasta[[#This Row],[pss_start]]</f>
        <v>5051</v>
      </c>
    </row>
    <row r="140" spans="1:12" x14ac:dyDescent="0.3">
      <c r="A140">
        <v>138</v>
      </c>
      <c r="B140">
        <v>15143</v>
      </c>
      <c r="C140">
        <v>1549</v>
      </c>
      <c r="D140">
        <v>1439064</v>
      </c>
      <c r="E140">
        <v>6583864</v>
      </c>
      <c r="F140">
        <v>6508200</v>
      </c>
      <c r="G140">
        <v>6566664</v>
      </c>
      <c r="H140">
        <v>11216</v>
      </c>
      <c r="I140">
        <v>16515</v>
      </c>
      <c r="J140">
        <f>projjava_fasta[[#This Row],[runtime_end]]-projjava_fasta[[#This Row],[runtime_start]]</f>
        <v>5144800</v>
      </c>
      <c r="K140">
        <f>projjava_fasta[[#This Row],[native_end]]-projjava_fasta[[#This Row],[native_start]]</f>
        <v>58464</v>
      </c>
      <c r="L140">
        <f>projjava_fasta[[#This Row],[pss_end]]-projjava_fasta[[#This Row],[pss_start]]</f>
        <v>5299</v>
      </c>
    </row>
    <row r="141" spans="1:12" x14ac:dyDescent="0.3">
      <c r="A141">
        <v>139</v>
      </c>
      <c r="B141">
        <v>15250</v>
      </c>
      <c r="C141">
        <v>1560</v>
      </c>
      <c r="D141">
        <v>1422816</v>
      </c>
      <c r="E141">
        <v>6584032</v>
      </c>
      <c r="F141">
        <v>6509600</v>
      </c>
      <c r="G141">
        <v>6568288</v>
      </c>
      <c r="H141">
        <v>11227</v>
      </c>
      <c r="I141">
        <v>16529</v>
      </c>
      <c r="J141">
        <f>projjava_fasta[[#This Row],[runtime_end]]-projjava_fasta[[#This Row],[runtime_start]]</f>
        <v>5161216</v>
      </c>
      <c r="K141">
        <f>projjava_fasta[[#This Row],[native_end]]-projjava_fasta[[#This Row],[native_start]]</f>
        <v>58688</v>
      </c>
      <c r="L141">
        <f>projjava_fasta[[#This Row],[pss_end]]-projjava_fasta[[#This Row],[pss_start]]</f>
        <v>5302</v>
      </c>
    </row>
    <row r="142" spans="1:12" x14ac:dyDescent="0.3">
      <c r="A142">
        <v>140</v>
      </c>
      <c r="B142">
        <v>15348</v>
      </c>
      <c r="C142">
        <v>1564</v>
      </c>
      <c r="D142">
        <v>1422680</v>
      </c>
      <c r="E142">
        <v>6584000</v>
      </c>
      <c r="F142">
        <v>6508200</v>
      </c>
      <c r="G142">
        <v>6567064</v>
      </c>
      <c r="H142">
        <v>11216</v>
      </c>
      <c r="I142">
        <v>16527</v>
      </c>
      <c r="J142">
        <f>projjava_fasta[[#This Row],[runtime_end]]-projjava_fasta[[#This Row],[runtime_start]]</f>
        <v>5161320</v>
      </c>
      <c r="K142">
        <f>projjava_fasta[[#This Row],[native_end]]-projjava_fasta[[#This Row],[native_start]]</f>
        <v>58864</v>
      </c>
      <c r="L142">
        <f>projjava_fasta[[#This Row],[pss_end]]-projjava_fasta[[#This Row],[pss_start]]</f>
        <v>5311</v>
      </c>
    </row>
    <row r="143" spans="1:12" x14ac:dyDescent="0.3">
      <c r="A143">
        <v>141</v>
      </c>
      <c r="B143">
        <v>15449</v>
      </c>
      <c r="C143">
        <v>1551</v>
      </c>
      <c r="D143">
        <v>1422680</v>
      </c>
      <c r="E143">
        <v>6583896</v>
      </c>
      <c r="F143">
        <v>6508200</v>
      </c>
      <c r="G143">
        <v>6566808</v>
      </c>
      <c r="H143">
        <v>11216</v>
      </c>
      <c r="I143">
        <v>16519</v>
      </c>
      <c r="J143">
        <f>projjava_fasta[[#This Row],[runtime_end]]-projjava_fasta[[#This Row],[runtime_start]]</f>
        <v>5161216</v>
      </c>
      <c r="K143">
        <f>projjava_fasta[[#This Row],[native_end]]-projjava_fasta[[#This Row],[native_start]]</f>
        <v>58608</v>
      </c>
      <c r="L143">
        <f>projjava_fasta[[#This Row],[pss_end]]-projjava_fasta[[#This Row],[pss_start]]</f>
        <v>5303</v>
      </c>
    </row>
    <row r="144" spans="1:12" x14ac:dyDescent="0.3">
      <c r="A144">
        <v>142</v>
      </c>
      <c r="B144">
        <v>15552</v>
      </c>
      <c r="C144">
        <v>1568</v>
      </c>
      <c r="D144">
        <v>1422680</v>
      </c>
      <c r="E144">
        <v>6584088</v>
      </c>
      <c r="F144">
        <v>6508200</v>
      </c>
      <c r="G144">
        <v>6569952</v>
      </c>
      <c r="H144">
        <v>11212</v>
      </c>
      <c r="I144">
        <v>16515</v>
      </c>
      <c r="J144">
        <f>projjava_fasta[[#This Row],[runtime_end]]-projjava_fasta[[#This Row],[runtime_start]]</f>
        <v>5161408</v>
      </c>
      <c r="K144">
        <f>projjava_fasta[[#This Row],[native_end]]-projjava_fasta[[#This Row],[native_start]]</f>
        <v>61752</v>
      </c>
      <c r="L144">
        <f>projjava_fasta[[#This Row],[pss_end]]-projjava_fasta[[#This Row],[pss_start]]</f>
        <v>5303</v>
      </c>
    </row>
    <row r="145" spans="1:12" x14ac:dyDescent="0.3">
      <c r="A145">
        <v>143</v>
      </c>
      <c r="B145">
        <v>15687</v>
      </c>
      <c r="C145">
        <v>1560</v>
      </c>
      <c r="D145">
        <v>1422816</v>
      </c>
      <c r="E145">
        <v>6584000</v>
      </c>
      <c r="F145">
        <v>6508360</v>
      </c>
      <c r="G145">
        <v>6566968</v>
      </c>
      <c r="H145">
        <v>11224</v>
      </c>
      <c r="I145">
        <v>16515</v>
      </c>
      <c r="J145">
        <f>projjava_fasta[[#This Row],[runtime_end]]-projjava_fasta[[#This Row],[runtime_start]]</f>
        <v>5161184</v>
      </c>
      <c r="K145">
        <f>projjava_fasta[[#This Row],[native_end]]-projjava_fasta[[#This Row],[native_start]]</f>
        <v>58608</v>
      </c>
      <c r="L145">
        <f>projjava_fasta[[#This Row],[pss_end]]-projjava_fasta[[#This Row],[pss_start]]</f>
        <v>5291</v>
      </c>
    </row>
    <row r="146" spans="1:12" x14ac:dyDescent="0.3">
      <c r="A146">
        <v>144</v>
      </c>
      <c r="B146">
        <v>15790</v>
      </c>
      <c r="C146">
        <v>1562</v>
      </c>
      <c r="D146">
        <v>1422680</v>
      </c>
      <c r="E146">
        <v>6583896</v>
      </c>
      <c r="F146">
        <v>6508200</v>
      </c>
      <c r="G146">
        <v>6566984</v>
      </c>
      <c r="H146">
        <v>11224</v>
      </c>
      <c r="I146">
        <v>16515</v>
      </c>
      <c r="J146">
        <f>projjava_fasta[[#This Row],[runtime_end]]-projjava_fasta[[#This Row],[runtime_start]]</f>
        <v>5161216</v>
      </c>
      <c r="K146">
        <f>projjava_fasta[[#This Row],[native_end]]-projjava_fasta[[#This Row],[native_start]]</f>
        <v>58784</v>
      </c>
      <c r="L146">
        <f>projjava_fasta[[#This Row],[pss_end]]-projjava_fasta[[#This Row],[pss_start]]</f>
        <v>5291</v>
      </c>
    </row>
    <row r="147" spans="1:12" x14ac:dyDescent="0.3">
      <c r="A147">
        <v>145</v>
      </c>
      <c r="B147">
        <v>15894</v>
      </c>
      <c r="C147">
        <v>1570</v>
      </c>
      <c r="D147">
        <v>1422680</v>
      </c>
      <c r="E147">
        <v>6333680</v>
      </c>
      <c r="F147">
        <v>6508200</v>
      </c>
      <c r="G147">
        <v>6566744</v>
      </c>
      <c r="H147">
        <v>11224</v>
      </c>
      <c r="I147">
        <v>16267</v>
      </c>
      <c r="J147">
        <f>projjava_fasta[[#This Row],[runtime_end]]-projjava_fasta[[#This Row],[runtime_start]]</f>
        <v>4911000</v>
      </c>
      <c r="K147">
        <f>projjava_fasta[[#This Row],[native_end]]-projjava_fasta[[#This Row],[native_start]]</f>
        <v>58544</v>
      </c>
      <c r="L147">
        <f>projjava_fasta[[#This Row],[pss_end]]-projjava_fasta[[#This Row],[pss_start]]</f>
        <v>5043</v>
      </c>
    </row>
    <row r="148" spans="1:12" x14ac:dyDescent="0.3">
      <c r="A148">
        <v>146</v>
      </c>
      <c r="B148">
        <v>15989</v>
      </c>
      <c r="C148">
        <v>1556</v>
      </c>
      <c r="D148">
        <v>1422816</v>
      </c>
      <c r="E148">
        <v>6584000</v>
      </c>
      <c r="F148">
        <v>6508360</v>
      </c>
      <c r="G148">
        <v>6567016</v>
      </c>
      <c r="H148">
        <v>11232</v>
      </c>
      <c r="I148">
        <v>16523</v>
      </c>
      <c r="J148">
        <f>projjava_fasta[[#This Row],[runtime_end]]-projjava_fasta[[#This Row],[runtime_start]]</f>
        <v>5161184</v>
      </c>
      <c r="K148">
        <f>projjava_fasta[[#This Row],[native_end]]-projjava_fasta[[#This Row],[native_start]]</f>
        <v>58656</v>
      </c>
      <c r="L148">
        <f>projjava_fasta[[#This Row],[pss_end]]-projjava_fasta[[#This Row],[pss_start]]</f>
        <v>5291</v>
      </c>
    </row>
    <row r="149" spans="1:12" x14ac:dyDescent="0.3">
      <c r="A149">
        <v>147</v>
      </c>
      <c r="B149">
        <v>16105</v>
      </c>
      <c r="C149">
        <v>1573</v>
      </c>
      <c r="D149">
        <v>1422680</v>
      </c>
      <c r="E149">
        <v>6584032</v>
      </c>
      <c r="F149">
        <v>6508200</v>
      </c>
      <c r="G149">
        <v>6566920</v>
      </c>
      <c r="H149">
        <v>11224</v>
      </c>
      <c r="I149">
        <v>16523</v>
      </c>
      <c r="J149">
        <f>projjava_fasta[[#This Row],[runtime_end]]-projjava_fasta[[#This Row],[runtime_start]]</f>
        <v>5161352</v>
      </c>
      <c r="K149">
        <f>projjava_fasta[[#This Row],[native_end]]-projjava_fasta[[#This Row],[native_start]]</f>
        <v>58720</v>
      </c>
      <c r="L149">
        <f>projjava_fasta[[#This Row],[pss_end]]-projjava_fasta[[#This Row],[pss_start]]</f>
        <v>5299</v>
      </c>
    </row>
    <row r="150" spans="1:12" x14ac:dyDescent="0.3">
      <c r="A150">
        <v>148</v>
      </c>
      <c r="B150">
        <v>16209</v>
      </c>
      <c r="C150">
        <v>1558</v>
      </c>
      <c r="D150">
        <v>1422680</v>
      </c>
      <c r="E150">
        <v>6583896</v>
      </c>
      <c r="F150">
        <v>6508200</v>
      </c>
      <c r="G150">
        <v>6566840</v>
      </c>
      <c r="H150">
        <v>11224</v>
      </c>
      <c r="I150">
        <v>16515</v>
      </c>
      <c r="J150">
        <f>projjava_fasta[[#This Row],[runtime_end]]-projjava_fasta[[#This Row],[runtime_start]]</f>
        <v>5161216</v>
      </c>
      <c r="K150">
        <f>projjava_fasta[[#This Row],[native_end]]-projjava_fasta[[#This Row],[native_start]]</f>
        <v>58640</v>
      </c>
      <c r="L150">
        <f>projjava_fasta[[#This Row],[pss_end]]-projjava_fasta[[#This Row],[pss_start]]</f>
        <v>5291</v>
      </c>
    </row>
    <row r="151" spans="1:12" x14ac:dyDescent="0.3">
      <c r="A151">
        <v>149</v>
      </c>
      <c r="B151">
        <v>16329</v>
      </c>
      <c r="C151">
        <v>1581</v>
      </c>
      <c r="D151">
        <v>1422680</v>
      </c>
      <c r="E151">
        <v>6583864</v>
      </c>
      <c r="F151">
        <v>6508200</v>
      </c>
      <c r="G151">
        <v>6567032</v>
      </c>
      <c r="H151">
        <v>11214</v>
      </c>
      <c r="I151">
        <v>16509</v>
      </c>
      <c r="J151">
        <f>projjava_fasta[[#This Row],[runtime_end]]-projjava_fasta[[#This Row],[runtime_start]]</f>
        <v>5161184</v>
      </c>
      <c r="K151">
        <f>projjava_fasta[[#This Row],[native_end]]-projjava_fasta[[#This Row],[native_start]]</f>
        <v>58832</v>
      </c>
      <c r="L151">
        <f>projjava_fasta[[#This Row],[pss_end]]-projjava_fasta[[#This Row],[pss_start]]</f>
        <v>5295</v>
      </c>
    </row>
    <row r="152" spans="1:12" x14ac:dyDescent="0.3">
      <c r="A152">
        <v>150</v>
      </c>
      <c r="B152">
        <v>16431</v>
      </c>
      <c r="C152">
        <v>1553</v>
      </c>
      <c r="D152">
        <v>1439064</v>
      </c>
      <c r="E152">
        <v>6583896</v>
      </c>
      <c r="F152">
        <v>6508200</v>
      </c>
      <c r="G152">
        <v>6566872</v>
      </c>
      <c r="H152">
        <v>11218</v>
      </c>
      <c r="I152">
        <v>16509</v>
      </c>
      <c r="J152">
        <f>projjava_fasta[[#This Row],[runtime_end]]-projjava_fasta[[#This Row],[runtime_start]]</f>
        <v>5144832</v>
      </c>
      <c r="K152">
        <f>projjava_fasta[[#This Row],[native_end]]-projjava_fasta[[#This Row],[native_start]]</f>
        <v>58672</v>
      </c>
      <c r="L152">
        <f>projjava_fasta[[#This Row],[pss_end]]-projjava_fasta[[#This Row],[pss_start]]</f>
        <v>5291</v>
      </c>
    </row>
    <row r="153" spans="1:12" x14ac:dyDescent="0.3">
      <c r="A153">
        <v>151</v>
      </c>
      <c r="B153">
        <v>16527</v>
      </c>
      <c r="C153">
        <v>1548</v>
      </c>
      <c r="D153">
        <v>1439064</v>
      </c>
      <c r="E153">
        <v>6583896</v>
      </c>
      <c r="F153">
        <v>6508200</v>
      </c>
      <c r="G153">
        <v>6566920</v>
      </c>
      <c r="H153">
        <v>11218</v>
      </c>
      <c r="I153">
        <v>16509</v>
      </c>
      <c r="J153">
        <f>projjava_fasta[[#This Row],[runtime_end]]-projjava_fasta[[#This Row],[runtime_start]]</f>
        <v>5144832</v>
      </c>
      <c r="K153">
        <f>projjava_fasta[[#This Row],[native_end]]-projjava_fasta[[#This Row],[native_start]]</f>
        <v>58720</v>
      </c>
      <c r="L153">
        <f>projjava_fasta[[#This Row],[pss_end]]-projjava_fasta[[#This Row],[pss_start]]</f>
        <v>5291</v>
      </c>
    </row>
    <row r="154" spans="1:12" x14ac:dyDescent="0.3">
      <c r="A154">
        <v>152</v>
      </c>
      <c r="B154">
        <v>16631</v>
      </c>
      <c r="C154">
        <v>1593</v>
      </c>
      <c r="D154">
        <v>1422680</v>
      </c>
      <c r="E154">
        <v>6583864</v>
      </c>
      <c r="F154">
        <v>6508200</v>
      </c>
      <c r="G154">
        <v>6566776</v>
      </c>
      <c r="H154">
        <v>11214</v>
      </c>
      <c r="I154">
        <v>16505</v>
      </c>
      <c r="J154">
        <f>projjava_fasta[[#This Row],[runtime_end]]-projjava_fasta[[#This Row],[runtime_start]]</f>
        <v>5161184</v>
      </c>
      <c r="K154">
        <f>projjava_fasta[[#This Row],[native_end]]-projjava_fasta[[#This Row],[native_start]]</f>
        <v>58576</v>
      </c>
      <c r="L154">
        <f>projjava_fasta[[#This Row],[pss_end]]-projjava_fasta[[#This Row],[pss_start]]</f>
        <v>5291</v>
      </c>
    </row>
    <row r="155" spans="1:12" x14ac:dyDescent="0.3">
      <c r="A155">
        <v>153</v>
      </c>
      <c r="B155">
        <v>16740</v>
      </c>
      <c r="C155">
        <v>1554</v>
      </c>
      <c r="D155">
        <v>1439200</v>
      </c>
      <c r="E155">
        <v>6584032</v>
      </c>
      <c r="F155">
        <v>6509456</v>
      </c>
      <c r="G155">
        <v>6568224</v>
      </c>
      <c r="H155">
        <v>11229</v>
      </c>
      <c r="I155">
        <v>16515</v>
      </c>
      <c r="J155">
        <f>projjava_fasta[[#This Row],[runtime_end]]-projjava_fasta[[#This Row],[runtime_start]]</f>
        <v>5144832</v>
      </c>
      <c r="K155">
        <f>projjava_fasta[[#This Row],[native_end]]-projjava_fasta[[#This Row],[native_start]]</f>
        <v>58768</v>
      </c>
      <c r="L155">
        <f>projjava_fasta[[#This Row],[pss_end]]-projjava_fasta[[#This Row],[pss_start]]</f>
        <v>5286</v>
      </c>
    </row>
    <row r="156" spans="1:12" x14ac:dyDescent="0.3">
      <c r="A156">
        <v>154</v>
      </c>
      <c r="B156">
        <v>16841</v>
      </c>
      <c r="C156">
        <v>1550</v>
      </c>
      <c r="D156">
        <v>1439064</v>
      </c>
      <c r="E156">
        <v>6583896</v>
      </c>
      <c r="F156">
        <v>6508200</v>
      </c>
      <c r="G156">
        <v>6566872</v>
      </c>
      <c r="H156">
        <v>11218</v>
      </c>
      <c r="I156">
        <v>16509</v>
      </c>
      <c r="J156">
        <f>projjava_fasta[[#This Row],[runtime_end]]-projjava_fasta[[#This Row],[runtime_start]]</f>
        <v>5144832</v>
      </c>
      <c r="K156">
        <f>projjava_fasta[[#This Row],[native_end]]-projjava_fasta[[#This Row],[native_start]]</f>
        <v>58672</v>
      </c>
      <c r="L156">
        <f>projjava_fasta[[#This Row],[pss_end]]-projjava_fasta[[#This Row],[pss_start]]</f>
        <v>5291</v>
      </c>
    </row>
    <row r="157" spans="1:12" x14ac:dyDescent="0.3">
      <c r="A157">
        <v>155</v>
      </c>
      <c r="B157">
        <v>16911</v>
      </c>
      <c r="C157">
        <v>1567</v>
      </c>
      <c r="D157">
        <v>1422680</v>
      </c>
      <c r="E157">
        <v>6583864</v>
      </c>
      <c r="F157">
        <v>6508456</v>
      </c>
      <c r="G157">
        <v>6567032</v>
      </c>
      <c r="H157">
        <v>11222</v>
      </c>
      <c r="I157">
        <v>16513</v>
      </c>
      <c r="J157">
        <f>projjava_fasta[[#This Row],[runtime_end]]-projjava_fasta[[#This Row],[runtime_start]]</f>
        <v>5161184</v>
      </c>
      <c r="K157">
        <f>projjava_fasta[[#This Row],[native_end]]-projjava_fasta[[#This Row],[native_start]]</f>
        <v>58576</v>
      </c>
      <c r="L157">
        <f>projjava_fasta[[#This Row],[pss_end]]-projjava_fasta[[#This Row],[pss_start]]</f>
        <v>5291</v>
      </c>
    </row>
    <row r="158" spans="1:12" x14ac:dyDescent="0.3">
      <c r="A158">
        <v>156</v>
      </c>
      <c r="B158">
        <v>17012</v>
      </c>
      <c r="C158">
        <v>1587</v>
      </c>
      <c r="D158">
        <v>1422680</v>
      </c>
      <c r="E158">
        <v>6583896</v>
      </c>
      <c r="F158">
        <v>6516968</v>
      </c>
      <c r="G158">
        <v>6566872</v>
      </c>
      <c r="H158">
        <v>11222</v>
      </c>
      <c r="I158">
        <v>16513</v>
      </c>
      <c r="J158">
        <f>projjava_fasta[[#This Row],[runtime_end]]-projjava_fasta[[#This Row],[runtime_start]]</f>
        <v>5161216</v>
      </c>
      <c r="K158">
        <f>projjava_fasta[[#This Row],[native_end]]-projjava_fasta[[#This Row],[native_start]]</f>
        <v>49904</v>
      </c>
      <c r="L158">
        <f>projjava_fasta[[#This Row],[pss_end]]-projjava_fasta[[#This Row],[pss_start]]</f>
        <v>5291</v>
      </c>
    </row>
    <row r="159" spans="1:12" x14ac:dyDescent="0.3">
      <c r="A159">
        <v>157</v>
      </c>
      <c r="B159">
        <v>17085</v>
      </c>
      <c r="C159">
        <v>1576</v>
      </c>
      <c r="D159">
        <v>1422680</v>
      </c>
      <c r="E159">
        <v>6583896</v>
      </c>
      <c r="F159">
        <v>6508200</v>
      </c>
      <c r="G159">
        <v>6566920</v>
      </c>
      <c r="H159">
        <v>11222</v>
      </c>
      <c r="I159">
        <v>16513</v>
      </c>
      <c r="J159">
        <f>projjava_fasta[[#This Row],[runtime_end]]-projjava_fasta[[#This Row],[runtime_start]]</f>
        <v>5161216</v>
      </c>
      <c r="K159">
        <f>projjava_fasta[[#This Row],[native_end]]-projjava_fasta[[#This Row],[native_start]]</f>
        <v>58720</v>
      </c>
      <c r="L159">
        <f>projjava_fasta[[#This Row],[pss_end]]-projjava_fasta[[#This Row],[pss_start]]</f>
        <v>5291</v>
      </c>
    </row>
    <row r="160" spans="1:12" x14ac:dyDescent="0.3">
      <c r="A160">
        <v>158</v>
      </c>
      <c r="B160">
        <v>17193</v>
      </c>
      <c r="C160">
        <v>1551</v>
      </c>
      <c r="D160">
        <v>1422816</v>
      </c>
      <c r="E160">
        <v>6584032</v>
      </c>
      <c r="F160">
        <v>6508360</v>
      </c>
      <c r="G160">
        <v>6567144</v>
      </c>
      <c r="H160">
        <v>11230</v>
      </c>
      <c r="I160">
        <v>16517</v>
      </c>
      <c r="J160">
        <f>projjava_fasta[[#This Row],[runtime_end]]-projjava_fasta[[#This Row],[runtime_start]]</f>
        <v>5161216</v>
      </c>
      <c r="K160">
        <f>projjava_fasta[[#This Row],[native_end]]-projjava_fasta[[#This Row],[native_start]]</f>
        <v>58784</v>
      </c>
      <c r="L160">
        <f>projjava_fasta[[#This Row],[pss_end]]-projjava_fasta[[#This Row],[pss_start]]</f>
        <v>5287</v>
      </c>
    </row>
    <row r="161" spans="1:12" x14ac:dyDescent="0.3">
      <c r="A161">
        <v>159</v>
      </c>
      <c r="B161">
        <v>17301</v>
      </c>
      <c r="C161">
        <v>1572</v>
      </c>
      <c r="D161">
        <v>1422896</v>
      </c>
      <c r="E161">
        <v>6584080</v>
      </c>
      <c r="F161">
        <v>6508200</v>
      </c>
      <c r="G161">
        <v>6566808</v>
      </c>
      <c r="H161">
        <v>11214</v>
      </c>
      <c r="I161">
        <v>16513</v>
      </c>
      <c r="J161">
        <f>projjava_fasta[[#This Row],[runtime_end]]-projjava_fasta[[#This Row],[runtime_start]]</f>
        <v>5161184</v>
      </c>
      <c r="K161">
        <f>projjava_fasta[[#This Row],[native_end]]-projjava_fasta[[#This Row],[native_start]]</f>
        <v>58608</v>
      </c>
      <c r="L161">
        <f>projjava_fasta[[#This Row],[pss_end]]-projjava_fasta[[#This Row],[pss_start]]</f>
        <v>5299</v>
      </c>
    </row>
    <row r="162" spans="1:12" x14ac:dyDescent="0.3">
      <c r="A162">
        <v>160</v>
      </c>
      <c r="B162">
        <v>17429</v>
      </c>
      <c r="C162">
        <v>1557</v>
      </c>
      <c r="D162">
        <v>1422816</v>
      </c>
      <c r="E162">
        <v>6584032</v>
      </c>
      <c r="F162">
        <v>6509344</v>
      </c>
      <c r="G162">
        <v>6568224</v>
      </c>
      <c r="H162">
        <v>11233</v>
      </c>
      <c r="I162">
        <v>16527</v>
      </c>
      <c r="J162">
        <f>projjava_fasta[[#This Row],[runtime_end]]-projjava_fasta[[#This Row],[runtime_start]]</f>
        <v>5161216</v>
      </c>
      <c r="K162">
        <f>projjava_fasta[[#This Row],[native_end]]-projjava_fasta[[#This Row],[native_start]]</f>
        <v>58880</v>
      </c>
      <c r="L162">
        <f>projjava_fasta[[#This Row],[pss_end]]-projjava_fasta[[#This Row],[pss_start]]</f>
        <v>5294</v>
      </c>
    </row>
    <row r="163" spans="1:12" x14ac:dyDescent="0.3">
      <c r="A163">
        <v>161</v>
      </c>
      <c r="B163">
        <v>17562</v>
      </c>
      <c r="C163">
        <v>1556</v>
      </c>
      <c r="D163">
        <v>1439064</v>
      </c>
      <c r="E163">
        <v>6583896</v>
      </c>
      <c r="F163">
        <v>6509296</v>
      </c>
      <c r="G163">
        <v>6567936</v>
      </c>
      <c r="H163">
        <v>11221</v>
      </c>
      <c r="I163">
        <v>16515</v>
      </c>
      <c r="J163">
        <f>projjava_fasta[[#This Row],[runtime_end]]-projjava_fasta[[#This Row],[runtime_start]]</f>
        <v>5144832</v>
      </c>
      <c r="K163">
        <f>projjava_fasta[[#This Row],[native_end]]-projjava_fasta[[#This Row],[native_start]]</f>
        <v>58640</v>
      </c>
      <c r="L163">
        <f>projjava_fasta[[#This Row],[pss_end]]-projjava_fasta[[#This Row],[pss_start]]</f>
        <v>5294</v>
      </c>
    </row>
    <row r="164" spans="1:12" x14ac:dyDescent="0.3">
      <c r="A164">
        <v>162</v>
      </c>
      <c r="B164">
        <v>17685</v>
      </c>
      <c r="C164">
        <v>1567</v>
      </c>
      <c r="D164">
        <v>1422816</v>
      </c>
      <c r="E164">
        <v>6333784</v>
      </c>
      <c r="F164">
        <v>6508360</v>
      </c>
      <c r="G164">
        <v>6567480</v>
      </c>
      <c r="H164">
        <v>11230</v>
      </c>
      <c r="I164">
        <v>16277</v>
      </c>
      <c r="J164">
        <f>projjava_fasta[[#This Row],[runtime_end]]-projjava_fasta[[#This Row],[runtime_start]]</f>
        <v>4910968</v>
      </c>
      <c r="K164">
        <f>projjava_fasta[[#This Row],[native_end]]-projjava_fasta[[#This Row],[native_start]]</f>
        <v>59120</v>
      </c>
      <c r="L164">
        <f>projjava_fasta[[#This Row],[pss_end]]-projjava_fasta[[#This Row],[pss_start]]</f>
        <v>5047</v>
      </c>
    </row>
    <row r="165" spans="1:12" x14ac:dyDescent="0.3">
      <c r="A165">
        <v>163</v>
      </c>
      <c r="B165">
        <v>17799</v>
      </c>
      <c r="C165">
        <v>1578</v>
      </c>
      <c r="D165">
        <v>1422680</v>
      </c>
      <c r="E165">
        <v>6583896</v>
      </c>
      <c r="F165">
        <v>6508200</v>
      </c>
      <c r="G165">
        <v>6566888</v>
      </c>
      <c r="H165">
        <v>11214</v>
      </c>
      <c r="I165">
        <v>16509</v>
      </c>
      <c r="J165">
        <f>projjava_fasta[[#This Row],[runtime_end]]-projjava_fasta[[#This Row],[runtime_start]]</f>
        <v>5161216</v>
      </c>
      <c r="K165">
        <f>projjava_fasta[[#This Row],[native_end]]-projjava_fasta[[#This Row],[native_start]]</f>
        <v>58688</v>
      </c>
      <c r="L165">
        <f>projjava_fasta[[#This Row],[pss_end]]-projjava_fasta[[#This Row],[pss_start]]</f>
        <v>5295</v>
      </c>
    </row>
    <row r="166" spans="1:12" x14ac:dyDescent="0.3">
      <c r="A166">
        <v>164</v>
      </c>
      <c r="B166">
        <v>17905</v>
      </c>
      <c r="C166">
        <v>1542</v>
      </c>
      <c r="D166">
        <v>1422680</v>
      </c>
      <c r="E166">
        <v>6583896</v>
      </c>
      <c r="F166">
        <v>6505552</v>
      </c>
      <c r="G166">
        <v>6565400</v>
      </c>
      <c r="H166">
        <v>11198</v>
      </c>
      <c r="I166">
        <v>16505</v>
      </c>
      <c r="J166">
        <f>projjava_fasta[[#This Row],[runtime_end]]-projjava_fasta[[#This Row],[runtime_start]]</f>
        <v>5161216</v>
      </c>
      <c r="K166">
        <f>projjava_fasta[[#This Row],[native_end]]-projjava_fasta[[#This Row],[native_start]]</f>
        <v>59848</v>
      </c>
      <c r="L166">
        <f>projjava_fasta[[#This Row],[pss_end]]-projjava_fasta[[#This Row],[pss_start]]</f>
        <v>5307</v>
      </c>
    </row>
    <row r="167" spans="1:12" x14ac:dyDescent="0.3">
      <c r="A167">
        <v>165</v>
      </c>
      <c r="B167">
        <v>17955</v>
      </c>
      <c r="C167">
        <v>1556</v>
      </c>
      <c r="D167">
        <v>1422816</v>
      </c>
      <c r="E167">
        <v>6584032</v>
      </c>
      <c r="F167">
        <v>6515360</v>
      </c>
      <c r="G167">
        <v>6567664</v>
      </c>
      <c r="H167">
        <v>11233</v>
      </c>
      <c r="I167">
        <v>16523</v>
      </c>
      <c r="J167">
        <f>projjava_fasta[[#This Row],[runtime_end]]-projjava_fasta[[#This Row],[runtime_start]]</f>
        <v>5161216</v>
      </c>
      <c r="K167">
        <f>projjava_fasta[[#This Row],[native_end]]-projjava_fasta[[#This Row],[native_start]]</f>
        <v>52304</v>
      </c>
      <c r="L167">
        <f>projjava_fasta[[#This Row],[pss_end]]-projjava_fasta[[#This Row],[pss_start]]</f>
        <v>5290</v>
      </c>
    </row>
    <row r="168" spans="1:12" x14ac:dyDescent="0.3">
      <c r="A168">
        <v>166</v>
      </c>
      <c r="B168">
        <v>18051</v>
      </c>
      <c r="C168">
        <v>1583</v>
      </c>
      <c r="D168">
        <v>1422680</v>
      </c>
      <c r="E168">
        <v>6583864</v>
      </c>
      <c r="F168">
        <v>6508200</v>
      </c>
      <c r="G168">
        <v>6566968</v>
      </c>
      <c r="H168">
        <v>11222</v>
      </c>
      <c r="I168">
        <v>16528</v>
      </c>
      <c r="J168">
        <f>projjava_fasta[[#This Row],[runtime_end]]-projjava_fasta[[#This Row],[runtime_start]]</f>
        <v>5161184</v>
      </c>
      <c r="K168">
        <f>projjava_fasta[[#This Row],[native_end]]-projjava_fasta[[#This Row],[native_start]]</f>
        <v>58768</v>
      </c>
      <c r="L168">
        <f>projjava_fasta[[#This Row],[pss_end]]-projjava_fasta[[#This Row],[pss_start]]</f>
        <v>5306</v>
      </c>
    </row>
    <row r="169" spans="1:12" x14ac:dyDescent="0.3">
      <c r="A169">
        <v>167</v>
      </c>
      <c r="B169">
        <v>18169</v>
      </c>
      <c r="C169">
        <v>1559</v>
      </c>
      <c r="D169">
        <v>1422680</v>
      </c>
      <c r="E169">
        <v>6583864</v>
      </c>
      <c r="F169">
        <v>6508200</v>
      </c>
      <c r="G169">
        <v>6566792</v>
      </c>
      <c r="H169">
        <v>11222</v>
      </c>
      <c r="I169">
        <v>16528</v>
      </c>
      <c r="J169">
        <f>projjava_fasta[[#This Row],[runtime_end]]-projjava_fasta[[#This Row],[runtime_start]]</f>
        <v>5161184</v>
      </c>
      <c r="K169">
        <f>projjava_fasta[[#This Row],[native_end]]-projjava_fasta[[#This Row],[native_start]]</f>
        <v>58592</v>
      </c>
      <c r="L169">
        <f>projjava_fasta[[#This Row],[pss_end]]-projjava_fasta[[#This Row],[pss_start]]</f>
        <v>5306</v>
      </c>
    </row>
    <row r="170" spans="1:12" x14ac:dyDescent="0.3">
      <c r="A170">
        <v>168</v>
      </c>
      <c r="B170">
        <v>18285</v>
      </c>
      <c r="C170">
        <v>1561</v>
      </c>
      <c r="D170">
        <v>1439064</v>
      </c>
      <c r="E170">
        <v>6583864</v>
      </c>
      <c r="F170">
        <v>6508200</v>
      </c>
      <c r="G170">
        <v>6567288</v>
      </c>
      <c r="H170">
        <v>11250</v>
      </c>
      <c r="I170">
        <v>16532</v>
      </c>
      <c r="J170">
        <f>projjava_fasta[[#This Row],[runtime_end]]-projjava_fasta[[#This Row],[runtime_start]]</f>
        <v>5144800</v>
      </c>
      <c r="K170">
        <f>projjava_fasta[[#This Row],[native_end]]-projjava_fasta[[#This Row],[native_start]]</f>
        <v>59088</v>
      </c>
      <c r="L170">
        <f>projjava_fasta[[#This Row],[pss_end]]-projjava_fasta[[#This Row],[pss_start]]</f>
        <v>5282</v>
      </c>
    </row>
    <row r="171" spans="1:12" x14ac:dyDescent="0.3">
      <c r="A171">
        <v>169</v>
      </c>
      <c r="B171">
        <v>18386</v>
      </c>
      <c r="C171">
        <v>1570</v>
      </c>
      <c r="D171">
        <v>1422816</v>
      </c>
      <c r="E171">
        <v>6584032</v>
      </c>
      <c r="F171">
        <v>6508360</v>
      </c>
      <c r="G171">
        <v>6566952</v>
      </c>
      <c r="H171">
        <v>11262</v>
      </c>
      <c r="I171">
        <v>16544</v>
      </c>
      <c r="J171">
        <f>projjava_fasta[[#This Row],[runtime_end]]-projjava_fasta[[#This Row],[runtime_start]]</f>
        <v>5161216</v>
      </c>
      <c r="K171">
        <f>projjava_fasta[[#This Row],[native_end]]-projjava_fasta[[#This Row],[native_start]]</f>
        <v>58592</v>
      </c>
      <c r="L171">
        <f>projjava_fasta[[#This Row],[pss_end]]-projjava_fasta[[#This Row],[pss_start]]</f>
        <v>5282</v>
      </c>
    </row>
    <row r="172" spans="1:12" x14ac:dyDescent="0.3">
      <c r="A172">
        <v>170</v>
      </c>
      <c r="B172">
        <v>18497</v>
      </c>
      <c r="C172">
        <v>1555</v>
      </c>
      <c r="D172">
        <v>1422816</v>
      </c>
      <c r="E172">
        <v>6584000</v>
      </c>
      <c r="F172">
        <v>6517552</v>
      </c>
      <c r="G172">
        <v>6566968</v>
      </c>
      <c r="H172">
        <v>11258</v>
      </c>
      <c r="I172">
        <v>16544</v>
      </c>
      <c r="J172">
        <f>projjava_fasta[[#This Row],[runtime_end]]-projjava_fasta[[#This Row],[runtime_start]]</f>
        <v>5161184</v>
      </c>
      <c r="K172">
        <f>projjava_fasta[[#This Row],[native_end]]-projjava_fasta[[#This Row],[native_start]]</f>
        <v>49416</v>
      </c>
      <c r="L172">
        <f>projjava_fasta[[#This Row],[pss_end]]-projjava_fasta[[#This Row],[pss_start]]</f>
        <v>5286</v>
      </c>
    </row>
    <row r="173" spans="1:12" x14ac:dyDescent="0.3">
      <c r="A173">
        <v>171</v>
      </c>
      <c r="B173">
        <v>18623</v>
      </c>
      <c r="C173">
        <v>1586</v>
      </c>
      <c r="D173">
        <v>1422168</v>
      </c>
      <c r="E173">
        <v>6333136</v>
      </c>
      <c r="F173">
        <v>6517392</v>
      </c>
      <c r="G173">
        <v>6566712</v>
      </c>
      <c r="H173">
        <v>10951</v>
      </c>
      <c r="I173">
        <v>15988</v>
      </c>
      <c r="J173">
        <f>projjava_fasta[[#This Row],[runtime_end]]-projjava_fasta[[#This Row],[runtime_start]]</f>
        <v>4910968</v>
      </c>
      <c r="K173">
        <f>projjava_fasta[[#This Row],[native_end]]-projjava_fasta[[#This Row],[native_start]]</f>
        <v>49320</v>
      </c>
      <c r="L173">
        <f>projjava_fasta[[#This Row],[pss_end]]-projjava_fasta[[#This Row],[pss_start]]</f>
        <v>5037</v>
      </c>
    </row>
    <row r="174" spans="1:12" x14ac:dyDescent="0.3">
      <c r="A174">
        <v>172</v>
      </c>
      <c r="B174">
        <v>18726</v>
      </c>
      <c r="C174">
        <v>1558</v>
      </c>
      <c r="D174">
        <v>1438552</v>
      </c>
      <c r="E174">
        <v>6583352</v>
      </c>
      <c r="F174">
        <v>6508200</v>
      </c>
      <c r="G174">
        <v>6566792</v>
      </c>
      <c r="H174">
        <v>10951</v>
      </c>
      <c r="I174">
        <v>16236</v>
      </c>
      <c r="J174">
        <f>projjava_fasta[[#This Row],[runtime_end]]-projjava_fasta[[#This Row],[runtime_start]]</f>
        <v>5144800</v>
      </c>
      <c r="K174">
        <f>projjava_fasta[[#This Row],[native_end]]-projjava_fasta[[#This Row],[native_start]]</f>
        <v>58592</v>
      </c>
      <c r="L174">
        <f>projjava_fasta[[#This Row],[pss_end]]-projjava_fasta[[#This Row],[pss_start]]</f>
        <v>5285</v>
      </c>
    </row>
    <row r="175" spans="1:12" x14ac:dyDescent="0.3">
      <c r="A175">
        <v>173</v>
      </c>
      <c r="B175">
        <v>18827</v>
      </c>
      <c r="C175">
        <v>1554</v>
      </c>
      <c r="D175">
        <v>1422168</v>
      </c>
      <c r="E175">
        <v>6583384</v>
      </c>
      <c r="F175">
        <v>6508200</v>
      </c>
      <c r="G175">
        <v>6566920</v>
      </c>
      <c r="H175">
        <v>10955</v>
      </c>
      <c r="I175">
        <v>16224</v>
      </c>
      <c r="J175">
        <f>projjava_fasta[[#This Row],[runtime_end]]-projjava_fasta[[#This Row],[runtime_start]]</f>
        <v>5161216</v>
      </c>
      <c r="K175">
        <f>projjava_fasta[[#This Row],[native_end]]-projjava_fasta[[#This Row],[native_start]]</f>
        <v>58720</v>
      </c>
      <c r="L175">
        <f>projjava_fasta[[#This Row],[pss_end]]-projjava_fasta[[#This Row],[pss_start]]</f>
        <v>5269</v>
      </c>
    </row>
    <row r="176" spans="1:12" x14ac:dyDescent="0.3">
      <c r="A176">
        <v>174</v>
      </c>
      <c r="B176">
        <v>18933</v>
      </c>
      <c r="C176">
        <v>1561</v>
      </c>
      <c r="D176">
        <v>1422304</v>
      </c>
      <c r="E176">
        <v>6583488</v>
      </c>
      <c r="F176">
        <v>6509344</v>
      </c>
      <c r="G176">
        <v>6568016</v>
      </c>
      <c r="H176">
        <v>10965</v>
      </c>
      <c r="I176">
        <v>16234</v>
      </c>
      <c r="J176">
        <f>projjava_fasta[[#This Row],[runtime_end]]-projjava_fasta[[#This Row],[runtime_start]]</f>
        <v>5161184</v>
      </c>
      <c r="K176">
        <f>projjava_fasta[[#This Row],[native_end]]-projjava_fasta[[#This Row],[native_start]]</f>
        <v>58672</v>
      </c>
      <c r="L176">
        <f>projjava_fasta[[#This Row],[pss_end]]-projjava_fasta[[#This Row],[pss_start]]</f>
        <v>5269</v>
      </c>
    </row>
    <row r="177" spans="1:12" x14ac:dyDescent="0.3">
      <c r="A177">
        <v>175</v>
      </c>
      <c r="B177">
        <v>19039</v>
      </c>
      <c r="C177">
        <v>1562</v>
      </c>
      <c r="D177">
        <v>1438688</v>
      </c>
      <c r="E177">
        <v>6583712</v>
      </c>
      <c r="F177">
        <v>6508360</v>
      </c>
      <c r="G177">
        <v>6569840</v>
      </c>
      <c r="H177">
        <v>10959</v>
      </c>
      <c r="I177">
        <v>16240</v>
      </c>
      <c r="J177">
        <f>projjava_fasta[[#This Row],[runtime_end]]-projjava_fasta[[#This Row],[runtime_start]]</f>
        <v>5145024</v>
      </c>
      <c r="K177">
        <f>projjava_fasta[[#This Row],[native_end]]-projjava_fasta[[#This Row],[native_start]]</f>
        <v>61480</v>
      </c>
      <c r="L177">
        <f>projjava_fasta[[#This Row],[pss_end]]-projjava_fasta[[#This Row],[pss_start]]</f>
        <v>5281</v>
      </c>
    </row>
    <row r="178" spans="1:12" x14ac:dyDescent="0.3">
      <c r="A178">
        <v>176</v>
      </c>
      <c r="B178">
        <v>19150</v>
      </c>
      <c r="C178">
        <v>1572</v>
      </c>
      <c r="D178">
        <v>1422168</v>
      </c>
      <c r="E178">
        <v>6583576</v>
      </c>
      <c r="F178">
        <v>6508200</v>
      </c>
      <c r="G178">
        <v>6569888</v>
      </c>
      <c r="H178">
        <v>10955</v>
      </c>
      <c r="I178">
        <v>16236</v>
      </c>
      <c r="J178">
        <f>projjava_fasta[[#This Row],[runtime_end]]-projjava_fasta[[#This Row],[runtime_start]]</f>
        <v>5161408</v>
      </c>
      <c r="K178">
        <f>projjava_fasta[[#This Row],[native_end]]-projjava_fasta[[#This Row],[native_start]]</f>
        <v>61688</v>
      </c>
      <c r="L178">
        <f>projjava_fasta[[#This Row],[pss_end]]-projjava_fasta[[#This Row],[pss_start]]</f>
        <v>5281</v>
      </c>
    </row>
    <row r="179" spans="1:12" x14ac:dyDescent="0.3">
      <c r="A179">
        <v>177</v>
      </c>
      <c r="B179">
        <v>19259</v>
      </c>
      <c r="C179">
        <v>1578</v>
      </c>
      <c r="D179">
        <v>1422168</v>
      </c>
      <c r="E179">
        <v>6583384</v>
      </c>
      <c r="F179">
        <v>6508200</v>
      </c>
      <c r="G179">
        <v>6566984</v>
      </c>
      <c r="H179">
        <v>10951</v>
      </c>
      <c r="I179">
        <v>16220</v>
      </c>
      <c r="J179">
        <f>projjava_fasta[[#This Row],[runtime_end]]-projjava_fasta[[#This Row],[runtime_start]]</f>
        <v>5161216</v>
      </c>
      <c r="K179">
        <f>projjava_fasta[[#This Row],[native_end]]-projjava_fasta[[#This Row],[native_start]]</f>
        <v>58784</v>
      </c>
      <c r="L179">
        <f>projjava_fasta[[#This Row],[pss_end]]-projjava_fasta[[#This Row],[pss_start]]</f>
        <v>5269</v>
      </c>
    </row>
    <row r="180" spans="1:12" x14ac:dyDescent="0.3">
      <c r="A180">
        <v>178</v>
      </c>
      <c r="B180">
        <v>19362</v>
      </c>
      <c r="C180">
        <v>1539</v>
      </c>
      <c r="D180">
        <v>1422168</v>
      </c>
      <c r="E180">
        <v>6583384</v>
      </c>
      <c r="F180">
        <v>6508200</v>
      </c>
      <c r="G180">
        <v>6567048</v>
      </c>
      <c r="H180">
        <v>10955</v>
      </c>
      <c r="I180">
        <v>16224</v>
      </c>
      <c r="J180">
        <f>projjava_fasta[[#This Row],[runtime_end]]-projjava_fasta[[#This Row],[runtime_start]]</f>
        <v>5161216</v>
      </c>
      <c r="K180">
        <f>projjava_fasta[[#This Row],[native_end]]-projjava_fasta[[#This Row],[native_start]]</f>
        <v>58848</v>
      </c>
      <c r="L180">
        <f>projjava_fasta[[#This Row],[pss_end]]-projjava_fasta[[#This Row],[pss_start]]</f>
        <v>5269</v>
      </c>
    </row>
    <row r="181" spans="1:12" x14ac:dyDescent="0.3">
      <c r="A181">
        <v>179</v>
      </c>
      <c r="B181">
        <v>19460</v>
      </c>
      <c r="C181">
        <v>1556</v>
      </c>
      <c r="D181">
        <v>1438552</v>
      </c>
      <c r="E181">
        <v>6583384</v>
      </c>
      <c r="F181">
        <v>6508200</v>
      </c>
      <c r="G181">
        <v>6566776</v>
      </c>
      <c r="H181">
        <v>10955</v>
      </c>
      <c r="I181">
        <v>16224</v>
      </c>
      <c r="J181">
        <f>projjava_fasta[[#This Row],[runtime_end]]-projjava_fasta[[#This Row],[runtime_start]]</f>
        <v>5144832</v>
      </c>
      <c r="K181">
        <f>projjava_fasta[[#This Row],[native_end]]-projjava_fasta[[#This Row],[native_start]]</f>
        <v>58576</v>
      </c>
      <c r="L181">
        <f>projjava_fasta[[#This Row],[pss_end]]-projjava_fasta[[#This Row],[pss_start]]</f>
        <v>5269</v>
      </c>
    </row>
    <row r="182" spans="1:12" x14ac:dyDescent="0.3">
      <c r="A182">
        <v>180</v>
      </c>
      <c r="B182">
        <v>19569</v>
      </c>
      <c r="C182">
        <v>1555</v>
      </c>
      <c r="D182">
        <v>1422168</v>
      </c>
      <c r="E182">
        <v>6583384</v>
      </c>
      <c r="F182">
        <v>6508200</v>
      </c>
      <c r="G182">
        <v>6566920</v>
      </c>
      <c r="H182">
        <v>10951</v>
      </c>
      <c r="I182">
        <v>16220</v>
      </c>
      <c r="J182">
        <f>projjava_fasta[[#This Row],[runtime_end]]-projjava_fasta[[#This Row],[runtime_start]]</f>
        <v>5161216</v>
      </c>
      <c r="K182">
        <f>projjava_fasta[[#This Row],[native_end]]-projjava_fasta[[#This Row],[native_start]]</f>
        <v>58720</v>
      </c>
      <c r="L182">
        <f>projjava_fasta[[#This Row],[pss_end]]-projjava_fasta[[#This Row],[pss_start]]</f>
        <v>5269</v>
      </c>
    </row>
    <row r="183" spans="1:12" x14ac:dyDescent="0.3">
      <c r="A183">
        <v>181</v>
      </c>
      <c r="B183">
        <v>19678</v>
      </c>
      <c r="C183">
        <v>1579</v>
      </c>
      <c r="D183">
        <v>1438552</v>
      </c>
      <c r="E183">
        <v>6333136</v>
      </c>
      <c r="F183">
        <v>6508200</v>
      </c>
      <c r="G183">
        <v>6567080</v>
      </c>
      <c r="H183">
        <v>10951</v>
      </c>
      <c r="I183">
        <v>15972</v>
      </c>
      <c r="J183">
        <f>projjava_fasta[[#This Row],[runtime_end]]-projjava_fasta[[#This Row],[runtime_start]]</f>
        <v>4894584</v>
      </c>
      <c r="K183">
        <f>projjava_fasta[[#This Row],[native_end]]-projjava_fasta[[#This Row],[native_start]]</f>
        <v>58880</v>
      </c>
      <c r="L183">
        <f>projjava_fasta[[#This Row],[pss_end]]-projjava_fasta[[#This Row],[pss_start]]</f>
        <v>5021</v>
      </c>
    </row>
    <row r="184" spans="1:12" x14ac:dyDescent="0.3">
      <c r="A184">
        <v>182</v>
      </c>
      <c r="B184">
        <v>19783</v>
      </c>
      <c r="C184">
        <v>1578</v>
      </c>
      <c r="D184">
        <v>1438552</v>
      </c>
      <c r="E184">
        <v>6333104</v>
      </c>
      <c r="F184">
        <v>6508200</v>
      </c>
      <c r="G184">
        <v>6566712</v>
      </c>
      <c r="H184">
        <v>10955</v>
      </c>
      <c r="I184">
        <v>15976</v>
      </c>
      <c r="J184">
        <f>projjava_fasta[[#This Row],[runtime_end]]-projjava_fasta[[#This Row],[runtime_start]]</f>
        <v>4894552</v>
      </c>
      <c r="K184">
        <f>projjava_fasta[[#This Row],[native_end]]-projjava_fasta[[#This Row],[native_start]]</f>
        <v>58512</v>
      </c>
      <c r="L184">
        <f>projjava_fasta[[#This Row],[pss_end]]-projjava_fasta[[#This Row],[pss_start]]</f>
        <v>5021</v>
      </c>
    </row>
    <row r="185" spans="1:12" x14ac:dyDescent="0.3">
      <c r="A185">
        <v>183</v>
      </c>
      <c r="B185">
        <v>19887</v>
      </c>
      <c r="C185">
        <v>1554</v>
      </c>
      <c r="D185">
        <v>1422168</v>
      </c>
      <c r="E185">
        <v>6583384</v>
      </c>
      <c r="F185">
        <v>6508568</v>
      </c>
      <c r="G185">
        <v>6567272</v>
      </c>
      <c r="H185">
        <v>10955</v>
      </c>
      <c r="I185">
        <v>16228</v>
      </c>
      <c r="J185">
        <f>projjava_fasta[[#This Row],[runtime_end]]-projjava_fasta[[#This Row],[runtime_start]]</f>
        <v>5161216</v>
      </c>
      <c r="K185">
        <f>projjava_fasta[[#This Row],[native_end]]-projjava_fasta[[#This Row],[native_start]]</f>
        <v>58704</v>
      </c>
      <c r="L185">
        <f>projjava_fasta[[#This Row],[pss_end]]-projjava_fasta[[#This Row],[pss_start]]</f>
        <v>5273</v>
      </c>
    </row>
    <row r="186" spans="1:12" x14ac:dyDescent="0.3">
      <c r="A186">
        <v>184</v>
      </c>
      <c r="B186">
        <v>19937</v>
      </c>
      <c r="C186">
        <v>1567</v>
      </c>
      <c r="D186">
        <v>1422168</v>
      </c>
      <c r="E186">
        <v>6583384</v>
      </c>
      <c r="F186">
        <v>6508200</v>
      </c>
      <c r="G186">
        <v>6566920</v>
      </c>
      <c r="H186">
        <v>10955</v>
      </c>
      <c r="I186">
        <v>16220</v>
      </c>
      <c r="J186">
        <f>projjava_fasta[[#This Row],[runtime_end]]-projjava_fasta[[#This Row],[runtime_start]]</f>
        <v>5161216</v>
      </c>
      <c r="K186">
        <f>projjava_fasta[[#This Row],[native_end]]-projjava_fasta[[#This Row],[native_start]]</f>
        <v>58720</v>
      </c>
      <c r="L186">
        <f>projjava_fasta[[#This Row],[pss_end]]-projjava_fasta[[#This Row],[pss_start]]</f>
        <v>5265</v>
      </c>
    </row>
    <row r="187" spans="1:12" x14ac:dyDescent="0.3">
      <c r="A187">
        <v>185</v>
      </c>
      <c r="B187">
        <v>20040</v>
      </c>
      <c r="C187">
        <v>1564</v>
      </c>
      <c r="D187">
        <v>1422168</v>
      </c>
      <c r="E187">
        <v>6583384</v>
      </c>
      <c r="F187">
        <v>6508200</v>
      </c>
      <c r="G187">
        <v>6566984</v>
      </c>
      <c r="H187">
        <v>10955</v>
      </c>
      <c r="I187">
        <v>16228</v>
      </c>
      <c r="J187">
        <f>projjava_fasta[[#This Row],[runtime_end]]-projjava_fasta[[#This Row],[runtime_start]]</f>
        <v>5161216</v>
      </c>
      <c r="K187">
        <f>projjava_fasta[[#This Row],[native_end]]-projjava_fasta[[#This Row],[native_start]]</f>
        <v>58784</v>
      </c>
      <c r="L187">
        <f>projjava_fasta[[#This Row],[pss_end]]-projjava_fasta[[#This Row],[pss_start]]</f>
        <v>5273</v>
      </c>
    </row>
    <row r="188" spans="1:12" x14ac:dyDescent="0.3">
      <c r="A188">
        <v>186</v>
      </c>
      <c r="B188">
        <v>20151</v>
      </c>
      <c r="C188">
        <v>1571</v>
      </c>
      <c r="D188">
        <v>1422168</v>
      </c>
      <c r="E188">
        <v>6583352</v>
      </c>
      <c r="F188">
        <v>6516968</v>
      </c>
      <c r="G188">
        <v>6566904</v>
      </c>
      <c r="H188">
        <v>10958</v>
      </c>
      <c r="I188">
        <v>16227</v>
      </c>
      <c r="J188">
        <f>projjava_fasta[[#This Row],[runtime_end]]-projjava_fasta[[#This Row],[runtime_start]]</f>
        <v>5161184</v>
      </c>
      <c r="K188">
        <f>projjava_fasta[[#This Row],[native_end]]-projjava_fasta[[#This Row],[native_start]]</f>
        <v>49936</v>
      </c>
      <c r="L188">
        <f>projjava_fasta[[#This Row],[pss_end]]-projjava_fasta[[#This Row],[pss_start]]</f>
        <v>5269</v>
      </c>
    </row>
    <row r="189" spans="1:12" x14ac:dyDescent="0.3">
      <c r="A189">
        <v>187</v>
      </c>
      <c r="B189">
        <v>20256</v>
      </c>
      <c r="C189">
        <v>1539</v>
      </c>
      <c r="D189">
        <v>1422304</v>
      </c>
      <c r="E189">
        <v>6583520</v>
      </c>
      <c r="F189">
        <v>6506840</v>
      </c>
      <c r="G189">
        <v>6564760</v>
      </c>
      <c r="H189">
        <v>10954</v>
      </c>
      <c r="I189">
        <v>16227</v>
      </c>
      <c r="J189">
        <f>projjava_fasta[[#This Row],[runtime_end]]-projjava_fasta[[#This Row],[runtime_start]]</f>
        <v>5161216</v>
      </c>
      <c r="K189">
        <f>projjava_fasta[[#This Row],[native_end]]-projjava_fasta[[#This Row],[native_start]]</f>
        <v>57920</v>
      </c>
      <c r="L189">
        <f>projjava_fasta[[#This Row],[pss_end]]-projjava_fasta[[#This Row],[pss_start]]</f>
        <v>5273</v>
      </c>
    </row>
    <row r="190" spans="1:12" x14ac:dyDescent="0.3">
      <c r="A190">
        <v>188</v>
      </c>
      <c r="B190">
        <v>20360</v>
      </c>
      <c r="C190">
        <v>1558</v>
      </c>
      <c r="D190">
        <v>1422304</v>
      </c>
      <c r="E190">
        <v>6583520</v>
      </c>
      <c r="F190">
        <v>6508472</v>
      </c>
      <c r="G190">
        <v>6567240</v>
      </c>
      <c r="H190">
        <v>10966</v>
      </c>
      <c r="I190">
        <v>16235</v>
      </c>
      <c r="J190">
        <f>projjava_fasta[[#This Row],[runtime_end]]-projjava_fasta[[#This Row],[runtime_start]]</f>
        <v>5161216</v>
      </c>
      <c r="K190">
        <f>projjava_fasta[[#This Row],[native_end]]-projjava_fasta[[#This Row],[native_start]]</f>
        <v>58768</v>
      </c>
      <c r="L190">
        <f>projjava_fasta[[#This Row],[pss_end]]-projjava_fasta[[#This Row],[pss_start]]</f>
        <v>5269</v>
      </c>
    </row>
    <row r="191" spans="1:12" x14ac:dyDescent="0.3">
      <c r="A191">
        <v>189</v>
      </c>
      <c r="B191">
        <v>20454</v>
      </c>
      <c r="C191">
        <v>1570</v>
      </c>
      <c r="D191">
        <v>1422168</v>
      </c>
      <c r="E191">
        <v>6583384</v>
      </c>
      <c r="F191">
        <v>6508200</v>
      </c>
      <c r="G191">
        <v>6567016</v>
      </c>
      <c r="H191">
        <v>10960</v>
      </c>
      <c r="I191">
        <v>16225</v>
      </c>
      <c r="J191">
        <f>projjava_fasta[[#This Row],[runtime_end]]-projjava_fasta[[#This Row],[runtime_start]]</f>
        <v>5161216</v>
      </c>
      <c r="K191">
        <f>projjava_fasta[[#This Row],[native_end]]-projjava_fasta[[#This Row],[native_start]]</f>
        <v>58816</v>
      </c>
      <c r="L191">
        <f>projjava_fasta[[#This Row],[pss_end]]-projjava_fasta[[#This Row],[pss_start]]</f>
        <v>5265</v>
      </c>
    </row>
    <row r="192" spans="1:12" x14ac:dyDescent="0.3">
      <c r="A192">
        <v>190</v>
      </c>
      <c r="B192">
        <v>20556</v>
      </c>
      <c r="C192">
        <v>1565</v>
      </c>
      <c r="D192">
        <v>1422200</v>
      </c>
      <c r="E192">
        <v>6583312</v>
      </c>
      <c r="F192">
        <v>6508392</v>
      </c>
      <c r="G192">
        <v>6566888</v>
      </c>
      <c r="H192">
        <v>10940</v>
      </c>
      <c r="I192">
        <v>16225</v>
      </c>
      <c r="J192">
        <f>projjava_fasta[[#This Row],[runtime_end]]-projjava_fasta[[#This Row],[runtime_start]]</f>
        <v>5161112</v>
      </c>
      <c r="K192">
        <f>projjava_fasta[[#This Row],[native_end]]-projjava_fasta[[#This Row],[native_start]]</f>
        <v>58496</v>
      </c>
      <c r="L192">
        <f>projjava_fasta[[#This Row],[pss_end]]-projjava_fasta[[#This Row],[pss_start]]</f>
        <v>5285</v>
      </c>
    </row>
    <row r="193" spans="1:12" x14ac:dyDescent="0.3">
      <c r="A193">
        <v>191</v>
      </c>
      <c r="B193">
        <v>20658</v>
      </c>
      <c r="C193">
        <v>1575</v>
      </c>
      <c r="D193">
        <v>1422112</v>
      </c>
      <c r="E193">
        <v>6583328</v>
      </c>
      <c r="F193">
        <v>6508472</v>
      </c>
      <c r="G193">
        <v>6566888</v>
      </c>
      <c r="H193">
        <v>10932</v>
      </c>
      <c r="I193">
        <v>16217</v>
      </c>
      <c r="J193">
        <f>projjava_fasta[[#This Row],[runtime_end]]-projjava_fasta[[#This Row],[runtime_start]]</f>
        <v>5161216</v>
      </c>
      <c r="K193">
        <f>projjava_fasta[[#This Row],[native_end]]-projjava_fasta[[#This Row],[native_start]]</f>
        <v>58416</v>
      </c>
      <c r="L193">
        <f>projjava_fasta[[#This Row],[pss_end]]-projjava_fasta[[#This Row],[pss_start]]</f>
        <v>5285</v>
      </c>
    </row>
    <row r="194" spans="1:12" x14ac:dyDescent="0.3">
      <c r="A194">
        <v>192</v>
      </c>
      <c r="B194">
        <v>20714</v>
      </c>
      <c r="C194">
        <v>1560</v>
      </c>
      <c r="D194">
        <v>1422064</v>
      </c>
      <c r="E194">
        <v>6583248</v>
      </c>
      <c r="F194">
        <v>6508896</v>
      </c>
      <c r="G194">
        <v>6567480</v>
      </c>
      <c r="H194">
        <v>10890</v>
      </c>
      <c r="I194">
        <v>16209</v>
      </c>
      <c r="J194">
        <f>projjava_fasta[[#This Row],[runtime_end]]-projjava_fasta[[#This Row],[runtime_start]]</f>
        <v>5161184</v>
      </c>
      <c r="K194">
        <f>projjava_fasta[[#This Row],[native_end]]-projjava_fasta[[#This Row],[native_start]]</f>
        <v>58584</v>
      </c>
      <c r="L194">
        <f>projjava_fasta[[#This Row],[pss_end]]-projjava_fasta[[#This Row],[pss_start]]</f>
        <v>5319</v>
      </c>
    </row>
    <row r="195" spans="1:12" x14ac:dyDescent="0.3">
      <c r="A195">
        <v>193</v>
      </c>
      <c r="B195">
        <v>20815</v>
      </c>
      <c r="C195">
        <v>1588</v>
      </c>
      <c r="D195">
        <v>1422304</v>
      </c>
      <c r="E195">
        <v>6583488</v>
      </c>
      <c r="F195">
        <v>6518488</v>
      </c>
      <c r="G195">
        <v>6567760</v>
      </c>
      <c r="H195">
        <v>10785</v>
      </c>
      <c r="I195">
        <v>16161</v>
      </c>
      <c r="J195">
        <f>projjava_fasta[[#This Row],[runtime_end]]-projjava_fasta[[#This Row],[runtime_start]]</f>
        <v>5161184</v>
      </c>
      <c r="K195">
        <f>projjava_fasta[[#This Row],[native_end]]-projjava_fasta[[#This Row],[native_start]]</f>
        <v>49272</v>
      </c>
      <c r="L195">
        <f>projjava_fasta[[#This Row],[pss_end]]-projjava_fasta[[#This Row],[pss_start]]</f>
        <v>5376</v>
      </c>
    </row>
    <row r="196" spans="1:12" x14ac:dyDescent="0.3">
      <c r="A196">
        <v>194</v>
      </c>
      <c r="B196">
        <v>20865</v>
      </c>
      <c r="C196">
        <v>1575</v>
      </c>
      <c r="D196">
        <v>1422304</v>
      </c>
      <c r="E196">
        <v>6583520</v>
      </c>
      <c r="F196">
        <v>6508896</v>
      </c>
      <c r="G196">
        <v>6567744</v>
      </c>
      <c r="H196">
        <v>10791</v>
      </c>
      <c r="I196">
        <v>16159</v>
      </c>
      <c r="J196">
        <f>projjava_fasta[[#This Row],[runtime_end]]-projjava_fasta[[#This Row],[runtime_start]]</f>
        <v>5161216</v>
      </c>
      <c r="K196">
        <f>projjava_fasta[[#This Row],[native_end]]-projjava_fasta[[#This Row],[native_start]]</f>
        <v>58848</v>
      </c>
      <c r="L196">
        <f>projjava_fasta[[#This Row],[pss_end]]-projjava_fasta[[#This Row],[pss_start]]</f>
        <v>5368</v>
      </c>
    </row>
    <row r="197" spans="1:12" x14ac:dyDescent="0.3">
      <c r="A197">
        <v>195</v>
      </c>
      <c r="B197">
        <v>20975</v>
      </c>
      <c r="C197">
        <v>1565</v>
      </c>
      <c r="D197">
        <v>1422168</v>
      </c>
      <c r="E197">
        <v>6583576</v>
      </c>
      <c r="F197">
        <v>6507752</v>
      </c>
      <c r="G197">
        <v>6569568</v>
      </c>
      <c r="H197">
        <v>10777</v>
      </c>
      <c r="I197">
        <v>16157</v>
      </c>
      <c r="J197">
        <f>projjava_fasta[[#This Row],[runtime_end]]-projjava_fasta[[#This Row],[runtime_start]]</f>
        <v>5161408</v>
      </c>
      <c r="K197">
        <f>projjava_fasta[[#This Row],[native_end]]-projjava_fasta[[#This Row],[native_start]]</f>
        <v>61816</v>
      </c>
      <c r="L197">
        <f>projjava_fasta[[#This Row],[pss_end]]-projjava_fasta[[#This Row],[pss_start]]</f>
        <v>5380</v>
      </c>
    </row>
    <row r="198" spans="1:12" x14ac:dyDescent="0.3">
      <c r="A198">
        <v>196</v>
      </c>
      <c r="B198">
        <v>21079</v>
      </c>
      <c r="C198">
        <v>1579</v>
      </c>
      <c r="D198">
        <v>1422168</v>
      </c>
      <c r="E198">
        <v>6583384</v>
      </c>
      <c r="F198">
        <v>6507752</v>
      </c>
      <c r="G198">
        <v>6566568</v>
      </c>
      <c r="H198">
        <v>10777</v>
      </c>
      <c r="I198">
        <v>16145</v>
      </c>
      <c r="J198">
        <f>projjava_fasta[[#This Row],[runtime_end]]-projjava_fasta[[#This Row],[runtime_start]]</f>
        <v>5161216</v>
      </c>
      <c r="K198">
        <f>projjava_fasta[[#This Row],[native_end]]-projjava_fasta[[#This Row],[native_start]]</f>
        <v>58816</v>
      </c>
      <c r="L198">
        <f>projjava_fasta[[#This Row],[pss_end]]-projjava_fasta[[#This Row],[pss_start]]</f>
        <v>5368</v>
      </c>
    </row>
    <row r="199" spans="1:12" x14ac:dyDescent="0.3">
      <c r="A199">
        <v>197</v>
      </c>
      <c r="B199">
        <v>21244</v>
      </c>
      <c r="C199">
        <v>1730</v>
      </c>
      <c r="D199">
        <v>1422576</v>
      </c>
      <c r="E199">
        <v>6333920</v>
      </c>
      <c r="F199">
        <v>6508136</v>
      </c>
      <c r="G199">
        <v>6566664</v>
      </c>
      <c r="H199">
        <v>10501</v>
      </c>
      <c r="I199">
        <v>15708</v>
      </c>
      <c r="J199">
        <f>projjava_fasta[[#This Row],[runtime_end]]-projjava_fasta[[#This Row],[runtime_start]]</f>
        <v>4911344</v>
      </c>
      <c r="K199">
        <f>projjava_fasta[[#This Row],[native_end]]-projjava_fasta[[#This Row],[native_start]]</f>
        <v>58528</v>
      </c>
      <c r="L199">
        <f>projjava_fasta[[#This Row],[pss_end]]-projjava_fasta[[#This Row],[pss_start]]</f>
        <v>5207</v>
      </c>
    </row>
    <row r="200" spans="1:12" x14ac:dyDescent="0.3">
      <c r="A200">
        <v>198</v>
      </c>
      <c r="B200">
        <v>21357</v>
      </c>
      <c r="C200">
        <v>1586</v>
      </c>
      <c r="D200">
        <v>1422816</v>
      </c>
      <c r="E200">
        <v>6584032</v>
      </c>
      <c r="F200">
        <v>6516712</v>
      </c>
      <c r="G200">
        <v>6566728</v>
      </c>
      <c r="H200">
        <v>10538</v>
      </c>
      <c r="I200">
        <v>15926</v>
      </c>
      <c r="J200">
        <f>projjava_fasta[[#This Row],[runtime_end]]-projjava_fasta[[#This Row],[runtime_start]]</f>
        <v>5161216</v>
      </c>
      <c r="K200">
        <f>projjava_fasta[[#This Row],[native_end]]-projjava_fasta[[#This Row],[native_start]]</f>
        <v>50016</v>
      </c>
      <c r="L200">
        <f>projjava_fasta[[#This Row],[pss_end]]-projjava_fasta[[#This Row],[pss_start]]</f>
        <v>5388</v>
      </c>
    </row>
    <row r="201" spans="1:12" x14ac:dyDescent="0.3">
      <c r="A201">
        <v>199</v>
      </c>
      <c r="B201">
        <v>21463</v>
      </c>
      <c r="C201">
        <v>1561</v>
      </c>
      <c r="D201">
        <v>1422680</v>
      </c>
      <c r="E201">
        <v>6583896</v>
      </c>
      <c r="F201">
        <v>6507752</v>
      </c>
      <c r="G201">
        <v>6566504</v>
      </c>
      <c r="H201">
        <v>10534</v>
      </c>
      <c r="I201">
        <v>15917</v>
      </c>
      <c r="J201">
        <f>projjava_fasta[[#This Row],[runtime_end]]-projjava_fasta[[#This Row],[runtime_start]]</f>
        <v>5161216</v>
      </c>
      <c r="K201">
        <f>projjava_fasta[[#This Row],[native_end]]-projjava_fasta[[#This Row],[native_start]]</f>
        <v>58752</v>
      </c>
      <c r="L201">
        <f>projjava_fasta[[#This Row],[pss_end]]-projjava_fasta[[#This Row],[pss_start]]</f>
        <v>5383</v>
      </c>
    </row>
    <row r="202" spans="1:12" x14ac:dyDescent="0.3">
      <c r="A202">
        <v>200</v>
      </c>
      <c r="B202">
        <v>21568</v>
      </c>
      <c r="C202">
        <v>1580</v>
      </c>
      <c r="D202">
        <v>1422680</v>
      </c>
      <c r="E202">
        <v>6583864</v>
      </c>
      <c r="F202">
        <v>6507752</v>
      </c>
      <c r="G202">
        <v>6566360</v>
      </c>
      <c r="H202">
        <v>10534</v>
      </c>
      <c r="I202">
        <v>15917</v>
      </c>
      <c r="J202">
        <f>projjava_fasta[[#This Row],[runtime_end]]-projjava_fasta[[#This Row],[runtime_start]]</f>
        <v>5161184</v>
      </c>
      <c r="K202">
        <f>projjava_fasta[[#This Row],[native_end]]-projjava_fasta[[#This Row],[native_start]]</f>
        <v>58608</v>
      </c>
      <c r="L202">
        <f>projjava_fasta[[#This Row],[pss_end]]-projjava_fasta[[#This Row],[pss_start]]</f>
        <v>5383</v>
      </c>
    </row>
    <row r="203" spans="1:12" x14ac:dyDescent="0.3">
      <c r="A203">
        <v>201</v>
      </c>
      <c r="B203">
        <v>21673</v>
      </c>
      <c r="C203">
        <v>1578</v>
      </c>
      <c r="D203">
        <v>1422816</v>
      </c>
      <c r="E203">
        <v>6584032</v>
      </c>
      <c r="F203">
        <v>6515728</v>
      </c>
      <c r="G203">
        <v>6565240</v>
      </c>
      <c r="H203">
        <v>10520</v>
      </c>
      <c r="I203">
        <v>15913</v>
      </c>
      <c r="J203">
        <f>projjava_fasta[[#This Row],[runtime_end]]-projjava_fasta[[#This Row],[runtime_start]]</f>
        <v>5161216</v>
      </c>
      <c r="K203">
        <f>projjava_fasta[[#This Row],[native_end]]-projjava_fasta[[#This Row],[native_start]]</f>
        <v>49512</v>
      </c>
      <c r="L203">
        <f>projjava_fasta[[#This Row],[pss_end]]-projjava_fasta[[#This Row],[pss_start]]</f>
        <v>5393</v>
      </c>
    </row>
    <row r="204" spans="1:12" x14ac:dyDescent="0.3">
      <c r="A204">
        <v>202</v>
      </c>
      <c r="B204">
        <v>21771</v>
      </c>
      <c r="C204">
        <v>1558</v>
      </c>
      <c r="D204">
        <v>1439064</v>
      </c>
      <c r="E204">
        <v>6583896</v>
      </c>
      <c r="F204">
        <v>6507752</v>
      </c>
      <c r="G204">
        <v>6566728</v>
      </c>
      <c r="H204">
        <v>10530</v>
      </c>
      <c r="I204">
        <v>15913</v>
      </c>
      <c r="J204">
        <f>projjava_fasta[[#This Row],[runtime_end]]-projjava_fasta[[#This Row],[runtime_start]]</f>
        <v>5144832</v>
      </c>
      <c r="K204">
        <f>projjava_fasta[[#This Row],[native_end]]-projjava_fasta[[#This Row],[native_start]]</f>
        <v>58976</v>
      </c>
      <c r="L204">
        <f>projjava_fasta[[#This Row],[pss_end]]-projjava_fasta[[#This Row],[pss_start]]</f>
        <v>5383</v>
      </c>
    </row>
    <row r="205" spans="1:12" x14ac:dyDescent="0.3">
      <c r="A205">
        <v>203</v>
      </c>
      <c r="B205">
        <v>21873</v>
      </c>
      <c r="C205">
        <v>1586</v>
      </c>
      <c r="D205">
        <v>1422680</v>
      </c>
      <c r="E205">
        <v>6583896</v>
      </c>
      <c r="F205">
        <v>6516520</v>
      </c>
      <c r="G205">
        <v>6566888</v>
      </c>
      <c r="H205">
        <v>10530</v>
      </c>
      <c r="I205">
        <v>15913</v>
      </c>
      <c r="J205">
        <f>projjava_fasta[[#This Row],[runtime_end]]-projjava_fasta[[#This Row],[runtime_start]]</f>
        <v>5161216</v>
      </c>
      <c r="K205">
        <f>projjava_fasta[[#This Row],[native_end]]-projjava_fasta[[#This Row],[native_start]]</f>
        <v>50368</v>
      </c>
      <c r="L205">
        <f>projjava_fasta[[#This Row],[pss_end]]-projjava_fasta[[#This Row],[pss_start]]</f>
        <v>5383</v>
      </c>
    </row>
    <row r="206" spans="1:12" x14ac:dyDescent="0.3">
      <c r="A206">
        <v>204</v>
      </c>
      <c r="B206">
        <v>21924</v>
      </c>
      <c r="C206">
        <v>1575</v>
      </c>
      <c r="D206">
        <v>1422816</v>
      </c>
      <c r="E206">
        <v>6584032</v>
      </c>
      <c r="F206">
        <v>6516792</v>
      </c>
      <c r="G206">
        <v>6567240</v>
      </c>
      <c r="H206">
        <v>10542</v>
      </c>
      <c r="I206">
        <v>15925</v>
      </c>
      <c r="J206">
        <f>projjava_fasta[[#This Row],[runtime_end]]-projjava_fasta[[#This Row],[runtime_start]]</f>
        <v>5161216</v>
      </c>
      <c r="K206">
        <f>projjava_fasta[[#This Row],[native_end]]-projjava_fasta[[#This Row],[native_start]]</f>
        <v>50448</v>
      </c>
      <c r="L206">
        <f>projjava_fasta[[#This Row],[pss_end]]-projjava_fasta[[#This Row],[pss_start]]</f>
        <v>5383</v>
      </c>
    </row>
    <row r="207" spans="1:12" x14ac:dyDescent="0.3">
      <c r="A207">
        <v>205</v>
      </c>
      <c r="B207">
        <v>22024</v>
      </c>
      <c r="C207">
        <v>1600</v>
      </c>
      <c r="D207">
        <v>1439200</v>
      </c>
      <c r="E207">
        <v>6584000</v>
      </c>
      <c r="F207">
        <v>6508056</v>
      </c>
      <c r="G207">
        <v>6566840</v>
      </c>
      <c r="H207">
        <v>10546</v>
      </c>
      <c r="I207">
        <v>15927</v>
      </c>
      <c r="J207">
        <f>projjava_fasta[[#This Row],[runtime_end]]-projjava_fasta[[#This Row],[runtime_start]]</f>
        <v>5144800</v>
      </c>
      <c r="K207">
        <f>projjava_fasta[[#This Row],[native_end]]-projjava_fasta[[#This Row],[native_start]]</f>
        <v>58784</v>
      </c>
      <c r="L207">
        <f>projjava_fasta[[#This Row],[pss_end]]-projjava_fasta[[#This Row],[pss_start]]</f>
        <v>5381</v>
      </c>
    </row>
    <row r="208" spans="1:12" x14ac:dyDescent="0.3">
      <c r="A208">
        <v>206</v>
      </c>
      <c r="B208">
        <v>22130</v>
      </c>
      <c r="C208">
        <v>1557</v>
      </c>
      <c r="D208">
        <v>1439200</v>
      </c>
      <c r="E208">
        <v>6584032</v>
      </c>
      <c r="F208">
        <v>6507912</v>
      </c>
      <c r="G208">
        <v>6566792</v>
      </c>
      <c r="H208">
        <v>10550</v>
      </c>
      <c r="I208">
        <v>15933</v>
      </c>
      <c r="J208">
        <f>projjava_fasta[[#This Row],[runtime_end]]-projjava_fasta[[#This Row],[runtime_start]]</f>
        <v>5144832</v>
      </c>
      <c r="K208">
        <f>projjava_fasta[[#This Row],[native_end]]-projjava_fasta[[#This Row],[native_start]]</f>
        <v>58880</v>
      </c>
      <c r="L208">
        <f>projjava_fasta[[#This Row],[pss_end]]-projjava_fasta[[#This Row],[pss_start]]</f>
        <v>5383</v>
      </c>
    </row>
    <row r="209" spans="1:12" x14ac:dyDescent="0.3">
      <c r="A209">
        <v>207</v>
      </c>
      <c r="B209">
        <v>22230</v>
      </c>
      <c r="C209">
        <v>1576</v>
      </c>
      <c r="D209">
        <v>1422680</v>
      </c>
      <c r="E209">
        <v>6583864</v>
      </c>
      <c r="F209">
        <v>6507752</v>
      </c>
      <c r="G209">
        <v>6566488</v>
      </c>
      <c r="H209">
        <v>10540</v>
      </c>
      <c r="I209">
        <v>15922</v>
      </c>
      <c r="J209">
        <f>projjava_fasta[[#This Row],[runtime_end]]-projjava_fasta[[#This Row],[runtime_start]]</f>
        <v>5161184</v>
      </c>
      <c r="K209">
        <f>projjava_fasta[[#This Row],[native_end]]-projjava_fasta[[#This Row],[native_start]]</f>
        <v>58736</v>
      </c>
      <c r="L209">
        <f>projjava_fasta[[#This Row],[pss_end]]-projjava_fasta[[#This Row],[pss_start]]</f>
        <v>5382</v>
      </c>
    </row>
    <row r="210" spans="1:12" x14ac:dyDescent="0.3">
      <c r="A210">
        <v>208</v>
      </c>
      <c r="B210">
        <v>22340</v>
      </c>
      <c r="C210">
        <v>1551</v>
      </c>
      <c r="D210">
        <v>1439064</v>
      </c>
      <c r="E210">
        <v>6583896</v>
      </c>
      <c r="F210">
        <v>6507784</v>
      </c>
      <c r="G210">
        <v>6566520</v>
      </c>
      <c r="H210">
        <v>10548</v>
      </c>
      <c r="I210">
        <v>15926</v>
      </c>
      <c r="J210">
        <f>projjava_fasta[[#This Row],[runtime_end]]-projjava_fasta[[#This Row],[runtime_start]]</f>
        <v>5144832</v>
      </c>
      <c r="K210">
        <f>projjava_fasta[[#This Row],[native_end]]-projjava_fasta[[#This Row],[native_start]]</f>
        <v>58736</v>
      </c>
      <c r="L210">
        <f>projjava_fasta[[#This Row],[pss_end]]-projjava_fasta[[#This Row],[pss_start]]</f>
        <v>5378</v>
      </c>
    </row>
    <row r="211" spans="1:12" x14ac:dyDescent="0.3">
      <c r="A211">
        <v>209</v>
      </c>
      <c r="B211">
        <v>22443</v>
      </c>
      <c r="C211">
        <v>1559</v>
      </c>
      <c r="D211">
        <v>1422816</v>
      </c>
      <c r="E211">
        <v>6584032</v>
      </c>
      <c r="F211">
        <v>6507944</v>
      </c>
      <c r="G211">
        <v>6566712</v>
      </c>
      <c r="H211">
        <v>10553</v>
      </c>
      <c r="I211">
        <v>15939</v>
      </c>
      <c r="J211">
        <f>projjava_fasta[[#This Row],[runtime_end]]-projjava_fasta[[#This Row],[runtime_start]]</f>
        <v>5161216</v>
      </c>
      <c r="K211">
        <f>projjava_fasta[[#This Row],[native_end]]-projjava_fasta[[#This Row],[native_start]]</f>
        <v>58768</v>
      </c>
      <c r="L211">
        <f>projjava_fasta[[#This Row],[pss_end]]-projjava_fasta[[#This Row],[pss_start]]</f>
        <v>5386</v>
      </c>
    </row>
    <row r="212" spans="1:12" x14ac:dyDescent="0.3">
      <c r="A212">
        <v>210</v>
      </c>
      <c r="B212">
        <v>22559</v>
      </c>
      <c r="C212">
        <v>1575</v>
      </c>
      <c r="D212">
        <v>1422816</v>
      </c>
      <c r="E212">
        <v>6584000</v>
      </c>
      <c r="F212">
        <v>6506912</v>
      </c>
      <c r="G212">
        <v>6565920</v>
      </c>
      <c r="H212">
        <v>10555</v>
      </c>
      <c r="I212">
        <v>15929</v>
      </c>
      <c r="J212">
        <f>projjava_fasta[[#This Row],[runtime_end]]-projjava_fasta[[#This Row],[runtime_start]]</f>
        <v>5161184</v>
      </c>
      <c r="K212">
        <f>projjava_fasta[[#This Row],[native_end]]-projjava_fasta[[#This Row],[native_start]]</f>
        <v>59008</v>
      </c>
      <c r="L212">
        <f>projjava_fasta[[#This Row],[pss_end]]-projjava_fasta[[#This Row],[pss_start]]</f>
        <v>5374</v>
      </c>
    </row>
    <row r="213" spans="1:12" x14ac:dyDescent="0.3">
      <c r="A213">
        <v>211</v>
      </c>
      <c r="B213">
        <v>22653</v>
      </c>
      <c r="C213">
        <v>1570</v>
      </c>
      <c r="D213">
        <v>1439200</v>
      </c>
      <c r="E213">
        <v>6584032</v>
      </c>
      <c r="F213">
        <v>6508928</v>
      </c>
      <c r="G213">
        <v>6567712</v>
      </c>
      <c r="H213">
        <v>10554</v>
      </c>
      <c r="I213">
        <v>15935</v>
      </c>
      <c r="J213">
        <f>projjava_fasta[[#This Row],[runtime_end]]-projjava_fasta[[#This Row],[runtime_start]]</f>
        <v>5144832</v>
      </c>
      <c r="K213">
        <f>projjava_fasta[[#This Row],[native_end]]-projjava_fasta[[#This Row],[native_start]]</f>
        <v>58784</v>
      </c>
      <c r="L213">
        <f>projjava_fasta[[#This Row],[pss_end]]-projjava_fasta[[#This Row],[pss_start]]</f>
        <v>5381</v>
      </c>
    </row>
    <row r="214" spans="1:12" x14ac:dyDescent="0.3">
      <c r="A214">
        <v>212</v>
      </c>
      <c r="B214">
        <v>22755</v>
      </c>
      <c r="C214">
        <v>1581</v>
      </c>
      <c r="D214">
        <v>1439064</v>
      </c>
      <c r="E214">
        <v>6583896</v>
      </c>
      <c r="F214">
        <v>6506040</v>
      </c>
      <c r="G214">
        <v>6564648</v>
      </c>
      <c r="H214">
        <v>10535</v>
      </c>
      <c r="I214">
        <v>15917</v>
      </c>
      <c r="J214">
        <f>projjava_fasta[[#This Row],[runtime_end]]-projjava_fasta[[#This Row],[runtime_start]]</f>
        <v>5144832</v>
      </c>
      <c r="K214">
        <f>projjava_fasta[[#This Row],[native_end]]-projjava_fasta[[#This Row],[native_start]]</f>
        <v>58608</v>
      </c>
      <c r="L214">
        <f>projjava_fasta[[#This Row],[pss_end]]-projjava_fasta[[#This Row],[pss_start]]</f>
        <v>5382</v>
      </c>
    </row>
    <row r="215" spans="1:12" x14ac:dyDescent="0.3">
      <c r="A215">
        <v>213</v>
      </c>
      <c r="B215">
        <v>22865</v>
      </c>
      <c r="C215">
        <v>1561</v>
      </c>
      <c r="D215">
        <v>1422680</v>
      </c>
      <c r="E215">
        <v>6584032</v>
      </c>
      <c r="F215">
        <v>6507784</v>
      </c>
      <c r="G215">
        <v>6566536</v>
      </c>
      <c r="H215">
        <v>10551</v>
      </c>
      <c r="I215">
        <v>15937</v>
      </c>
      <c r="J215">
        <f>projjava_fasta[[#This Row],[runtime_end]]-projjava_fasta[[#This Row],[runtime_start]]</f>
        <v>5161352</v>
      </c>
      <c r="K215">
        <f>projjava_fasta[[#This Row],[native_end]]-projjava_fasta[[#This Row],[native_start]]</f>
        <v>58752</v>
      </c>
      <c r="L215">
        <f>projjava_fasta[[#This Row],[pss_end]]-projjava_fasta[[#This Row],[pss_start]]</f>
        <v>5386</v>
      </c>
    </row>
    <row r="216" spans="1:12" x14ac:dyDescent="0.3">
      <c r="A216">
        <v>214</v>
      </c>
      <c r="B216">
        <v>22965</v>
      </c>
      <c r="C216">
        <v>1544</v>
      </c>
      <c r="D216">
        <v>1439200</v>
      </c>
      <c r="E216">
        <v>6584032</v>
      </c>
      <c r="F216">
        <v>6507944</v>
      </c>
      <c r="G216">
        <v>6566680</v>
      </c>
      <c r="H216">
        <v>10555</v>
      </c>
      <c r="I216">
        <v>15937</v>
      </c>
      <c r="J216">
        <f>projjava_fasta[[#This Row],[runtime_end]]-projjava_fasta[[#This Row],[runtime_start]]</f>
        <v>5144832</v>
      </c>
      <c r="K216">
        <f>projjava_fasta[[#This Row],[native_end]]-projjava_fasta[[#This Row],[native_start]]</f>
        <v>58736</v>
      </c>
      <c r="L216">
        <f>projjava_fasta[[#This Row],[pss_end]]-projjava_fasta[[#This Row],[pss_start]]</f>
        <v>5382</v>
      </c>
    </row>
    <row r="217" spans="1:12" x14ac:dyDescent="0.3">
      <c r="A217">
        <v>215</v>
      </c>
      <c r="B217">
        <v>23073</v>
      </c>
      <c r="C217">
        <v>1579</v>
      </c>
      <c r="D217">
        <v>1422680</v>
      </c>
      <c r="E217">
        <v>6583896</v>
      </c>
      <c r="F217">
        <v>6507784</v>
      </c>
      <c r="G217">
        <v>6566792</v>
      </c>
      <c r="H217">
        <v>10543</v>
      </c>
      <c r="I217">
        <v>15925</v>
      </c>
      <c r="J217">
        <f>projjava_fasta[[#This Row],[runtime_end]]-projjava_fasta[[#This Row],[runtime_start]]</f>
        <v>5161216</v>
      </c>
      <c r="K217">
        <f>projjava_fasta[[#This Row],[native_end]]-projjava_fasta[[#This Row],[native_start]]</f>
        <v>59008</v>
      </c>
      <c r="L217">
        <f>projjava_fasta[[#This Row],[pss_end]]-projjava_fasta[[#This Row],[pss_start]]</f>
        <v>5382</v>
      </c>
    </row>
    <row r="218" spans="1:12" x14ac:dyDescent="0.3">
      <c r="A218">
        <v>216</v>
      </c>
      <c r="B218">
        <v>23183</v>
      </c>
      <c r="C218">
        <v>1567</v>
      </c>
      <c r="D218">
        <v>1422680</v>
      </c>
      <c r="E218">
        <v>6583896</v>
      </c>
      <c r="F218">
        <v>6507784</v>
      </c>
      <c r="G218">
        <v>6566648</v>
      </c>
      <c r="H218">
        <v>10554</v>
      </c>
      <c r="I218">
        <v>15935</v>
      </c>
      <c r="J218">
        <f>projjava_fasta[[#This Row],[runtime_end]]-projjava_fasta[[#This Row],[runtime_start]]</f>
        <v>5161216</v>
      </c>
      <c r="K218">
        <f>projjava_fasta[[#This Row],[native_end]]-projjava_fasta[[#This Row],[native_start]]</f>
        <v>58864</v>
      </c>
      <c r="L218">
        <f>projjava_fasta[[#This Row],[pss_end]]-projjava_fasta[[#This Row],[pss_start]]</f>
        <v>5381</v>
      </c>
    </row>
    <row r="219" spans="1:12" x14ac:dyDescent="0.3">
      <c r="A219">
        <v>217</v>
      </c>
      <c r="B219">
        <v>23305</v>
      </c>
      <c r="C219">
        <v>1558</v>
      </c>
      <c r="D219">
        <v>1422816</v>
      </c>
      <c r="E219">
        <v>6584000</v>
      </c>
      <c r="F219">
        <v>6514176</v>
      </c>
      <c r="G219">
        <v>6567392</v>
      </c>
      <c r="H219">
        <v>10552</v>
      </c>
      <c r="I219">
        <v>15930</v>
      </c>
      <c r="J219">
        <f>projjava_fasta[[#This Row],[runtime_end]]-projjava_fasta[[#This Row],[runtime_start]]</f>
        <v>5161184</v>
      </c>
      <c r="K219">
        <f>projjava_fasta[[#This Row],[native_end]]-projjava_fasta[[#This Row],[native_start]]</f>
        <v>53216</v>
      </c>
      <c r="L219">
        <f>projjava_fasta[[#This Row],[pss_end]]-projjava_fasta[[#This Row],[pss_start]]</f>
        <v>5378</v>
      </c>
    </row>
    <row r="220" spans="1:12" x14ac:dyDescent="0.3">
      <c r="A220">
        <v>218</v>
      </c>
      <c r="B220">
        <v>23407</v>
      </c>
      <c r="C220">
        <v>1563</v>
      </c>
      <c r="D220">
        <v>1422680</v>
      </c>
      <c r="E220">
        <v>6583864</v>
      </c>
      <c r="F220">
        <v>6507784</v>
      </c>
      <c r="G220">
        <v>6566552</v>
      </c>
      <c r="H220">
        <v>10548</v>
      </c>
      <c r="I220">
        <v>15927</v>
      </c>
      <c r="J220">
        <f>projjava_fasta[[#This Row],[runtime_end]]-projjava_fasta[[#This Row],[runtime_start]]</f>
        <v>5161184</v>
      </c>
      <c r="K220">
        <f>projjava_fasta[[#This Row],[native_end]]-projjava_fasta[[#This Row],[native_start]]</f>
        <v>58768</v>
      </c>
      <c r="L220">
        <f>projjava_fasta[[#This Row],[pss_end]]-projjava_fasta[[#This Row],[pss_start]]</f>
        <v>5379</v>
      </c>
    </row>
    <row r="221" spans="1:12" x14ac:dyDescent="0.3">
      <c r="A221">
        <v>219</v>
      </c>
      <c r="B221">
        <v>23506</v>
      </c>
      <c r="C221">
        <v>1552</v>
      </c>
      <c r="D221">
        <v>1422680</v>
      </c>
      <c r="E221">
        <v>6583864</v>
      </c>
      <c r="F221">
        <v>6507784</v>
      </c>
      <c r="G221">
        <v>6566408</v>
      </c>
      <c r="H221">
        <v>10548</v>
      </c>
      <c r="I221">
        <v>15927</v>
      </c>
      <c r="J221">
        <f>projjava_fasta[[#This Row],[runtime_end]]-projjava_fasta[[#This Row],[runtime_start]]</f>
        <v>5161184</v>
      </c>
      <c r="K221">
        <f>projjava_fasta[[#This Row],[native_end]]-projjava_fasta[[#This Row],[native_start]]</f>
        <v>58624</v>
      </c>
      <c r="L221">
        <f>projjava_fasta[[#This Row],[pss_end]]-projjava_fasta[[#This Row],[pss_start]]</f>
        <v>5379</v>
      </c>
    </row>
    <row r="222" spans="1:12" x14ac:dyDescent="0.3">
      <c r="A222">
        <v>220</v>
      </c>
      <c r="B222">
        <v>23609</v>
      </c>
      <c r="C222">
        <v>1558</v>
      </c>
      <c r="D222">
        <v>1422680</v>
      </c>
      <c r="E222">
        <v>6583896</v>
      </c>
      <c r="F222">
        <v>6507784</v>
      </c>
      <c r="G222">
        <v>6567128</v>
      </c>
      <c r="H222">
        <v>10548</v>
      </c>
      <c r="I222">
        <v>15931</v>
      </c>
      <c r="J222">
        <f>projjava_fasta[[#This Row],[runtime_end]]-projjava_fasta[[#This Row],[runtime_start]]</f>
        <v>5161216</v>
      </c>
      <c r="K222">
        <f>projjava_fasta[[#This Row],[native_end]]-projjava_fasta[[#This Row],[native_start]]</f>
        <v>59344</v>
      </c>
      <c r="L222">
        <f>projjava_fasta[[#This Row],[pss_end]]-projjava_fasta[[#This Row],[pss_start]]</f>
        <v>5383</v>
      </c>
    </row>
    <row r="223" spans="1:12" x14ac:dyDescent="0.3">
      <c r="A223">
        <v>221</v>
      </c>
      <c r="B223">
        <v>23717</v>
      </c>
      <c r="C223">
        <v>1560</v>
      </c>
      <c r="D223">
        <v>1439064</v>
      </c>
      <c r="E223">
        <v>6583728</v>
      </c>
      <c r="F223">
        <v>6507784</v>
      </c>
      <c r="G223">
        <v>6566216</v>
      </c>
      <c r="H223">
        <v>10551</v>
      </c>
      <c r="I223">
        <v>15922</v>
      </c>
      <c r="J223">
        <f>projjava_fasta[[#This Row],[runtime_end]]-projjava_fasta[[#This Row],[runtime_start]]</f>
        <v>5144664</v>
      </c>
      <c r="K223">
        <f>projjava_fasta[[#This Row],[native_end]]-projjava_fasta[[#This Row],[native_start]]</f>
        <v>58432</v>
      </c>
      <c r="L223">
        <f>projjava_fasta[[#This Row],[pss_end]]-projjava_fasta[[#This Row],[pss_start]]</f>
        <v>5371</v>
      </c>
    </row>
    <row r="224" spans="1:12" x14ac:dyDescent="0.3">
      <c r="A224">
        <v>222</v>
      </c>
      <c r="B224">
        <v>23821</v>
      </c>
      <c r="C224">
        <v>1560</v>
      </c>
      <c r="D224">
        <v>1422680</v>
      </c>
      <c r="E224">
        <v>6583864</v>
      </c>
      <c r="F224">
        <v>6513800</v>
      </c>
      <c r="G224">
        <v>6566312</v>
      </c>
      <c r="H224">
        <v>10551</v>
      </c>
      <c r="I224">
        <v>15930</v>
      </c>
      <c r="J224">
        <f>projjava_fasta[[#This Row],[runtime_end]]-projjava_fasta[[#This Row],[runtime_start]]</f>
        <v>5161184</v>
      </c>
      <c r="K224">
        <f>projjava_fasta[[#This Row],[native_end]]-projjava_fasta[[#This Row],[native_start]]</f>
        <v>52512</v>
      </c>
      <c r="L224">
        <f>projjava_fasta[[#This Row],[pss_end]]-projjava_fasta[[#This Row],[pss_start]]</f>
        <v>5379</v>
      </c>
    </row>
    <row r="225" spans="1:12" x14ac:dyDescent="0.3">
      <c r="A225">
        <v>223</v>
      </c>
      <c r="B225">
        <v>23869</v>
      </c>
      <c r="C225">
        <v>1555</v>
      </c>
      <c r="D225">
        <v>1422680</v>
      </c>
      <c r="E225">
        <v>6583896</v>
      </c>
      <c r="F225">
        <v>6507928</v>
      </c>
      <c r="G225">
        <v>6566536</v>
      </c>
      <c r="H225">
        <v>10551</v>
      </c>
      <c r="I225">
        <v>15918</v>
      </c>
      <c r="J225">
        <f>projjava_fasta[[#This Row],[runtime_end]]-projjava_fasta[[#This Row],[runtime_start]]</f>
        <v>5161216</v>
      </c>
      <c r="K225">
        <f>projjava_fasta[[#This Row],[native_end]]-projjava_fasta[[#This Row],[native_start]]</f>
        <v>58608</v>
      </c>
      <c r="L225">
        <f>projjava_fasta[[#This Row],[pss_end]]-projjava_fasta[[#This Row],[pss_start]]</f>
        <v>5367</v>
      </c>
    </row>
    <row r="226" spans="1:12" x14ac:dyDescent="0.3">
      <c r="A226">
        <v>224</v>
      </c>
      <c r="B226">
        <v>23978</v>
      </c>
      <c r="C226">
        <v>1556</v>
      </c>
      <c r="D226">
        <v>1422816</v>
      </c>
      <c r="E226">
        <v>6584032</v>
      </c>
      <c r="F226">
        <v>6508960</v>
      </c>
      <c r="G226">
        <v>6567728</v>
      </c>
      <c r="H226">
        <v>10564</v>
      </c>
      <c r="I226">
        <v>15927</v>
      </c>
      <c r="J226">
        <f>projjava_fasta[[#This Row],[runtime_end]]-projjava_fasta[[#This Row],[runtime_start]]</f>
        <v>5161216</v>
      </c>
      <c r="K226">
        <f>projjava_fasta[[#This Row],[native_end]]-projjava_fasta[[#This Row],[native_start]]</f>
        <v>58768</v>
      </c>
      <c r="L226">
        <f>projjava_fasta[[#This Row],[pss_end]]-projjava_fasta[[#This Row],[pss_start]]</f>
        <v>5363</v>
      </c>
    </row>
    <row r="227" spans="1:12" x14ac:dyDescent="0.3">
      <c r="A227">
        <v>225</v>
      </c>
      <c r="B227">
        <v>24112</v>
      </c>
      <c r="C227">
        <v>1564</v>
      </c>
      <c r="D227">
        <v>1422680</v>
      </c>
      <c r="E227">
        <v>6583864</v>
      </c>
      <c r="F227">
        <v>6507816</v>
      </c>
      <c r="G227">
        <v>6566584</v>
      </c>
      <c r="H227">
        <v>10548</v>
      </c>
      <c r="I227">
        <v>15914</v>
      </c>
      <c r="J227">
        <f>projjava_fasta[[#This Row],[runtime_end]]-projjava_fasta[[#This Row],[runtime_start]]</f>
        <v>5161184</v>
      </c>
      <c r="K227">
        <f>projjava_fasta[[#This Row],[native_end]]-projjava_fasta[[#This Row],[native_start]]</f>
        <v>58768</v>
      </c>
      <c r="L227">
        <f>projjava_fasta[[#This Row],[pss_end]]-projjava_fasta[[#This Row],[pss_start]]</f>
        <v>5366</v>
      </c>
    </row>
    <row r="228" spans="1:12" x14ac:dyDescent="0.3">
      <c r="A228">
        <v>226</v>
      </c>
      <c r="B228">
        <v>24219</v>
      </c>
      <c r="C228">
        <v>1562</v>
      </c>
      <c r="D228">
        <v>1422680</v>
      </c>
      <c r="E228">
        <v>6583864</v>
      </c>
      <c r="F228">
        <v>6507816</v>
      </c>
      <c r="G228">
        <v>6566440</v>
      </c>
      <c r="H228">
        <v>10551</v>
      </c>
      <c r="I228">
        <v>15917</v>
      </c>
      <c r="J228">
        <f>projjava_fasta[[#This Row],[runtime_end]]-projjava_fasta[[#This Row],[runtime_start]]</f>
        <v>5161184</v>
      </c>
      <c r="K228">
        <f>projjava_fasta[[#This Row],[native_end]]-projjava_fasta[[#This Row],[native_start]]</f>
        <v>58624</v>
      </c>
      <c r="L228">
        <f>projjava_fasta[[#This Row],[pss_end]]-projjava_fasta[[#This Row],[pss_start]]</f>
        <v>5366</v>
      </c>
    </row>
    <row r="229" spans="1:12" x14ac:dyDescent="0.3">
      <c r="A229">
        <v>227</v>
      </c>
      <c r="B229">
        <v>24323</v>
      </c>
      <c r="C229">
        <v>1586</v>
      </c>
      <c r="D229">
        <v>1422680</v>
      </c>
      <c r="E229">
        <v>6583896</v>
      </c>
      <c r="F229">
        <v>6507816</v>
      </c>
      <c r="G229">
        <v>6566696</v>
      </c>
      <c r="H229">
        <v>10547</v>
      </c>
      <c r="I229">
        <v>15913</v>
      </c>
      <c r="J229">
        <f>projjava_fasta[[#This Row],[runtime_end]]-projjava_fasta[[#This Row],[runtime_start]]</f>
        <v>5161216</v>
      </c>
      <c r="K229">
        <f>projjava_fasta[[#This Row],[native_end]]-projjava_fasta[[#This Row],[native_start]]</f>
        <v>58880</v>
      </c>
      <c r="L229">
        <f>projjava_fasta[[#This Row],[pss_end]]-projjava_fasta[[#This Row],[pss_start]]</f>
        <v>5366</v>
      </c>
    </row>
    <row r="230" spans="1:12" x14ac:dyDescent="0.3">
      <c r="A230">
        <v>228</v>
      </c>
      <c r="B230">
        <v>24430</v>
      </c>
      <c r="C230">
        <v>1564</v>
      </c>
      <c r="D230">
        <v>1422680</v>
      </c>
      <c r="E230">
        <v>6583896</v>
      </c>
      <c r="F230">
        <v>6507816</v>
      </c>
      <c r="G230">
        <v>6566664</v>
      </c>
      <c r="H230">
        <v>10547</v>
      </c>
      <c r="I230">
        <v>15913</v>
      </c>
      <c r="J230">
        <f>projjava_fasta[[#This Row],[runtime_end]]-projjava_fasta[[#This Row],[runtime_start]]</f>
        <v>5161216</v>
      </c>
      <c r="K230">
        <f>projjava_fasta[[#This Row],[native_end]]-projjava_fasta[[#This Row],[native_start]]</f>
        <v>58848</v>
      </c>
      <c r="L230">
        <f>projjava_fasta[[#This Row],[pss_end]]-projjava_fasta[[#This Row],[pss_start]]</f>
        <v>5366</v>
      </c>
    </row>
    <row r="231" spans="1:12" x14ac:dyDescent="0.3">
      <c r="A231">
        <v>229</v>
      </c>
      <c r="B231">
        <v>24532</v>
      </c>
      <c r="C231">
        <v>1575</v>
      </c>
      <c r="D231">
        <v>1422680</v>
      </c>
      <c r="E231">
        <v>6584000</v>
      </c>
      <c r="F231">
        <v>6507816</v>
      </c>
      <c r="G231">
        <v>6566840</v>
      </c>
      <c r="H231">
        <v>10551</v>
      </c>
      <c r="I231">
        <v>15921</v>
      </c>
      <c r="J231">
        <f>projjava_fasta[[#This Row],[runtime_end]]-projjava_fasta[[#This Row],[runtime_start]]</f>
        <v>5161320</v>
      </c>
      <c r="K231">
        <f>projjava_fasta[[#This Row],[native_end]]-projjava_fasta[[#This Row],[native_start]]</f>
        <v>59024</v>
      </c>
      <c r="L231">
        <f>projjava_fasta[[#This Row],[pss_end]]-projjava_fasta[[#This Row],[pss_start]]</f>
        <v>5370</v>
      </c>
    </row>
    <row r="232" spans="1:12" x14ac:dyDescent="0.3">
      <c r="A232">
        <v>230</v>
      </c>
      <c r="B232">
        <v>24633</v>
      </c>
      <c r="C232">
        <v>1592</v>
      </c>
      <c r="D232">
        <v>1422680</v>
      </c>
      <c r="E232">
        <v>6583896</v>
      </c>
      <c r="F232">
        <v>6507816</v>
      </c>
      <c r="G232">
        <v>6566600</v>
      </c>
      <c r="H232">
        <v>10551</v>
      </c>
      <c r="I232">
        <v>15917</v>
      </c>
      <c r="J232">
        <f>projjava_fasta[[#This Row],[runtime_end]]-projjava_fasta[[#This Row],[runtime_start]]</f>
        <v>5161216</v>
      </c>
      <c r="K232">
        <f>projjava_fasta[[#This Row],[native_end]]-projjava_fasta[[#This Row],[native_start]]</f>
        <v>58784</v>
      </c>
      <c r="L232">
        <f>projjava_fasta[[#This Row],[pss_end]]-projjava_fasta[[#This Row],[pss_start]]</f>
        <v>5366</v>
      </c>
    </row>
    <row r="233" spans="1:12" x14ac:dyDescent="0.3">
      <c r="A233">
        <v>231</v>
      </c>
      <c r="B233">
        <v>24739</v>
      </c>
      <c r="C233">
        <v>1593</v>
      </c>
      <c r="D233">
        <v>1422680</v>
      </c>
      <c r="E233">
        <v>6583896</v>
      </c>
      <c r="F233">
        <v>6514808</v>
      </c>
      <c r="G233">
        <v>6564952</v>
      </c>
      <c r="H233">
        <v>10539</v>
      </c>
      <c r="I233">
        <v>15905</v>
      </c>
      <c r="J233">
        <f>projjava_fasta[[#This Row],[runtime_end]]-projjava_fasta[[#This Row],[runtime_start]]</f>
        <v>5161216</v>
      </c>
      <c r="K233">
        <f>projjava_fasta[[#This Row],[native_end]]-projjava_fasta[[#This Row],[native_start]]</f>
        <v>50144</v>
      </c>
      <c r="L233">
        <f>projjava_fasta[[#This Row],[pss_end]]-projjava_fasta[[#This Row],[pss_start]]</f>
        <v>5366</v>
      </c>
    </row>
    <row r="234" spans="1:12" x14ac:dyDescent="0.3">
      <c r="A234">
        <v>232</v>
      </c>
      <c r="B234">
        <v>24855</v>
      </c>
      <c r="C234">
        <v>1589</v>
      </c>
      <c r="D234">
        <v>1422680</v>
      </c>
      <c r="E234">
        <v>6583896</v>
      </c>
      <c r="F234">
        <v>6507928</v>
      </c>
      <c r="G234">
        <v>6566600</v>
      </c>
      <c r="H234">
        <v>10551</v>
      </c>
      <c r="I234">
        <v>15917</v>
      </c>
      <c r="J234">
        <f>projjava_fasta[[#This Row],[runtime_end]]-projjava_fasta[[#This Row],[runtime_start]]</f>
        <v>5161216</v>
      </c>
      <c r="K234">
        <f>projjava_fasta[[#This Row],[native_end]]-projjava_fasta[[#This Row],[native_start]]</f>
        <v>58672</v>
      </c>
      <c r="L234">
        <f>projjava_fasta[[#This Row],[pss_end]]-projjava_fasta[[#This Row],[pss_start]]</f>
        <v>5366</v>
      </c>
    </row>
    <row r="235" spans="1:12" x14ac:dyDescent="0.3">
      <c r="A235">
        <v>233</v>
      </c>
      <c r="B235">
        <v>25018</v>
      </c>
      <c r="C235">
        <v>1566</v>
      </c>
      <c r="D235">
        <v>1422680</v>
      </c>
      <c r="E235">
        <v>6583896</v>
      </c>
      <c r="F235">
        <v>6507816</v>
      </c>
      <c r="G235">
        <v>6566856</v>
      </c>
      <c r="H235">
        <v>10547</v>
      </c>
      <c r="I235">
        <v>15913</v>
      </c>
      <c r="J235">
        <f>projjava_fasta[[#This Row],[runtime_end]]-projjava_fasta[[#This Row],[runtime_start]]</f>
        <v>5161216</v>
      </c>
      <c r="K235">
        <f>projjava_fasta[[#This Row],[native_end]]-projjava_fasta[[#This Row],[native_start]]</f>
        <v>59040</v>
      </c>
      <c r="L235">
        <f>projjava_fasta[[#This Row],[pss_end]]-projjava_fasta[[#This Row],[pss_start]]</f>
        <v>5366</v>
      </c>
    </row>
    <row r="236" spans="1:12" x14ac:dyDescent="0.3">
      <c r="A236">
        <v>234</v>
      </c>
      <c r="B236">
        <v>25118</v>
      </c>
      <c r="C236">
        <v>1587</v>
      </c>
      <c r="D236">
        <v>1422680</v>
      </c>
      <c r="E236">
        <v>6584032</v>
      </c>
      <c r="F236">
        <v>6507816</v>
      </c>
      <c r="G236">
        <v>6566664</v>
      </c>
      <c r="H236">
        <v>10554</v>
      </c>
      <c r="I236">
        <v>15928</v>
      </c>
      <c r="J236">
        <f>projjava_fasta[[#This Row],[runtime_end]]-projjava_fasta[[#This Row],[runtime_start]]</f>
        <v>5161352</v>
      </c>
      <c r="K236">
        <f>projjava_fasta[[#This Row],[native_end]]-projjava_fasta[[#This Row],[native_start]]</f>
        <v>58848</v>
      </c>
      <c r="L236">
        <f>projjava_fasta[[#This Row],[pss_end]]-projjava_fasta[[#This Row],[pss_start]]</f>
        <v>5374</v>
      </c>
    </row>
    <row r="237" spans="1:12" x14ac:dyDescent="0.3">
      <c r="A237">
        <v>235</v>
      </c>
      <c r="B237">
        <v>25223</v>
      </c>
      <c r="C237">
        <v>1578</v>
      </c>
      <c r="D237">
        <v>1422680</v>
      </c>
      <c r="E237">
        <v>6584040</v>
      </c>
      <c r="F237">
        <v>6507880</v>
      </c>
      <c r="G237">
        <v>6566520</v>
      </c>
      <c r="H237">
        <v>10550</v>
      </c>
      <c r="I237">
        <v>15920</v>
      </c>
      <c r="J237">
        <f>projjava_fasta[[#This Row],[runtime_end]]-projjava_fasta[[#This Row],[runtime_start]]</f>
        <v>5161360</v>
      </c>
      <c r="K237">
        <f>projjava_fasta[[#This Row],[native_end]]-projjava_fasta[[#This Row],[native_start]]</f>
        <v>58640</v>
      </c>
      <c r="L237">
        <f>projjava_fasta[[#This Row],[pss_end]]-projjava_fasta[[#This Row],[pss_start]]</f>
        <v>5370</v>
      </c>
    </row>
    <row r="238" spans="1:12" x14ac:dyDescent="0.3">
      <c r="A238">
        <v>236</v>
      </c>
      <c r="B238">
        <v>25330</v>
      </c>
      <c r="C238">
        <v>1564</v>
      </c>
      <c r="D238">
        <v>1422680</v>
      </c>
      <c r="E238">
        <v>6584000</v>
      </c>
      <c r="F238">
        <v>6507816</v>
      </c>
      <c r="G238">
        <v>6566440</v>
      </c>
      <c r="H238">
        <v>10550</v>
      </c>
      <c r="I238">
        <v>15924</v>
      </c>
      <c r="J238">
        <f>projjava_fasta[[#This Row],[runtime_end]]-projjava_fasta[[#This Row],[runtime_start]]</f>
        <v>5161320</v>
      </c>
      <c r="K238">
        <f>projjava_fasta[[#This Row],[native_end]]-projjava_fasta[[#This Row],[native_start]]</f>
        <v>58624</v>
      </c>
      <c r="L238">
        <f>projjava_fasta[[#This Row],[pss_end]]-projjava_fasta[[#This Row],[pss_start]]</f>
        <v>5374</v>
      </c>
    </row>
    <row r="239" spans="1:12" x14ac:dyDescent="0.3">
      <c r="A239">
        <v>237</v>
      </c>
      <c r="B239">
        <v>25432</v>
      </c>
      <c r="C239">
        <v>1585</v>
      </c>
      <c r="D239">
        <v>1422680</v>
      </c>
      <c r="E239">
        <v>6583864</v>
      </c>
      <c r="F239">
        <v>6507816</v>
      </c>
      <c r="G239">
        <v>6566520</v>
      </c>
      <c r="H239">
        <v>10546</v>
      </c>
      <c r="I239">
        <v>15916</v>
      </c>
      <c r="J239">
        <f>projjava_fasta[[#This Row],[runtime_end]]-projjava_fasta[[#This Row],[runtime_start]]</f>
        <v>5161184</v>
      </c>
      <c r="K239">
        <f>projjava_fasta[[#This Row],[native_end]]-projjava_fasta[[#This Row],[native_start]]</f>
        <v>58704</v>
      </c>
      <c r="L239">
        <f>projjava_fasta[[#This Row],[pss_end]]-projjava_fasta[[#This Row],[pss_start]]</f>
        <v>5370</v>
      </c>
    </row>
    <row r="240" spans="1:12" x14ac:dyDescent="0.3">
      <c r="A240">
        <v>238</v>
      </c>
      <c r="B240">
        <v>25528</v>
      </c>
      <c r="C240">
        <v>1573</v>
      </c>
      <c r="D240">
        <v>1439200</v>
      </c>
      <c r="E240">
        <v>6584032</v>
      </c>
      <c r="F240">
        <v>6507976</v>
      </c>
      <c r="G240">
        <v>6566792</v>
      </c>
      <c r="H240">
        <v>10562</v>
      </c>
      <c r="I240">
        <v>15928</v>
      </c>
      <c r="J240">
        <f>projjava_fasta[[#This Row],[runtime_end]]-projjava_fasta[[#This Row],[runtime_start]]</f>
        <v>5144832</v>
      </c>
      <c r="K240">
        <f>projjava_fasta[[#This Row],[native_end]]-projjava_fasta[[#This Row],[native_start]]</f>
        <v>58816</v>
      </c>
      <c r="L240">
        <f>projjava_fasta[[#This Row],[pss_end]]-projjava_fasta[[#This Row],[pss_start]]</f>
        <v>5366</v>
      </c>
    </row>
    <row r="241" spans="1:12" x14ac:dyDescent="0.3">
      <c r="A241">
        <v>239</v>
      </c>
      <c r="B241">
        <v>25633</v>
      </c>
      <c r="C241">
        <v>1546</v>
      </c>
      <c r="D241">
        <v>1422680</v>
      </c>
      <c r="E241">
        <v>6583864</v>
      </c>
      <c r="F241">
        <v>6507816</v>
      </c>
      <c r="G241">
        <v>6566424</v>
      </c>
      <c r="H241">
        <v>10554</v>
      </c>
      <c r="I241">
        <v>15920</v>
      </c>
      <c r="J241">
        <f>projjava_fasta[[#This Row],[runtime_end]]-projjava_fasta[[#This Row],[runtime_start]]</f>
        <v>5161184</v>
      </c>
      <c r="K241">
        <f>projjava_fasta[[#This Row],[native_end]]-projjava_fasta[[#This Row],[native_start]]</f>
        <v>58608</v>
      </c>
      <c r="L241">
        <f>projjava_fasta[[#This Row],[pss_end]]-projjava_fasta[[#This Row],[pss_start]]</f>
        <v>5366</v>
      </c>
    </row>
    <row r="242" spans="1:12" x14ac:dyDescent="0.3">
      <c r="A242">
        <v>240</v>
      </c>
      <c r="B242">
        <v>25731</v>
      </c>
      <c r="C242">
        <v>1561</v>
      </c>
      <c r="D242">
        <v>1422680</v>
      </c>
      <c r="E242">
        <v>6584032</v>
      </c>
      <c r="F242">
        <v>6508800</v>
      </c>
      <c r="G242">
        <v>6567488</v>
      </c>
      <c r="H242">
        <v>10560</v>
      </c>
      <c r="I242">
        <v>15934</v>
      </c>
      <c r="J242">
        <f>projjava_fasta[[#This Row],[runtime_end]]-projjava_fasta[[#This Row],[runtime_start]]</f>
        <v>5161352</v>
      </c>
      <c r="K242">
        <f>projjava_fasta[[#This Row],[native_end]]-projjava_fasta[[#This Row],[native_start]]</f>
        <v>58688</v>
      </c>
      <c r="L242">
        <f>projjava_fasta[[#This Row],[pss_end]]-projjava_fasta[[#This Row],[pss_start]]</f>
        <v>5374</v>
      </c>
    </row>
    <row r="243" spans="1:12" x14ac:dyDescent="0.3">
      <c r="A243">
        <v>241</v>
      </c>
      <c r="B243">
        <v>25839</v>
      </c>
      <c r="C243">
        <v>1557</v>
      </c>
      <c r="D243">
        <v>1422680</v>
      </c>
      <c r="E243">
        <v>6583864</v>
      </c>
      <c r="F243">
        <v>6507816</v>
      </c>
      <c r="G243">
        <v>6566392</v>
      </c>
      <c r="H243">
        <v>10557</v>
      </c>
      <c r="I243">
        <v>15923</v>
      </c>
      <c r="J243">
        <f>projjava_fasta[[#This Row],[runtime_end]]-projjava_fasta[[#This Row],[runtime_start]]</f>
        <v>5161184</v>
      </c>
      <c r="K243">
        <f>projjava_fasta[[#This Row],[native_end]]-projjava_fasta[[#This Row],[native_start]]</f>
        <v>58576</v>
      </c>
      <c r="L243">
        <f>projjava_fasta[[#This Row],[pss_end]]-projjava_fasta[[#This Row],[pss_start]]</f>
        <v>5366</v>
      </c>
    </row>
    <row r="244" spans="1:12" x14ac:dyDescent="0.3">
      <c r="A244">
        <v>242</v>
      </c>
      <c r="B244">
        <v>25898</v>
      </c>
      <c r="C244">
        <v>1574</v>
      </c>
      <c r="D244">
        <v>1422680</v>
      </c>
      <c r="E244">
        <v>6583896</v>
      </c>
      <c r="F244">
        <v>6515712</v>
      </c>
      <c r="G244">
        <v>6564688</v>
      </c>
      <c r="H244">
        <v>10553</v>
      </c>
      <c r="I244">
        <v>15919</v>
      </c>
      <c r="J244">
        <f>projjava_fasta[[#This Row],[runtime_end]]-projjava_fasta[[#This Row],[runtime_start]]</f>
        <v>5161216</v>
      </c>
      <c r="K244">
        <f>projjava_fasta[[#This Row],[native_end]]-projjava_fasta[[#This Row],[native_start]]</f>
        <v>48976</v>
      </c>
      <c r="L244">
        <f>projjava_fasta[[#This Row],[pss_end]]-projjava_fasta[[#This Row],[pss_start]]</f>
        <v>5366</v>
      </c>
    </row>
    <row r="245" spans="1:12" x14ac:dyDescent="0.3">
      <c r="A245">
        <v>243</v>
      </c>
      <c r="B245">
        <v>26002</v>
      </c>
      <c r="C245">
        <v>1561</v>
      </c>
      <c r="D245">
        <v>1422680</v>
      </c>
      <c r="E245">
        <v>6584088</v>
      </c>
      <c r="F245">
        <v>6507816</v>
      </c>
      <c r="G245">
        <v>6569632</v>
      </c>
      <c r="H245">
        <v>10560</v>
      </c>
      <c r="I245">
        <v>15938</v>
      </c>
      <c r="J245">
        <f>projjava_fasta[[#This Row],[runtime_end]]-projjava_fasta[[#This Row],[runtime_start]]</f>
        <v>5161408</v>
      </c>
      <c r="K245">
        <f>projjava_fasta[[#This Row],[native_end]]-projjava_fasta[[#This Row],[native_start]]</f>
        <v>61816</v>
      </c>
      <c r="L245">
        <f>projjava_fasta[[#This Row],[pss_end]]-projjava_fasta[[#This Row],[pss_start]]</f>
        <v>5378</v>
      </c>
    </row>
    <row r="246" spans="1:12" x14ac:dyDescent="0.3">
      <c r="A246">
        <v>244</v>
      </c>
      <c r="B246">
        <v>26158</v>
      </c>
      <c r="C246">
        <v>1629</v>
      </c>
      <c r="D246">
        <v>1439200</v>
      </c>
      <c r="E246">
        <v>6584000</v>
      </c>
      <c r="F246">
        <v>6508040</v>
      </c>
      <c r="G246">
        <v>6566376</v>
      </c>
      <c r="H246">
        <v>11286</v>
      </c>
      <c r="I246">
        <v>16351</v>
      </c>
      <c r="J246">
        <f>projjava_fasta[[#This Row],[runtime_end]]-projjava_fasta[[#This Row],[runtime_start]]</f>
        <v>5144800</v>
      </c>
      <c r="K246">
        <f>projjava_fasta[[#This Row],[native_end]]-projjava_fasta[[#This Row],[native_start]]</f>
        <v>58336</v>
      </c>
      <c r="L246">
        <f>projjava_fasta[[#This Row],[pss_end]]-projjava_fasta[[#This Row],[pss_start]]</f>
        <v>5065</v>
      </c>
    </row>
    <row r="247" spans="1:12" x14ac:dyDescent="0.3">
      <c r="A247">
        <v>245</v>
      </c>
      <c r="B247">
        <v>26429</v>
      </c>
      <c r="C247">
        <v>1574</v>
      </c>
      <c r="D247">
        <v>1439064</v>
      </c>
      <c r="E247">
        <v>6583864</v>
      </c>
      <c r="F247">
        <v>6507928</v>
      </c>
      <c r="G247">
        <v>6566648</v>
      </c>
      <c r="H247">
        <v>10736</v>
      </c>
      <c r="I247">
        <v>16106</v>
      </c>
      <c r="J247">
        <f>projjava_fasta[[#This Row],[runtime_end]]-projjava_fasta[[#This Row],[runtime_start]]</f>
        <v>5144800</v>
      </c>
      <c r="K247">
        <f>projjava_fasta[[#This Row],[native_end]]-projjava_fasta[[#This Row],[native_start]]</f>
        <v>58720</v>
      </c>
      <c r="L247">
        <f>projjava_fasta[[#This Row],[pss_end]]-projjava_fasta[[#This Row],[pss_start]]</f>
        <v>5370</v>
      </c>
    </row>
    <row r="248" spans="1:12" x14ac:dyDescent="0.3">
      <c r="A248">
        <v>246</v>
      </c>
      <c r="B248">
        <v>26549</v>
      </c>
      <c r="C248">
        <v>1552</v>
      </c>
      <c r="D248">
        <v>1439064</v>
      </c>
      <c r="E248">
        <v>6584000</v>
      </c>
      <c r="F248">
        <v>6506040</v>
      </c>
      <c r="G248">
        <v>6564600</v>
      </c>
      <c r="H248">
        <v>10582</v>
      </c>
      <c r="I248">
        <v>15964</v>
      </c>
      <c r="J248">
        <f>projjava_fasta[[#This Row],[runtime_end]]-projjava_fasta[[#This Row],[runtime_start]]</f>
        <v>5144936</v>
      </c>
      <c r="K248">
        <f>projjava_fasta[[#This Row],[native_end]]-projjava_fasta[[#This Row],[native_start]]</f>
        <v>58560</v>
      </c>
      <c r="L248">
        <f>projjava_fasta[[#This Row],[pss_end]]-projjava_fasta[[#This Row],[pss_start]]</f>
        <v>5382</v>
      </c>
    </row>
    <row r="249" spans="1:12" x14ac:dyDescent="0.3">
      <c r="A249">
        <v>247</v>
      </c>
      <c r="B249">
        <v>26727</v>
      </c>
      <c r="C249">
        <v>1560</v>
      </c>
      <c r="D249">
        <v>1439200</v>
      </c>
      <c r="E249">
        <v>6333784</v>
      </c>
      <c r="F249">
        <v>6507976</v>
      </c>
      <c r="G249">
        <v>6566984</v>
      </c>
      <c r="H249">
        <v>10166</v>
      </c>
      <c r="I249">
        <v>15283</v>
      </c>
      <c r="J249">
        <f>projjava_fasta[[#This Row],[runtime_end]]-projjava_fasta[[#This Row],[runtime_start]]</f>
        <v>4894584</v>
      </c>
      <c r="K249">
        <f>projjava_fasta[[#This Row],[native_end]]-projjava_fasta[[#This Row],[native_start]]</f>
        <v>59008</v>
      </c>
      <c r="L249">
        <f>projjava_fasta[[#This Row],[pss_end]]-projjava_fasta[[#This Row],[pss_start]]</f>
        <v>5117</v>
      </c>
    </row>
    <row r="250" spans="1:12" x14ac:dyDescent="0.3">
      <c r="A250">
        <v>248</v>
      </c>
      <c r="B250">
        <v>26863</v>
      </c>
      <c r="C250">
        <v>1576</v>
      </c>
      <c r="D250">
        <v>1439064</v>
      </c>
      <c r="E250">
        <v>6583896</v>
      </c>
      <c r="F250">
        <v>6507928</v>
      </c>
      <c r="G250">
        <v>6566680</v>
      </c>
      <c r="H250">
        <v>10011</v>
      </c>
      <c r="I250">
        <v>15368</v>
      </c>
      <c r="J250">
        <f>projjava_fasta[[#This Row],[runtime_end]]-projjava_fasta[[#This Row],[runtime_start]]</f>
        <v>5144832</v>
      </c>
      <c r="K250">
        <f>projjava_fasta[[#This Row],[native_end]]-projjava_fasta[[#This Row],[native_start]]</f>
        <v>58752</v>
      </c>
      <c r="L250">
        <f>projjava_fasta[[#This Row],[pss_end]]-projjava_fasta[[#This Row],[pss_start]]</f>
        <v>5357</v>
      </c>
    </row>
    <row r="251" spans="1:12" x14ac:dyDescent="0.3">
      <c r="A251">
        <v>249</v>
      </c>
      <c r="B251">
        <v>26999</v>
      </c>
      <c r="C251">
        <v>1551</v>
      </c>
      <c r="D251">
        <v>1439200</v>
      </c>
      <c r="E251">
        <v>6584032</v>
      </c>
      <c r="F251">
        <v>6506488</v>
      </c>
      <c r="G251">
        <v>6565680</v>
      </c>
      <c r="H251">
        <v>9852</v>
      </c>
      <c r="I251">
        <v>15209</v>
      </c>
      <c r="J251">
        <f>projjava_fasta[[#This Row],[runtime_end]]-projjava_fasta[[#This Row],[runtime_start]]</f>
        <v>5144832</v>
      </c>
      <c r="K251">
        <f>projjava_fasta[[#This Row],[native_end]]-projjava_fasta[[#This Row],[native_start]]</f>
        <v>59192</v>
      </c>
      <c r="L251">
        <f>projjava_fasta[[#This Row],[pss_end]]-projjava_fasta[[#This Row],[pss_start]]</f>
        <v>5357</v>
      </c>
    </row>
    <row r="252" spans="1:12" x14ac:dyDescent="0.3">
      <c r="A252">
        <v>250</v>
      </c>
      <c r="B252">
        <v>27053</v>
      </c>
      <c r="C252">
        <v>1568</v>
      </c>
      <c r="D252">
        <v>1422680</v>
      </c>
      <c r="E252">
        <v>6583896</v>
      </c>
      <c r="F252">
        <v>6507816</v>
      </c>
      <c r="G252">
        <v>6566600</v>
      </c>
      <c r="H252">
        <v>9844</v>
      </c>
      <c r="I252">
        <v>15201</v>
      </c>
      <c r="J252">
        <f>projjava_fasta[[#This Row],[runtime_end]]-projjava_fasta[[#This Row],[runtime_start]]</f>
        <v>5161216</v>
      </c>
      <c r="K252">
        <f>projjava_fasta[[#This Row],[native_end]]-projjava_fasta[[#This Row],[native_start]]</f>
        <v>58784</v>
      </c>
      <c r="L252">
        <f>projjava_fasta[[#This Row],[pss_end]]-projjava_fasta[[#This Row],[pss_start]]</f>
        <v>5357</v>
      </c>
    </row>
    <row r="253" spans="1:12" x14ac:dyDescent="0.3">
      <c r="A253">
        <v>251</v>
      </c>
      <c r="B253">
        <v>27156</v>
      </c>
      <c r="C253">
        <v>1556</v>
      </c>
      <c r="D253">
        <v>1422816</v>
      </c>
      <c r="E253">
        <v>6584000</v>
      </c>
      <c r="F253">
        <v>6508152</v>
      </c>
      <c r="G253">
        <v>6566856</v>
      </c>
      <c r="H253">
        <v>9852</v>
      </c>
      <c r="I253">
        <v>15209</v>
      </c>
      <c r="J253">
        <f>projjava_fasta[[#This Row],[runtime_end]]-projjava_fasta[[#This Row],[runtime_start]]</f>
        <v>5161184</v>
      </c>
      <c r="K253">
        <f>projjava_fasta[[#This Row],[native_end]]-projjava_fasta[[#This Row],[native_start]]</f>
        <v>58704</v>
      </c>
      <c r="L253">
        <f>projjava_fasta[[#This Row],[pss_end]]-projjava_fasta[[#This Row],[pss_start]]</f>
        <v>5357</v>
      </c>
    </row>
    <row r="254" spans="1:12" x14ac:dyDescent="0.3">
      <c r="A254">
        <v>252</v>
      </c>
      <c r="B254">
        <v>27207</v>
      </c>
      <c r="C254">
        <v>1561</v>
      </c>
      <c r="D254">
        <v>1422680</v>
      </c>
      <c r="E254">
        <v>6584032</v>
      </c>
      <c r="F254">
        <v>6507880</v>
      </c>
      <c r="G254">
        <v>6566600</v>
      </c>
      <c r="H254">
        <v>9852</v>
      </c>
      <c r="I254">
        <v>15213</v>
      </c>
      <c r="J254">
        <f>projjava_fasta[[#This Row],[runtime_end]]-projjava_fasta[[#This Row],[runtime_start]]</f>
        <v>5161352</v>
      </c>
      <c r="K254">
        <f>projjava_fasta[[#This Row],[native_end]]-projjava_fasta[[#This Row],[native_start]]</f>
        <v>58720</v>
      </c>
      <c r="L254">
        <f>projjava_fasta[[#This Row],[pss_end]]-projjava_fasta[[#This Row],[pss_start]]</f>
        <v>5361</v>
      </c>
    </row>
    <row r="255" spans="1:12" x14ac:dyDescent="0.3">
      <c r="A255">
        <v>253</v>
      </c>
      <c r="B255">
        <v>27313</v>
      </c>
      <c r="C255">
        <v>1550</v>
      </c>
      <c r="D255">
        <v>1422680</v>
      </c>
      <c r="E255">
        <v>6583896</v>
      </c>
      <c r="F255">
        <v>6507880</v>
      </c>
      <c r="G255">
        <v>6566568</v>
      </c>
      <c r="H255">
        <v>9848</v>
      </c>
      <c r="I255">
        <v>15205</v>
      </c>
      <c r="J255">
        <f>projjava_fasta[[#This Row],[runtime_end]]-projjava_fasta[[#This Row],[runtime_start]]</f>
        <v>5161216</v>
      </c>
      <c r="K255">
        <f>projjava_fasta[[#This Row],[native_end]]-projjava_fasta[[#This Row],[native_start]]</f>
        <v>58688</v>
      </c>
      <c r="L255">
        <f>projjava_fasta[[#This Row],[pss_end]]-projjava_fasta[[#This Row],[pss_start]]</f>
        <v>5357</v>
      </c>
    </row>
    <row r="256" spans="1:12" x14ac:dyDescent="0.3">
      <c r="A256">
        <v>254</v>
      </c>
      <c r="B256">
        <v>27417</v>
      </c>
      <c r="C256">
        <v>1546</v>
      </c>
      <c r="D256">
        <v>1422680</v>
      </c>
      <c r="E256">
        <v>6583896</v>
      </c>
      <c r="F256">
        <v>6517072</v>
      </c>
      <c r="G256">
        <v>6566584</v>
      </c>
      <c r="H256">
        <v>9852</v>
      </c>
      <c r="I256">
        <v>15209</v>
      </c>
      <c r="J256">
        <f>projjava_fasta[[#This Row],[runtime_end]]-projjava_fasta[[#This Row],[runtime_start]]</f>
        <v>5161216</v>
      </c>
      <c r="K256">
        <f>projjava_fasta[[#This Row],[native_end]]-projjava_fasta[[#This Row],[native_start]]</f>
        <v>49512</v>
      </c>
      <c r="L256">
        <f>projjava_fasta[[#This Row],[pss_end]]-projjava_fasta[[#This Row],[pss_start]]</f>
        <v>5357</v>
      </c>
    </row>
    <row r="257" spans="1:12" x14ac:dyDescent="0.3">
      <c r="A257">
        <v>255</v>
      </c>
      <c r="B257">
        <v>27526</v>
      </c>
      <c r="C257">
        <v>1578</v>
      </c>
      <c r="D257">
        <v>1422680</v>
      </c>
      <c r="E257">
        <v>6583904</v>
      </c>
      <c r="F257">
        <v>6507992</v>
      </c>
      <c r="G257">
        <v>6566568</v>
      </c>
      <c r="H257">
        <v>9860</v>
      </c>
      <c r="I257">
        <v>15217</v>
      </c>
      <c r="J257">
        <f>projjava_fasta[[#This Row],[runtime_end]]-projjava_fasta[[#This Row],[runtime_start]]</f>
        <v>5161224</v>
      </c>
      <c r="K257">
        <f>projjava_fasta[[#This Row],[native_end]]-projjava_fasta[[#This Row],[native_start]]</f>
        <v>58576</v>
      </c>
      <c r="L257">
        <f>projjava_fasta[[#This Row],[pss_end]]-projjava_fasta[[#This Row],[pss_start]]</f>
        <v>5357</v>
      </c>
    </row>
    <row r="258" spans="1:12" x14ac:dyDescent="0.3">
      <c r="A258">
        <v>256</v>
      </c>
      <c r="B258">
        <v>27627</v>
      </c>
      <c r="C258">
        <v>1559</v>
      </c>
      <c r="D258">
        <v>1439200</v>
      </c>
      <c r="E258">
        <v>6584032</v>
      </c>
      <c r="F258">
        <v>6507168</v>
      </c>
      <c r="G258">
        <v>6566032</v>
      </c>
      <c r="H258">
        <v>9867</v>
      </c>
      <c r="I258">
        <v>15224</v>
      </c>
      <c r="J258">
        <f>projjava_fasta[[#This Row],[runtime_end]]-projjava_fasta[[#This Row],[runtime_start]]</f>
        <v>5144832</v>
      </c>
      <c r="K258">
        <f>projjava_fasta[[#This Row],[native_end]]-projjava_fasta[[#This Row],[native_start]]</f>
        <v>58864</v>
      </c>
      <c r="L258">
        <f>projjava_fasta[[#This Row],[pss_end]]-projjava_fasta[[#This Row],[pss_start]]</f>
        <v>5357</v>
      </c>
    </row>
    <row r="259" spans="1:12" x14ac:dyDescent="0.3">
      <c r="A259">
        <v>257</v>
      </c>
      <c r="B259">
        <v>27726</v>
      </c>
      <c r="C259">
        <v>1554</v>
      </c>
      <c r="D259">
        <v>1422688</v>
      </c>
      <c r="E259">
        <v>6583872</v>
      </c>
      <c r="F259">
        <v>6507880</v>
      </c>
      <c r="G259">
        <v>6566488</v>
      </c>
      <c r="H259">
        <v>9859</v>
      </c>
      <c r="I259">
        <v>15216</v>
      </c>
      <c r="J259">
        <f>projjava_fasta[[#This Row],[runtime_end]]-projjava_fasta[[#This Row],[runtime_start]]</f>
        <v>5161184</v>
      </c>
      <c r="K259">
        <f>projjava_fasta[[#This Row],[native_end]]-projjava_fasta[[#This Row],[native_start]]</f>
        <v>58608</v>
      </c>
      <c r="L259">
        <f>projjava_fasta[[#This Row],[pss_end]]-projjava_fasta[[#This Row],[pss_start]]</f>
        <v>5357</v>
      </c>
    </row>
    <row r="260" spans="1:12" x14ac:dyDescent="0.3">
      <c r="A260">
        <v>258</v>
      </c>
      <c r="B260">
        <v>27830</v>
      </c>
      <c r="C260">
        <v>1563</v>
      </c>
      <c r="D260">
        <v>1439064</v>
      </c>
      <c r="E260">
        <v>6584032</v>
      </c>
      <c r="F260">
        <v>6507880</v>
      </c>
      <c r="G260">
        <v>6566552</v>
      </c>
      <c r="H260">
        <v>9859</v>
      </c>
      <c r="I260">
        <v>15224</v>
      </c>
      <c r="J260">
        <f>projjava_fasta[[#This Row],[runtime_end]]-projjava_fasta[[#This Row],[runtime_start]]</f>
        <v>5144968</v>
      </c>
      <c r="K260">
        <f>projjava_fasta[[#This Row],[native_end]]-projjava_fasta[[#This Row],[native_start]]</f>
        <v>58672</v>
      </c>
      <c r="L260">
        <f>projjava_fasta[[#This Row],[pss_end]]-projjava_fasta[[#This Row],[pss_start]]</f>
        <v>5365</v>
      </c>
    </row>
    <row r="261" spans="1:12" x14ac:dyDescent="0.3">
      <c r="A261">
        <v>259</v>
      </c>
      <c r="B261">
        <v>27933</v>
      </c>
      <c r="C261">
        <v>1545</v>
      </c>
      <c r="D261">
        <v>1422680</v>
      </c>
      <c r="E261">
        <v>6583896</v>
      </c>
      <c r="F261">
        <v>6507008</v>
      </c>
      <c r="G261">
        <v>6565872</v>
      </c>
      <c r="H261">
        <v>9855</v>
      </c>
      <c r="I261">
        <v>15216</v>
      </c>
      <c r="J261">
        <f>projjava_fasta[[#This Row],[runtime_end]]-projjava_fasta[[#This Row],[runtime_start]]</f>
        <v>5161216</v>
      </c>
      <c r="K261">
        <f>projjava_fasta[[#This Row],[native_end]]-projjava_fasta[[#This Row],[native_start]]</f>
        <v>58864</v>
      </c>
      <c r="L261">
        <f>projjava_fasta[[#This Row],[pss_end]]-projjava_fasta[[#This Row],[pss_start]]</f>
        <v>5361</v>
      </c>
    </row>
    <row r="262" spans="1:12" x14ac:dyDescent="0.3">
      <c r="A262">
        <v>260</v>
      </c>
      <c r="B262">
        <v>28037</v>
      </c>
      <c r="C262">
        <v>1538</v>
      </c>
      <c r="D262">
        <v>1422688</v>
      </c>
      <c r="E262">
        <v>6583904</v>
      </c>
      <c r="F262">
        <v>6506104</v>
      </c>
      <c r="G262">
        <v>6565952</v>
      </c>
      <c r="H262">
        <v>9839</v>
      </c>
      <c r="I262">
        <v>15220</v>
      </c>
      <c r="J262">
        <f>projjava_fasta[[#This Row],[runtime_end]]-projjava_fasta[[#This Row],[runtime_start]]</f>
        <v>5161216</v>
      </c>
      <c r="K262">
        <f>projjava_fasta[[#This Row],[native_end]]-projjava_fasta[[#This Row],[native_start]]</f>
        <v>59848</v>
      </c>
      <c r="L262">
        <f>projjava_fasta[[#This Row],[pss_end]]-projjava_fasta[[#This Row],[pss_start]]</f>
        <v>5381</v>
      </c>
    </row>
    <row r="263" spans="1:12" x14ac:dyDescent="0.3">
      <c r="A263">
        <v>261</v>
      </c>
      <c r="B263">
        <v>28137</v>
      </c>
      <c r="C263">
        <v>1588</v>
      </c>
      <c r="D263">
        <v>1422680</v>
      </c>
      <c r="E263">
        <v>6584032</v>
      </c>
      <c r="F263">
        <v>6507880</v>
      </c>
      <c r="G263">
        <v>6566664</v>
      </c>
      <c r="H263">
        <v>9863</v>
      </c>
      <c r="I263">
        <v>15228</v>
      </c>
      <c r="J263">
        <f>projjava_fasta[[#This Row],[runtime_end]]-projjava_fasta[[#This Row],[runtime_start]]</f>
        <v>5161352</v>
      </c>
      <c r="K263">
        <f>projjava_fasta[[#This Row],[native_end]]-projjava_fasta[[#This Row],[native_start]]</f>
        <v>58784</v>
      </c>
      <c r="L263">
        <f>projjava_fasta[[#This Row],[pss_end]]-projjava_fasta[[#This Row],[pss_start]]</f>
        <v>5365</v>
      </c>
    </row>
    <row r="264" spans="1:12" x14ac:dyDescent="0.3">
      <c r="A264">
        <v>262</v>
      </c>
      <c r="B264">
        <v>28232</v>
      </c>
      <c r="C264">
        <v>1569</v>
      </c>
      <c r="D264">
        <v>1422824</v>
      </c>
      <c r="E264">
        <v>6584040</v>
      </c>
      <c r="F264">
        <v>6517232</v>
      </c>
      <c r="G264">
        <v>6566984</v>
      </c>
      <c r="H264">
        <v>9867</v>
      </c>
      <c r="I264">
        <v>15224</v>
      </c>
      <c r="J264">
        <f>projjava_fasta[[#This Row],[runtime_end]]-projjava_fasta[[#This Row],[runtime_start]]</f>
        <v>5161216</v>
      </c>
      <c r="K264">
        <f>projjava_fasta[[#This Row],[native_end]]-projjava_fasta[[#This Row],[native_start]]</f>
        <v>49752</v>
      </c>
      <c r="L264">
        <f>projjava_fasta[[#This Row],[pss_end]]-projjava_fasta[[#This Row],[pss_start]]</f>
        <v>5357</v>
      </c>
    </row>
    <row r="265" spans="1:12" x14ac:dyDescent="0.3">
      <c r="A265">
        <v>263</v>
      </c>
      <c r="B265">
        <v>28334</v>
      </c>
      <c r="C265">
        <v>1560</v>
      </c>
      <c r="D265">
        <v>1422680</v>
      </c>
      <c r="E265">
        <v>6583864</v>
      </c>
      <c r="F265">
        <v>6507880</v>
      </c>
      <c r="G265">
        <v>6566552</v>
      </c>
      <c r="H265">
        <v>9870</v>
      </c>
      <c r="I265">
        <v>15223</v>
      </c>
      <c r="J265">
        <f>projjava_fasta[[#This Row],[runtime_end]]-projjava_fasta[[#This Row],[runtime_start]]</f>
        <v>5161184</v>
      </c>
      <c r="K265">
        <f>projjava_fasta[[#This Row],[native_end]]-projjava_fasta[[#This Row],[native_start]]</f>
        <v>58672</v>
      </c>
      <c r="L265">
        <f>projjava_fasta[[#This Row],[pss_end]]-projjava_fasta[[#This Row],[pss_start]]</f>
        <v>5353</v>
      </c>
    </row>
    <row r="266" spans="1:12" x14ac:dyDescent="0.3">
      <c r="A266">
        <v>264</v>
      </c>
      <c r="B266">
        <v>28457</v>
      </c>
      <c r="C266">
        <v>1557</v>
      </c>
      <c r="D266">
        <v>1422680</v>
      </c>
      <c r="E266">
        <v>6583896</v>
      </c>
      <c r="F266">
        <v>6517072</v>
      </c>
      <c r="G266">
        <v>6566568</v>
      </c>
      <c r="H266">
        <v>9859</v>
      </c>
      <c r="I266">
        <v>15221</v>
      </c>
      <c r="J266">
        <f>projjava_fasta[[#This Row],[runtime_end]]-projjava_fasta[[#This Row],[runtime_start]]</f>
        <v>5161216</v>
      </c>
      <c r="K266">
        <f>projjava_fasta[[#This Row],[native_end]]-projjava_fasta[[#This Row],[native_start]]</f>
        <v>49496</v>
      </c>
      <c r="L266">
        <f>projjava_fasta[[#This Row],[pss_end]]-projjava_fasta[[#This Row],[pss_start]]</f>
        <v>5362</v>
      </c>
    </row>
    <row r="267" spans="1:12" x14ac:dyDescent="0.3">
      <c r="A267">
        <v>265</v>
      </c>
      <c r="B267">
        <v>28558</v>
      </c>
      <c r="C267">
        <v>1558</v>
      </c>
      <c r="D267">
        <v>1422680</v>
      </c>
      <c r="E267">
        <v>6583864</v>
      </c>
      <c r="F267">
        <v>6507880</v>
      </c>
      <c r="G267">
        <v>6566584</v>
      </c>
      <c r="H267">
        <v>9867</v>
      </c>
      <c r="I267">
        <v>15225</v>
      </c>
      <c r="J267">
        <f>projjava_fasta[[#This Row],[runtime_end]]-projjava_fasta[[#This Row],[runtime_start]]</f>
        <v>5161184</v>
      </c>
      <c r="K267">
        <f>projjava_fasta[[#This Row],[native_end]]-projjava_fasta[[#This Row],[native_start]]</f>
        <v>58704</v>
      </c>
      <c r="L267">
        <f>projjava_fasta[[#This Row],[pss_end]]-projjava_fasta[[#This Row],[pss_start]]</f>
        <v>5358</v>
      </c>
    </row>
    <row r="268" spans="1:12" x14ac:dyDescent="0.3">
      <c r="A268">
        <v>266</v>
      </c>
      <c r="B268">
        <v>28663</v>
      </c>
      <c r="C268">
        <v>1564</v>
      </c>
      <c r="D268">
        <v>1422816</v>
      </c>
      <c r="E268">
        <v>6584032</v>
      </c>
      <c r="F268">
        <v>6506264</v>
      </c>
      <c r="G268">
        <v>6565144</v>
      </c>
      <c r="H268">
        <v>9855</v>
      </c>
      <c r="I268">
        <v>15217</v>
      </c>
      <c r="J268">
        <f>projjava_fasta[[#This Row],[runtime_end]]-projjava_fasta[[#This Row],[runtime_start]]</f>
        <v>5161216</v>
      </c>
      <c r="K268">
        <f>projjava_fasta[[#This Row],[native_end]]-projjava_fasta[[#This Row],[native_start]]</f>
        <v>58880</v>
      </c>
      <c r="L268">
        <f>projjava_fasta[[#This Row],[pss_end]]-projjava_fasta[[#This Row],[pss_start]]</f>
        <v>5362</v>
      </c>
    </row>
    <row r="269" spans="1:12" x14ac:dyDescent="0.3">
      <c r="A269">
        <v>267</v>
      </c>
      <c r="B269">
        <v>28768</v>
      </c>
      <c r="C269">
        <v>1528</v>
      </c>
      <c r="D269">
        <v>1422680</v>
      </c>
      <c r="E269">
        <v>6583896</v>
      </c>
      <c r="F269">
        <v>6507944</v>
      </c>
      <c r="G269">
        <v>6566616</v>
      </c>
      <c r="H269">
        <v>9867</v>
      </c>
      <c r="I269">
        <v>15225</v>
      </c>
      <c r="J269">
        <f>projjava_fasta[[#This Row],[runtime_end]]-projjava_fasta[[#This Row],[runtime_start]]</f>
        <v>5161216</v>
      </c>
      <c r="K269">
        <f>projjava_fasta[[#This Row],[native_end]]-projjava_fasta[[#This Row],[native_start]]</f>
        <v>58672</v>
      </c>
      <c r="L269">
        <f>projjava_fasta[[#This Row],[pss_end]]-projjava_fasta[[#This Row],[pss_start]]</f>
        <v>5358</v>
      </c>
    </row>
    <row r="270" spans="1:12" x14ac:dyDescent="0.3">
      <c r="A270">
        <v>268</v>
      </c>
      <c r="B270">
        <v>28868</v>
      </c>
      <c r="C270">
        <v>1569</v>
      </c>
      <c r="D270">
        <v>1422680</v>
      </c>
      <c r="E270">
        <v>6583728</v>
      </c>
      <c r="F270">
        <v>6507944</v>
      </c>
      <c r="G270">
        <v>6566456</v>
      </c>
      <c r="H270">
        <v>9871</v>
      </c>
      <c r="I270">
        <v>15217</v>
      </c>
      <c r="J270">
        <f>projjava_fasta[[#This Row],[runtime_end]]-projjava_fasta[[#This Row],[runtime_start]]</f>
        <v>5161048</v>
      </c>
      <c r="K270">
        <f>projjava_fasta[[#This Row],[native_end]]-projjava_fasta[[#This Row],[native_start]]</f>
        <v>58512</v>
      </c>
      <c r="L270">
        <f>projjava_fasta[[#This Row],[pss_end]]-projjava_fasta[[#This Row],[pss_start]]</f>
        <v>5346</v>
      </c>
    </row>
    <row r="271" spans="1:12" x14ac:dyDescent="0.3">
      <c r="A271">
        <v>269</v>
      </c>
      <c r="B271">
        <v>28974</v>
      </c>
      <c r="C271">
        <v>1548</v>
      </c>
      <c r="D271">
        <v>1422680</v>
      </c>
      <c r="E271">
        <v>6583864</v>
      </c>
      <c r="F271">
        <v>6507880</v>
      </c>
      <c r="G271">
        <v>6566488</v>
      </c>
      <c r="H271">
        <v>9863</v>
      </c>
      <c r="I271">
        <v>15221</v>
      </c>
      <c r="J271">
        <f>projjava_fasta[[#This Row],[runtime_end]]-projjava_fasta[[#This Row],[runtime_start]]</f>
        <v>5161184</v>
      </c>
      <c r="K271">
        <f>projjava_fasta[[#This Row],[native_end]]-projjava_fasta[[#This Row],[native_start]]</f>
        <v>58608</v>
      </c>
      <c r="L271">
        <f>projjava_fasta[[#This Row],[pss_end]]-projjava_fasta[[#This Row],[pss_start]]</f>
        <v>5358</v>
      </c>
    </row>
    <row r="272" spans="1:12" x14ac:dyDescent="0.3">
      <c r="A272">
        <v>270</v>
      </c>
      <c r="B272">
        <v>29079</v>
      </c>
      <c r="C272">
        <v>1575</v>
      </c>
      <c r="D272">
        <v>1439064</v>
      </c>
      <c r="E272">
        <v>6584000</v>
      </c>
      <c r="F272">
        <v>6507976</v>
      </c>
      <c r="G272">
        <v>6566728</v>
      </c>
      <c r="H272">
        <v>9867</v>
      </c>
      <c r="I272">
        <v>15233</v>
      </c>
      <c r="J272">
        <f>projjava_fasta[[#This Row],[runtime_end]]-projjava_fasta[[#This Row],[runtime_start]]</f>
        <v>5144936</v>
      </c>
      <c r="K272">
        <f>projjava_fasta[[#This Row],[native_end]]-projjava_fasta[[#This Row],[native_start]]</f>
        <v>58752</v>
      </c>
      <c r="L272">
        <f>projjava_fasta[[#This Row],[pss_end]]-projjava_fasta[[#This Row],[pss_start]]</f>
        <v>5366</v>
      </c>
    </row>
    <row r="273" spans="1:12" x14ac:dyDescent="0.3">
      <c r="A273">
        <v>271</v>
      </c>
      <c r="B273">
        <v>29150</v>
      </c>
      <c r="C273">
        <v>1563</v>
      </c>
      <c r="D273">
        <v>1422680</v>
      </c>
      <c r="E273">
        <v>6583896</v>
      </c>
      <c r="F273">
        <v>6507944</v>
      </c>
      <c r="G273">
        <v>6566696</v>
      </c>
      <c r="H273">
        <v>9860</v>
      </c>
      <c r="I273">
        <v>15218</v>
      </c>
      <c r="J273">
        <f>projjava_fasta[[#This Row],[runtime_end]]-projjava_fasta[[#This Row],[runtime_start]]</f>
        <v>5161216</v>
      </c>
      <c r="K273">
        <f>projjava_fasta[[#This Row],[native_end]]-projjava_fasta[[#This Row],[native_start]]</f>
        <v>58752</v>
      </c>
      <c r="L273">
        <f>projjava_fasta[[#This Row],[pss_end]]-projjava_fasta[[#This Row],[pss_start]]</f>
        <v>5358</v>
      </c>
    </row>
    <row r="274" spans="1:12" x14ac:dyDescent="0.3">
      <c r="A274">
        <v>272</v>
      </c>
      <c r="B274">
        <v>29251</v>
      </c>
      <c r="C274">
        <v>1560</v>
      </c>
      <c r="D274">
        <v>1439200</v>
      </c>
      <c r="E274">
        <v>6584000</v>
      </c>
      <c r="F274">
        <v>6509088</v>
      </c>
      <c r="G274">
        <v>6567680</v>
      </c>
      <c r="H274">
        <v>9872</v>
      </c>
      <c r="I274">
        <v>15227</v>
      </c>
      <c r="J274">
        <f>projjava_fasta[[#This Row],[runtime_end]]-projjava_fasta[[#This Row],[runtime_start]]</f>
        <v>5144800</v>
      </c>
      <c r="K274">
        <f>projjava_fasta[[#This Row],[native_end]]-projjava_fasta[[#This Row],[native_start]]</f>
        <v>58592</v>
      </c>
      <c r="L274">
        <f>projjava_fasta[[#This Row],[pss_end]]-projjava_fasta[[#This Row],[pss_start]]</f>
        <v>5355</v>
      </c>
    </row>
    <row r="275" spans="1:12" x14ac:dyDescent="0.3">
      <c r="A275">
        <v>273</v>
      </c>
      <c r="B275">
        <v>29360</v>
      </c>
      <c r="C275">
        <v>1568</v>
      </c>
      <c r="D275">
        <v>1422680</v>
      </c>
      <c r="E275">
        <v>6583864</v>
      </c>
      <c r="F275">
        <v>6508056</v>
      </c>
      <c r="G275">
        <v>6566712</v>
      </c>
      <c r="H275">
        <v>9860</v>
      </c>
      <c r="I275">
        <v>15221</v>
      </c>
      <c r="J275">
        <f>projjava_fasta[[#This Row],[runtime_end]]-projjava_fasta[[#This Row],[runtime_start]]</f>
        <v>5161184</v>
      </c>
      <c r="K275">
        <f>projjava_fasta[[#This Row],[native_end]]-projjava_fasta[[#This Row],[native_start]]</f>
        <v>58656</v>
      </c>
      <c r="L275">
        <f>projjava_fasta[[#This Row],[pss_end]]-projjava_fasta[[#This Row],[pss_start]]</f>
        <v>5361</v>
      </c>
    </row>
    <row r="276" spans="1:12" x14ac:dyDescent="0.3">
      <c r="A276">
        <v>274</v>
      </c>
      <c r="B276">
        <v>29463</v>
      </c>
      <c r="C276">
        <v>1609</v>
      </c>
      <c r="D276">
        <v>1422680</v>
      </c>
      <c r="E276">
        <v>6583880</v>
      </c>
      <c r="F276">
        <v>6507944</v>
      </c>
      <c r="G276">
        <v>6566584</v>
      </c>
      <c r="H276">
        <v>9864</v>
      </c>
      <c r="I276">
        <v>15225</v>
      </c>
      <c r="J276">
        <f>projjava_fasta[[#This Row],[runtime_end]]-projjava_fasta[[#This Row],[runtime_start]]</f>
        <v>5161200</v>
      </c>
      <c r="K276">
        <f>projjava_fasta[[#This Row],[native_end]]-projjava_fasta[[#This Row],[native_start]]</f>
        <v>58640</v>
      </c>
      <c r="L276">
        <f>projjava_fasta[[#This Row],[pss_end]]-projjava_fasta[[#This Row],[pss_start]]</f>
        <v>5361</v>
      </c>
    </row>
    <row r="277" spans="1:12" x14ac:dyDescent="0.3">
      <c r="A277">
        <v>275</v>
      </c>
      <c r="B277">
        <v>29568</v>
      </c>
      <c r="C277">
        <v>1582</v>
      </c>
      <c r="D277">
        <v>1422680</v>
      </c>
      <c r="E277">
        <v>6584000</v>
      </c>
      <c r="F277">
        <v>6507944</v>
      </c>
      <c r="G277">
        <v>6566440</v>
      </c>
      <c r="H277">
        <v>9868</v>
      </c>
      <c r="I277">
        <v>15233</v>
      </c>
      <c r="J277">
        <f>projjava_fasta[[#This Row],[runtime_end]]-projjava_fasta[[#This Row],[runtime_start]]</f>
        <v>5161320</v>
      </c>
      <c r="K277">
        <f>projjava_fasta[[#This Row],[native_end]]-projjava_fasta[[#This Row],[native_start]]</f>
        <v>58496</v>
      </c>
      <c r="L277">
        <f>projjava_fasta[[#This Row],[pss_end]]-projjava_fasta[[#This Row],[pss_start]]</f>
        <v>5365</v>
      </c>
    </row>
    <row r="278" spans="1:12" x14ac:dyDescent="0.3">
      <c r="A278">
        <v>276</v>
      </c>
      <c r="B278">
        <v>29669</v>
      </c>
      <c r="C278">
        <v>1552</v>
      </c>
      <c r="D278">
        <v>1422680</v>
      </c>
      <c r="E278">
        <v>6583896</v>
      </c>
      <c r="F278">
        <v>6507944</v>
      </c>
      <c r="G278">
        <v>6566728</v>
      </c>
      <c r="H278">
        <v>9868</v>
      </c>
      <c r="I278">
        <v>15225</v>
      </c>
      <c r="J278">
        <f>projjava_fasta[[#This Row],[runtime_end]]-projjava_fasta[[#This Row],[runtime_start]]</f>
        <v>5161216</v>
      </c>
      <c r="K278">
        <f>projjava_fasta[[#This Row],[native_end]]-projjava_fasta[[#This Row],[native_start]]</f>
        <v>58784</v>
      </c>
      <c r="L278">
        <f>projjava_fasta[[#This Row],[pss_end]]-projjava_fasta[[#This Row],[pss_start]]</f>
        <v>5357</v>
      </c>
    </row>
    <row r="279" spans="1:12" x14ac:dyDescent="0.3">
      <c r="A279">
        <v>277</v>
      </c>
      <c r="B279">
        <v>29774</v>
      </c>
      <c r="C279">
        <v>1551</v>
      </c>
      <c r="D279">
        <v>1422680</v>
      </c>
      <c r="E279">
        <v>6584088</v>
      </c>
      <c r="F279">
        <v>6513960</v>
      </c>
      <c r="G279">
        <v>6569760</v>
      </c>
      <c r="H279">
        <v>9864</v>
      </c>
      <c r="I279">
        <v>15233</v>
      </c>
      <c r="J279">
        <f>projjava_fasta[[#This Row],[runtime_end]]-projjava_fasta[[#This Row],[runtime_start]]</f>
        <v>5161408</v>
      </c>
      <c r="K279">
        <f>projjava_fasta[[#This Row],[native_end]]-projjava_fasta[[#This Row],[native_start]]</f>
        <v>55800</v>
      </c>
      <c r="L279">
        <f>projjava_fasta[[#This Row],[pss_end]]-projjava_fasta[[#This Row],[pss_start]]</f>
        <v>5369</v>
      </c>
    </row>
    <row r="280" spans="1:12" x14ac:dyDescent="0.3">
      <c r="A280">
        <v>278</v>
      </c>
      <c r="B280">
        <v>29876</v>
      </c>
      <c r="C280">
        <v>1575</v>
      </c>
      <c r="D280">
        <v>1422680</v>
      </c>
      <c r="E280">
        <v>6583896</v>
      </c>
      <c r="F280">
        <v>6507944</v>
      </c>
      <c r="G280">
        <v>6566616</v>
      </c>
      <c r="H280">
        <v>9868</v>
      </c>
      <c r="I280">
        <v>15225</v>
      </c>
      <c r="J280">
        <f>projjava_fasta[[#This Row],[runtime_end]]-projjava_fasta[[#This Row],[runtime_start]]</f>
        <v>5161216</v>
      </c>
      <c r="K280">
        <f>projjava_fasta[[#This Row],[native_end]]-projjava_fasta[[#This Row],[native_start]]</f>
        <v>58672</v>
      </c>
      <c r="L280">
        <f>projjava_fasta[[#This Row],[pss_end]]-projjava_fasta[[#This Row],[pss_start]]</f>
        <v>5357</v>
      </c>
    </row>
    <row r="281" spans="1:12" x14ac:dyDescent="0.3">
      <c r="A281">
        <v>279</v>
      </c>
      <c r="B281">
        <v>29980</v>
      </c>
      <c r="C281">
        <v>1585</v>
      </c>
      <c r="D281">
        <v>1422680</v>
      </c>
      <c r="E281">
        <v>6584032</v>
      </c>
      <c r="F281">
        <v>6507944</v>
      </c>
      <c r="G281">
        <v>6566888</v>
      </c>
      <c r="H281">
        <v>9872</v>
      </c>
      <c r="I281">
        <v>15233</v>
      </c>
      <c r="J281">
        <f>projjava_fasta[[#This Row],[runtime_end]]-projjava_fasta[[#This Row],[runtime_start]]</f>
        <v>5161352</v>
      </c>
      <c r="K281">
        <f>projjava_fasta[[#This Row],[native_end]]-projjava_fasta[[#This Row],[native_start]]</f>
        <v>58944</v>
      </c>
      <c r="L281">
        <f>projjava_fasta[[#This Row],[pss_end]]-projjava_fasta[[#This Row],[pss_start]]</f>
        <v>5361</v>
      </c>
    </row>
    <row r="282" spans="1:12" x14ac:dyDescent="0.3">
      <c r="A282">
        <v>280</v>
      </c>
      <c r="B282">
        <v>30084</v>
      </c>
      <c r="C282">
        <v>1587</v>
      </c>
      <c r="D282">
        <v>1422680</v>
      </c>
      <c r="E282">
        <v>6583896</v>
      </c>
      <c r="F282">
        <v>6508056</v>
      </c>
      <c r="G282">
        <v>6566632</v>
      </c>
      <c r="H282">
        <v>9868</v>
      </c>
      <c r="I282">
        <v>15225</v>
      </c>
      <c r="J282">
        <f>projjava_fasta[[#This Row],[runtime_end]]-projjava_fasta[[#This Row],[runtime_start]]</f>
        <v>5161216</v>
      </c>
      <c r="K282">
        <f>projjava_fasta[[#This Row],[native_end]]-projjava_fasta[[#This Row],[native_start]]</f>
        <v>58576</v>
      </c>
      <c r="L282">
        <f>projjava_fasta[[#This Row],[pss_end]]-projjava_fasta[[#This Row],[pss_start]]</f>
        <v>5357</v>
      </c>
    </row>
    <row r="283" spans="1:12" x14ac:dyDescent="0.3">
      <c r="A283">
        <v>281</v>
      </c>
      <c r="B283">
        <v>30135</v>
      </c>
      <c r="C283">
        <v>1594</v>
      </c>
      <c r="D283">
        <v>1422680</v>
      </c>
      <c r="E283">
        <v>6584056</v>
      </c>
      <c r="F283">
        <v>6507944</v>
      </c>
      <c r="G283">
        <v>6569520</v>
      </c>
      <c r="H283">
        <v>9864</v>
      </c>
      <c r="I283">
        <v>15233</v>
      </c>
      <c r="J283">
        <f>projjava_fasta[[#This Row],[runtime_end]]-projjava_fasta[[#This Row],[runtime_start]]</f>
        <v>5161376</v>
      </c>
      <c r="K283">
        <f>projjava_fasta[[#This Row],[native_end]]-projjava_fasta[[#This Row],[native_start]]</f>
        <v>61576</v>
      </c>
      <c r="L283">
        <f>projjava_fasta[[#This Row],[pss_end]]-projjava_fasta[[#This Row],[pss_start]]</f>
        <v>5369</v>
      </c>
    </row>
    <row r="284" spans="1:12" x14ac:dyDescent="0.3">
      <c r="A284">
        <v>282</v>
      </c>
      <c r="B284">
        <v>30245</v>
      </c>
      <c r="C284">
        <v>1570</v>
      </c>
      <c r="D284">
        <v>1422816</v>
      </c>
      <c r="E284">
        <v>6333752</v>
      </c>
      <c r="F284">
        <v>6508104</v>
      </c>
      <c r="G284">
        <v>6566744</v>
      </c>
      <c r="H284">
        <v>9876</v>
      </c>
      <c r="I284">
        <v>14985</v>
      </c>
      <c r="J284">
        <f>projjava_fasta[[#This Row],[runtime_end]]-projjava_fasta[[#This Row],[runtime_start]]</f>
        <v>4910936</v>
      </c>
      <c r="K284">
        <f>projjava_fasta[[#This Row],[native_end]]-projjava_fasta[[#This Row],[native_start]]</f>
        <v>58640</v>
      </c>
      <c r="L284">
        <f>projjava_fasta[[#This Row],[pss_end]]-projjava_fasta[[#This Row],[pss_start]]</f>
        <v>5109</v>
      </c>
    </row>
    <row r="285" spans="1:12" x14ac:dyDescent="0.3">
      <c r="A285">
        <v>283</v>
      </c>
      <c r="B285">
        <v>30350</v>
      </c>
      <c r="C285">
        <v>1554</v>
      </c>
      <c r="D285">
        <v>1422680</v>
      </c>
      <c r="E285">
        <v>6583896</v>
      </c>
      <c r="F285">
        <v>6507944</v>
      </c>
      <c r="G285">
        <v>6566856</v>
      </c>
      <c r="H285">
        <v>9864</v>
      </c>
      <c r="I285">
        <v>15221</v>
      </c>
      <c r="J285">
        <f>projjava_fasta[[#This Row],[runtime_end]]-projjava_fasta[[#This Row],[runtime_start]]</f>
        <v>5161216</v>
      </c>
      <c r="K285">
        <f>projjava_fasta[[#This Row],[native_end]]-projjava_fasta[[#This Row],[native_start]]</f>
        <v>58912</v>
      </c>
      <c r="L285">
        <f>projjava_fasta[[#This Row],[pss_end]]-projjava_fasta[[#This Row],[pss_start]]</f>
        <v>5357</v>
      </c>
    </row>
    <row r="286" spans="1:12" x14ac:dyDescent="0.3">
      <c r="A286">
        <v>284</v>
      </c>
      <c r="B286">
        <v>30454</v>
      </c>
      <c r="C286">
        <v>1562</v>
      </c>
      <c r="D286">
        <v>1422680</v>
      </c>
      <c r="E286">
        <v>6583896</v>
      </c>
      <c r="F286">
        <v>6508928</v>
      </c>
      <c r="G286">
        <v>6567808</v>
      </c>
      <c r="H286">
        <v>9876</v>
      </c>
      <c r="I286">
        <v>15227</v>
      </c>
      <c r="J286">
        <f>projjava_fasta[[#This Row],[runtime_end]]-projjava_fasta[[#This Row],[runtime_start]]</f>
        <v>5161216</v>
      </c>
      <c r="K286">
        <f>projjava_fasta[[#This Row],[native_end]]-projjava_fasta[[#This Row],[native_start]]</f>
        <v>58880</v>
      </c>
      <c r="L286">
        <f>projjava_fasta[[#This Row],[pss_end]]-projjava_fasta[[#This Row],[pss_start]]</f>
        <v>5351</v>
      </c>
    </row>
    <row r="287" spans="1:12" x14ac:dyDescent="0.3">
      <c r="A287">
        <v>285</v>
      </c>
      <c r="B287">
        <v>30564</v>
      </c>
      <c r="C287">
        <v>1562</v>
      </c>
      <c r="D287">
        <v>1422816</v>
      </c>
      <c r="E287">
        <v>6584000</v>
      </c>
      <c r="F287">
        <v>6508216</v>
      </c>
      <c r="G287">
        <v>6567096</v>
      </c>
      <c r="H287">
        <v>9876</v>
      </c>
      <c r="I287">
        <v>15233</v>
      </c>
      <c r="J287">
        <f>projjava_fasta[[#This Row],[runtime_end]]-projjava_fasta[[#This Row],[runtime_start]]</f>
        <v>5161184</v>
      </c>
      <c r="K287">
        <f>projjava_fasta[[#This Row],[native_end]]-projjava_fasta[[#This Row],[native_start]]</f>
        <v>58880</v>
      </c>
      <c r="L287">
        <f>projjava_fasta[[#This Row],[pss_end]]-projjava_fasta[[#This Row],[pss_start]]</f>
        <v>5357</v>
      </c>
    </row>
    <row r="288" spans="1:12" x14ac:dyDescent="0.3">
      <c r="A288">
        <v>286</v>
      </c>
      <c r="B288">
        <v>30663</v>
      </c>
      <c r="C288">
        <v>1567</v>
      </c>
      <c r="D288">
        <v>1422816</v>
      </c>
      <c r="E288">
        <v>6584032</v>
      </c>
      <c r="F288">
        <v>6507944</v>
      </c>
      <c r="G288">
        <v>6566872</v>
      </c>
      <c r="H288">
        <v>9876</v>
      </c>
      <c r="I288">
        <v>15233</v>
      </c>
      <c r="J288">
        <f>projjava_fasta[[#This Row],[runtime_end]]-projjava_fasta[[#This Row],[runtime_start]]</f>
        <v>5161216</v>
      </c>
      <c r="K288">
        <f>projjava_fasta[[#This Row],[native_end]]-projjava_fasta[[#This Row],[native_start]]</f>
        <v>58928</v>
      </c>
      <c r="L288">
        <f>projjava_fasta[[#This Row],[pss_end]]-projjava_fasta[[#This Row],[pss_start]]</f>
        <v>5357</v>
      </c>
    </row>
    <row r="289" spans="1:12" x14ac:dyDescent="0.3">
      <c r="A289">
        <v>287</v>
      </c>
      <c r="B289">
        <v>30769</v>
      </c>
      <c r="C289">
        <v>1569</v>
      </c>
      <c r="D289">
        <v>1439064</v>
      </c>
      <c r="E289">
        <v>6583896</v>
      </c>
      <c r="F289">
        <v>6507944</v>
      </c>
      <c r="G289">
        <v>6566616</v>
      </c>
      <c r="H289">
        <v>9872</v>
      </c>
      <c r="I289">
        <v>15229</v>
      </c>
      <c r="J289">
        <f>projjava_fasta[[#This Row],[runtime_end]]-projjava_fasta[[#This Row],[runtime_start]]</f>
        <v>5144832</v>
      </c>
      <c r="K289">
        <f>projjava_fasta[[#This Row],[native_end]]-projjava_fasta[[#This Row],[native_start]]</f>
        <v>58672</v>
      </c>
      <c r="L289">
        <f>projjava_fasta[[#This Row],[pss_end]]-projjava_fasta[[#This Row],[pss_start]]</f>
        <v>5357</v>
      </c>
    </row>
    <row r="290" spans="1:12" x14ac:dyDescent="0.3">
      <c r="A290">
        <v>288</v>
      </c>
      <c r="B290">
        <v>30874</v>
      </c>
      <c r="C290">
        <v>1557</v>
      </c>
      <c r="D290">
        <v>1439200</v>
      </c>
      <c r="E290">
        <v>6584000</v>
      </c>
      <c r="F290">
        <v>6508104</v>
      </c>
      <c r="G290">
        <v>6566472</v>
      </c>
      <c r="H290">
        <v>9876</v>
      </c>
      <c r="I290">
        <v>15233</v>
      </c>
      <c r="J290">
        <f>projjava_fasta[[#This Row],[runtime_end]]-projjava_fasta[[#This Row],[runtime_start]]</f>
        <v>5144800</v>
      </c>
      <c r="K290">
        <f>projjava_fasta[[#This Row],[native_end]]-projjava_fasta[[#This Row],[native_start]]</f>
        <v>58368</v>
      </c>
      <c r="L290">
        <f>projjava_fasta[[#This Row],[pss_end]]-projjava_fasta[[#This Row],[pss_start]]</f>
        <v>5357</v>
      </c>
    </row>
    <row r="291" spans="1:12" x14ac:dyDescent="0.3">
      <c r="A291">
        <v>289</v>
      </c>
      <c r="B291">
        <v>30975</v>
      </c>
      <c r="C291">
        <v>1593</v>
      </c>
      <c r="D291">
        <v>1439064</v>
      </c>
      <c r="E291">
        <v>6583936</v>
      </c>
      <c r="F291">
        <v>6506456</v>
      </c>
      <c r="G291">
        <v>6565712</v>
      </c>
      <c r="H291">
        <v>9868</v>
      </c>
      <c r="I291">
        <v>15229</v>
      </c>
      <c r="J291">
        <f>projjava_fasta[[#This Row],[runtime_end]]-projjava_fasta[[#This Row],[runtime_start]]</f>
        <v>5144872</v>
      </c>
      <c r="K291">
        <f>projjava_fasta[[#This Row],[native_end]]-projjava_fasta[[#This Row],[native_start]]</f>
        <v>59256</v>
      </c>
      <c r="L291">
        <f>projjava_fasta[[#This Row],[pss_end]]-projjava_fasta[[#This Row],[pss_start]]</f>
        <v>5361</v>
      </c>
    </row>
    <row r="292" spans="1:12" x14ac:dyDescent="0.3">
      <c r="A292">
        <v>290</v>
      </c>
      <c r="B292">
        <v>31076</v>
      </c>
      <c r="C292">
        <v>1592</v>
      </c>
      <c r="D292">
        <v>1422680</v>
      </c>
      <c r="E292">
        <v>6584000</v>
      </c>
      <c r="F292">
        <v>6507944</v>
      </c>
      <c r="G292">
        <v>6566552</v>
      </c>
      <c r="H292">
        <v>9869</v>
      </c>
      <c r="I292">
        <v>15234</v>
      </c>
      <c r="J292">
        <f>projjava_fasta[[#This Row],[runtime_end]]-projjava_fasta[[#This Row],[runtime_start]]</f>
        <v>5161320</v>
      </c>
      <c r="K292">
        <f>projjava_fasta[[#This Row],[native_end]]-projjava_fasta[[#This Row],[native_start]]</f>
        <v>58608</v>
      </c>
      <c r="L292">
        <f>projjava_fasta[[#This Row],[pss_end]]-projjava_fasta[[#This Row],[pss_start]]</f>
        <v>5365</v>
      </c>
    </row>
    <row r="293" spans="1:12" x14ac:dyDescent="0.3">
      <c r="A293">
        <v>291</v>
      </c>
      <c r="B293">
        <v>31175</v>
      </c>
      <c r="C293">
        <v>1570</v>
      </c>
      <c r="D293">
        <v>1422816</v>
      </c>
      <c r="E293">
        <v>6584000</v>
      </c>
      <c r="F293">
        <v>6508216</v>
      </c>
      <c r="G293">
        <v>6566792</v>
      </c>
      <c r="H293">
        <v>9877</v>
      </c>
      <c r="I293">
        <v>15234</v>
      </c>
      <c r="J293">
        <f>projjava_fasta[[#This Row],[runtime_end]]-projjava_fasta[[#This Row],[runtime_start]]</f>
        <v>5161184</v>
      </c>
      <c r="K293">
        <f>projjava_fasta[[#This Row],[native_end]]-projjava_fasta[[#This Row],[native_start]]</f>
        <v>58576</v>
      </c>
      <c r="L293">
        <f>projjava_fasta[[#This Row],[pss_end]]-projjava_fasta[[#This Row],[pss_start]]</f>
        <v>5357</v>
      </c>
    </row>
    <row r="294" spans="1:12" x14ac:dyDescent="0.3">
      <c r="A294">
        <v>292</v>
      </c>
      <c r="B294">
        <v>31289</v>
      </c>
      <c r="C294">
        <v>1580</v>
      </c>
      <c r="D294">
        <v>1422680</v>
      </c>
      <c r="E294">
        <v>6583760</v>
      </c>
      <c r="F294">
        <v>6507944</v>
      </c>
      <c r="G294">
        <v>6566600</v>
      </c>
      <c r="H294">
        <v>9855</v>
      </c>
      <c r="I294">
        <v>15205</v>
      </c>
      <c r="J294">
        <f>projjava_fasta[[#This Row],[runtime_end]]-projjava_fasta[[#This Row],[runtime_start]]</f>
        <v>5161080</v>
      </c>
      <c r="K294">
        <f>projjava_fasta[[#This Row],[native_end]]-projjava_fasta[[#This Row],[native_start]]</f>
        <v>58656</v>
      </c>
      <c r="L294">
        <f>projjava_fasta[[#This Row],[pss_end]]-projjava_fasta[[#This Row],[pss_start]]</f>
        <v>5350</v>
      </c>
    </row>
    <row r="295" spans="1:12" x14ac:dyDescent="0.3">
      <c r="A295">
        <v>293</v>
      </c>
      <c r="B295">
        <v>31391</v>
      </c>
      <c r="C295">
        <v>1532</v>
      </c>
      <c r="D295">
        <v>1422816</v>
      </c>
      <c r="E295">
        <v>6584032</v>
      </c>
      <c r="F295">
        <v>6508248</v>
      </c>
      <c r="G295">
        <v>6566824</v>
      </c>
      <c r="H295">
        <v>9863</v>
      </c>
      <c r="I295">
        <v>15221</v>
      </c>
      <c r="J295">
        <f>projjava_fasta[[#This Row],[runtime_end]]-projjava_fasta[[#This Row],[runtime_start]]</f>
        <v>5161216</v>
      </c>
      <c r="K295">
        <f>projjava_fasta[[#This Row],[native_end]]-projjava_fasta[[#This Row],[native_start]]</f>
        <v>58576</v>
      </c>
      <c r="L295">
        <f>projjava_fasta[[#This Row],[pss_end]]-projjava_fasta[[#This Row],[pss_start]]</f>
        <v>5358</v>
      </c>
    </row>
    <row r="296" spans="1:12" x14ac:dyDescent="0.3">
      <c r="A296">
        <v>294</v>
      </c>
      <c r="B296">
        <v>31495</v>
      </c>
      <c r="C296">
        <v>1569</v>
      </c>
      <c r="D296">
        <v>1422680</v>
      </c>
      <c r="E296">
        <v>6583896</v>
      </c>
      <c r="F296">
        <v>6507944</v>
      </c>
      <c r="G296">
        <v>6566760</v>
      </c>
      <c r="H296">
        <v>9851</v>
      </c>
      <c r="I296">
        <v>15209</v>
      </c>
      <c r="J296">
        <f>projjava_fasta[[#This Row],[runtime_end]]-projjava_fasta[[#This Row],[runtime_start]]</f>
        <v>5161216</v>
      </c>
      <c r="K296">
        <f>projjava_fasta[[#This Row],[native_end]]-projjava_fasta[[#This Row],[native_start]]</f>
        <v>58816</v>
      </c>
      <c r="L296">
        <f>projjava_fasta[[#This Row],[pss_end]]-projjava_fasta[[#This Row],[pss_start]]</f>
        <v>5358</v>
      </c>
    </row>
    <row r="297" spans="1:12" x14ac:dyDescent="0.3">
      <c r="A297">
        <v>295</v>
      </c>
      <c r="B297">
        <v>31602</v>
      </c>
      <c r="C297">
        <v>1557</v>
      </c>
      <c r="D297">
        <v>1422680</v>
      </c>
      <c r="E297">
        <v>6583896</v>
      </c>
      <c r="F297">
        <v>6515840</v>
      </c>
      <c r="G297">
        <v>6565856</v>
      </c>
      <c r="H297">
        <v>9855</v>
      </c>
      <c r="I297">
        <v>15209</v>
      </c>
      <c r="J297">
        <f>projjava_fasta[[#This Row],[runtime_end]]-projjava_fasta[[#This Row],[runtime_start]]</f>
        <v>5161216</v>
      </c>
      <c r="K297">
        <f>projjava_fasta[[#This Row],[native_end]]-projjava_fasta[[#This Row],[native_start]]</f>
        <v>50016</v>
      </c>
      <c r="L297">
        <f>projjava_fasta[[#This Row],[pss_end]]-projjava_fasta[[#This Row],[pss_start]]</f>
        <v>5354</v>
      </c>
    </row>
    <row r="298" spans="1:12" x14ac:dyDescent="0.3">
      <c r="A298">
        <v>296</v>
      </c>
      <c r="B298">
        <v>31851</v>
      </c>
      <c r="C298">
        <v>1565</v>
      </c>
      <c r="D298">
        <v>1422680</v>
      </c>
      <c r="E298">
        <v>6583864</v>
      </c>
      <c r="F298">
        <v>6507944</v>
      </c>
      <c r="G298">
        <v>6565544</v>
      </c>
      <c r="H298">
        <v>9551</v>
      </c>
      <c r="I298">
        <v>14897</v>
      </c>
      <c r="J298">
        <f>projjava_fasta[[#This Row],[runtime_end]]-projjava_fasta[[#This Row],[runtime_start]]</f>
        <v>5161184</v>
      </c>
      <c r="K298">
        <f>projjava_fasta[[#This Row],[native_end]]-projjava_fasta[[#This Row],[native_start]]</f>
        <v>57600</v>
      </c>
      <c r="L298">
        <f>projjava_fasta[[#This Row],[pss_end]]-projjava_fasta[[#This Row],[pss_start]]</f>
        <v>5346</v>
      </c>
    </row>
    <row r="299" spans="1:12" x14ac:dyDescent="0.3">
      <c r="A299">
        <v>297</v>
      </c>
      <c r="B299">
        <v>31957</v>
      </c>
      <c r="C299">
        <v>1564</v>
      </c>
      <c r="D299">
        <v>1422816</v>
      </c>
      <c r="E299">
        <v>6584000</v>
      </c>
      <c r="F299">
        <v>6509088</v>
      </c>
      <c r="G299">
        <v>6567824</v>
      </c>
      <c r="H299">
        <v>9563</v>
      </c>
      <c r="I299">
        <v>14916</v>
      </c>
      <c r="J299">
        <f>projjava_fasta[[#This Row],[runtime_end]]-projjava_fasta[[#This Row],[runtime_start]]</f>
        <v>5161184</v>
      </c>
      <c r="K299">
        <f>projjava_fasta[[#This Row],[native_end]]-projjava_fasta[[#This Row],[native_start]]</f>
        <v>58736</v>
      </c>
      <c r="L299">
        <f>projjava_fasta[[#This Row],[pss_end]]-projjava_fasta[[#This Row],[pss_start]]</f>
        <v>5353</v>
      </c>
    </row>
    <row r="300" spans="1:12" x14ac:dyDescent="0.3">
      <c r="A300">
        <v>298</v>
      </c>
      <c r="B300">
        <v>32059</v>
      </c>
      <c r="C300">
        <v>1562</v>
      </c>
      <c r="D300">
        <v>1422680</v>
      </c>
      <c r="E300">
        <v>6584032</v>
      </c>
      <c r="F300">
        <v>6507944</v>
      </c>
      <c r="G300">
        <v>6566696</v>
      </c>
      <c r="H300">
        <v>9547</v>
      </c>
      <c r="I300">
        <v>14909</v>
      </c>
      <c r="J300">
        <f>projjava_fasta[[#This Row],[runtime_end]]-projjava_fasta[[#This Row],[runtime_start]]</f>
        <v>5161352</v>
      </c>
      <c r="K300">
        <f>projjava_fasta[[#This Row],[native_end]]-projjava_fasta[[#This Row],[native_start]]</f>
        <v>58752</v>
      </c>
      <c r="L300">
        <f>projjava_fasta[[#This Row],[pss_end]]-projjava_fasta[[#This Row],[pss_start]]</f>
        <v>5362</v>
      </c>
    </row>
    <row r="301" spans="1:12" x14ac:dyDescent="0.3">
      <c r="A301">
        <v>299</v>
      </c>
      <c r="B301">
        <v>32162</v>
      </c>
      <c r="C301">
        <v>1580</v>
      </c>
      <c r="D301">
        <v>1422680</v>
      </c>
      <c r="E301">
        <v>6583864</v>
      </c>
      <c r="F301">
        <v>6507944</v>
      </c>
      <c r="G301">
        <v>6566488</v>
      </c>
      <c r="H301">
        <v>9551</v>
      </c>
      <c r="I301">
        <v>14905</v>
      </c>
      <c r="J301">
        <f>projjava_fasta[[#This Row],[runtime_end]]-projjava_fasta[[#This Row],[runtime_start]]</f>
        <v>5161184</v>
      </c>
      <c r="K301">
        <f>projjava_fasta[[#This Row],[native_end]]-projjava_fasta[[#This Row],[native_start]]</f>
        <v>58544</v>
      </c>
      <c r="L301">
        <f>projjava_fasta[[#This Row],[pss_end]]-projjava_fasta[[#This Row],[pss_start]]</f>
        <v>5354</v>
      </c>
    </row>
    <row r="302" spans="1:12" x14ac:dyDescent="0.3">
      <c r="A302">
        <v>300</v>
      </c>
      <c r="B302">
        <v>32226</v>
      </c>
      <c r="C302">
        <v>1559</v>
      </c>
      <c r="D302">
        <v>1422680</v>
      </c>
      <c r="E302">
        <v>6583896</v>
      </c>
      <c r="F302">
        <v>6507944</v>
      </c>
      <c r="G302">
        <v>6566936</v>
      </c>
      <c r="H302">
        <v>9543</v>
      </c>
      <c r="I302">
        <v>14886</v>
      </c>
      <c r="J302">
        <f>projjava_fasta[[#This Row],[runtime_end]]-projjava_fasta[[#This Row],[runtime_start]]</f>
        <v>5161216</v>
      </c>
      <c r="K302">
        <f>projjava_fasta[[#This Row],[native_end]]-projjava_fasta[[#This Row],[native_start]]</f>
        <v>58992</v>
      </c>
      <c r="L302">
        <f>projjava_fasta[[#This Row],[pss_end]]-projjava_fasta[[#This Row],[pss_start]]</f>
        <v>5343</v>
      </c>
    </row>
    <row r="303" spans="1:12" x14ac:dyDescent="0.3">
      <c r="A303">
        <v>301</v>
      </c>
      <c r="B303">
        <v>32335</v>
      </c>
      <c r="C303">
        <v>1571</v>
      </c>
      <c r="D303">
        <v>1422680</v>
      </c>
      <c r="E303">
        <v>6583864</v>
      </c>
      <c r="F303">
        <v>6507944</v>
      </c>
      <c r="G303">
        <v>6566616</v>
      </c>
      <c r="H303">
        <v>9539</v>
      </c>
      <c r="I303">
        <v>14878</v>
      </c>
      <c r="J303">
        <f>projjava_fasta[[#This Row],[runtime_end]]-projjava_fasta[[#This Row],[runtime_start]]</f>
        <v>5161184</v>
      </c>
      <c r="K303">
        <f>projjava_fasta[[#This Row],[native_end]]-projjava_fasta[[#This Row],[native_start]]</f>
        <v>58672</v>
      </c>
      <c r="L303">
        <f>projjava_fasta[[#This Row],[pss_end]]-projjava_fasta[[#This Row],[pss_start]]</f>
        <v>5339</v>
      </c>
    </row>
    <row r="304" spans="1:12" x14ac:dyDescent="0.3">
      <c r="A304">
        <v>302</v>
      </c>
      <c r="B304">
        <v>32442</v>
      </c>
      <c r="C304">
        <v>1590</v>
      </c>
      <c r="D304">
        <v>1422680</v>
      </c>
      <c r="E304">
        <v>6583864</v>
      </c>
      <c r="F304">
        <v>6507944</v>
      </c>
      <c r="G304">
        <v>6566616</v>
      </c>
      <c r="H304">
        <v>9542</v>
      </c>
      <c r="I304">
        <v>14881</v>
      </c>
      <c r="J304">
        <f>projjava_fasta[[#This Row],[runtime_end]]-projjava_fasta[[#This Row],[runtime_start]]</f>
        <v>5161184</v>
      </c>
      <c r="K304">
        <f>projjava_fasta[[#This Row],[native_end]]-projjava_fasta[[#This Row],[native_start]]</f>
        <v>58672</v>
      </c>
      <c r="L304">
        <f>projjava_fasta[[#This Row],[pss_end]]-projjava_fasta[[#This Row],[pss_start]]</f>
        <v>5339</v>
      </c>
    </row>
    <row r="305" spans="1:12" x14ac:dyDescent="0.3">
      <c r="A305">
        <v>303</v>
      </c>
      <c r="B305">
        <v>32552</v>
      </c>
      <c r="C305">
        <v>1573</v>
      </c>
      <c r="D305">
        <v>1422680</v>
      </c>
      <c r="E305">
        <v>6584056</v>
      </c>
      <c r="F305">
        <v>6507944</v>
      </c>
      <c r="G305">
        <v>6569696</v>
      </c>
      <c r="H305">
        <v>9542</v>
      </c>
      <c r="I305">
        <v>14893</v>
      </c>
      <c r="J305">
        <f>projjava_fasta[[#This Row],[runtime_end]]-projjava_fasta[[#This Row],[runtime_start]]</f>
        <v>5161376</v>
      </c>
      <c r="K305">
        <f>projjava_fasta[[#This Row],[native_end]]-projjava_fasta[[#This Row],[native_start]]</f>
        <v>61752</v>
      </c>
      <c r="L305">
        <f>projjava_fasta[[#This Row],[pss_end]]-projjava_fasta[[#This Row],[pss_start]]</f>
        <v>5351</v>
      </c>
    </row>
    <row r="306" spans="1:12" x14ac:dyDescent="0.3">
      <c r="A306">
        <v>304</v>
      </c>
      <c r="B306">
        <v>32658</v>
      </c>
      <c r="C306">
        <v>1576</v>
      </c>
      <c r="D306">
        <v>1422680</v>
      </c>
      <c r="E306">
        <v>6583896</v>
      </c>
      <c r="F306">
        <v>6507944</v>
      </c>
      <c r="G306">
        <v>6566952</v>
      </c>
      <c r="H306">
        <v>9542</v>
      </c>
      <c r="I306">
        <v>14885</v>
      </c>
      <c r="J306">
        <f>projjava_fasta[[#This Row],[runtime_end]]-projjava_fasta[[#This Row],[runtime_start]]</f>
        <v>5161216</v>
      </c>
      <c r="K306">
        <f>projjava_fasta[[#This Row],[native_end]]-projjava_fasta[[#This Row],[native_start]]</f>
        <v>59008</v>
      </c>
      <c r="L306">
        <f>projjava_fasta[[#This Row],[pss_end]]-projjava_fasta[[#This Row],[pss_start]]</f>
        <v>5343</v>
      </c>
    </row>
    <row r="307" spans="1:12" x14ac:dyDescent="0.3">
      <c r="A307">
        <v>305</v>
      </c>
      <c r="B307">
        <v>32760</v>
      </c>
      <c r="C307">
        <v>1566</v>
      </c>
      <c r="D307">
        <v>1422816</v>
      </c>
      <c r="E307">
        <v>6584032</v>
      </c>
      <c r="F307">
        <v>6508136</v>
      </c>
      <c r="G307">
        <v>6567016</v>
      </c>
      <c r="H307">
        <v>9554</v>
      </c>
      <c r="I307">
        <v>14893</v>
      </c>
      <c r="J307">
        <f>projjava_fasta[[#This Row],[runtime_end]]-projjava_fasta[[#This Row],[runtime_start]]</f>
        <v>5161216</v>
      </c>
      <c r="K307">
        <f>projjava_fasta[[#This Row],[native_end]]-projjava_fasta[[#This Row],[native_start]]</f>
        <v>58880</v>
      </c>
      <c r="L307">
        <f>projjava_fasta[[#This Row],[pss_end]]-projjava_fasta[[#This Row],[pss_start]]</f>
        <v>5339</v>
      </c>
    </row>
    <row r="308" spans="1:12" x14ac:dyDescent="0.3">
      <c r="A308">
        <v>306</v>
      </c>
      <c r="B308">
        <v>603</v>
      </c>
      <c r="C308">
        <v>1589</v>
      </c>
      <c r="D308">
        <v>1439064</v>
      </c>
      <c r="E308">
        <v>6584032</v>
      </c>
      <c r="F308">
        <v>6507944</v>
      </c>
      <c r="G308">
        <v>6566584</v>
      </c>
      <c r="H308">
        <v>9546</v>
      </c>
      <c r="I308">
        <v>14893</v>
      </c>
      <c r="J308">
        <f>projjava_fasta[[#This Row],[runtime_end]]-projjava_fasta[[#This Row],[runtime_start]]</f>
        <v>5144968</v>
      </c>
      <c r="K308">
        <f>projjava_fasta[[#This Row],[native_end]]-projjava_fasta[[#This Row],[native_start]]</f>
        <v>58640</v>
      </c>
      <c r="L308">
        <f>projjava_fasta[[#This Row],[pss_end]]-projjava_fasta[[#This Row],[pss_start]]</f>
        <v>5347</v>
      </c>
    </row>
    <row r="309" spans="1:12" x14ac:dyDescent="0.3">
      <c r="A309">
        <v>307</v>
      </c>
      <c r="B309">
        <v>1013</v>
      </c>
      <c r="C309">
        <v>1572</v>
      </c>
      <c r="D309">
        <v>1422680</v>
      </c>
      <c r="E309">
        <v>6333680</v>
      </c>
      <c r="F309">
        <v>6507944</v>
      </c>
      <c r="G309">
        <v>6566712</v>
      </c>
      <c r="H309">
        <v>9549</v>
      </c>
      <c r="I309">
        <v>14641</v>
      </c>
      <c r="J309">
        <f>projjava_fasta[[#This Row],[runtime_end]]-projjava_fasta[[#This Row],[runtime_start]]</f>
        <v>4911000</v>
      </c>
      <c r="K309">
        <f>projjava_fasta[[#This Row],[native_end]]-projjava_fasta[[#This Row],[native_start]]</f>
        <v>58768</v>
      </c>
      <c r="L309">
        <f>projjava_fasta[[#This Row],[pss_end]]-projjava_fasta[[#This Row],[pss_start]]</f>
        <v>5092</v>
      </c>
    </row>
    <row r="310" spans="1:12" x14ac:dyDescent="0.3">
      <c r="A310">
        <v>308</v>
      </c>
      <c r="B310">
        <v>1131</v>
      </c>
      <c r="C310">
        <v>1579</v>
      </c>
      <c r="D310">
        <v>1422680</v>
      </c>
      <c r="E310">
        <v>6583896</v>
      </c>
      <c r="F310">
        <v>6507944</v>
      </c>
      <c r="G310">
        <v>6566680</v>
      </c>
      <c r="H310">
        <v>9545</v>
      </c>
      <c r="I310">
        <v>14885</v>
      </c>
      <c r="J310">
        <f>projjava_fasta[[#This Row],[runtime_end]]-projjava_fasta[[#This Row],[runtime_start]]</f>
        <v>5161216</v>
      </c>
      <c r="K310">
        <f>projjava_fasta[[#This Row],[native_end]]-projjava_fasta[[#This Row],[native_start]]</f>
        <v>58736</v>
      </c>
      <c r="L310">
        <f>projjava_fasta[[#This Row],[pss_end]]-projjava_fasta[[#This Row],[pss_start]]</f>
        <v>5340</v>
      </c>
    </row>
    <row r="311" spans="1:12" x14ac:dyDescent="0.3">
      <c r="A311">
        <v>309</v>
      </c>
      <c r="B311">
        <v>1385</v>
      </c>
      <c r="C311">
        <v>1557</v>
      </c>
      <c r="D311">
        <v>1422680</v>
      </c>
      <c r="E311">
        <v>6333680</v>
      </c>
      <c r="F311">
        <v>6507944</v>
      </c>
      <c r="G311">
        <v>6567192</v>
      </c>
      <c r="H311">
        <v>9545</v>
      </c>
      <c r="I311">
        <v>14641</v>
      </c>
      <c r="J311">
        <f>projjava_fasta[[#This Row],[runtime_end]]-projjava_fasta[[#This Row],[runtime_start]]</f>
        <v>4911000</v>
      </c>
      <c r="K311">
        <f>projjava_fasta[[#This Row],[native_end]]-projjava_fasta[[#This Row],[native_start]]</f>
        <v>59248</v>
      </c>
      <c r="L311">
        <f>projjava_fasta[[#This Row],[pss_end]]-projjava_fasta[[#This Row],[pss_start]]</f>
        <v>5096</v>
      </c>
    </row>
    <row r="312" spans="1:12" x14ac:dyDescent="0.3">
      <c r="A312">
        <v>310</v>
      </c>
      <c r="B312">
        <v>1456</v>
      </c>
      <c r="C312">
        <v>1539</v>
      </c>
      <c r="D312">
        <v>1422680</v>
      </c>
      <c r="E312">
        <v>6583896</v>
      </c>
      <c r="F312">
        <v>6507944</v>
      </c>
      <c r="G312">
        <v>6566824</v>
      </c>
      <c r="H312">
        <v>9545</v>
      </c>
      <c r="I312">
        <v>14885</v>
      </c>
      <c r="J312">
        <f>projjava_fasta[[#This Row],[runtime_end]]-projjava_fasta[[#This Row],[runtime_start]]</f>
        <v>5161216</v>
      </c>
      <c r="K312">
        <f>projjava_fasta[[#This Row],[native_end]]-projjava_fasta[[#This Row],[native_start]]</f>
        <v>58880</v>
      </c>
      <c r="L312">
        <f>projjava_fasta[[#This Row],[pss_end]]-projjava_fasta[[#This Row],[pss_start]]</f>
        <v>5340</v>
      </c>
    </row>
    <row r="313" spans="1:12" x14ac:dyDescent="0.3">
      <c r="A313">
        <v>311</v>
      </c>
      <c r="B313">
        <v>1678</v>
      </c>
      <c r="C313">
        <v>1558</v>
      </c>
      <c r="D313">
        <v>1422680</v>
      </c>
      <c r="E313">
        <v>6583896</v>
      </c>
      <c r="F313">
        <v>6507944</v>
      </c>
      <c r="G313">
        <v>6566728</v>
      </c>
      <c r="H313">
        <v>9549</v>
      </c>
      <c r="I313">
        <v>14889</v>
      </c>
      <c r="J313">
        <f>projjava_fasta[[#This Row],[runtime_end]]-projjava_fasta[[#This Row],[runtime_start]]</f>
        <v>5161216</v>
      </c>
      <c r="K313">
        <f>projjava_fasta[[#This Row],[native_end]]-projjava_fasta[[#This Row],[native_start]]</f>
        <v>58784</v>
      </c>
      <c r="L313">
        <f>projjava_fasta[[#This Row],[pss_end]]-projjava_fasta[[#This Row],[pss_start]]</f>
        <v>5340</v>
      </c>
    </row>
    <row r="314" spans="1:12" x14ac:dyDescent="0.3">
      <c r="A314">
        <v>312</v>
      </c>
      <c r="B314">
        <v>1895</v>
      </c>
      <c r="C314">
        <v>1571</v>
      </c>
      <c r="D314">
        <v>1422816</v>
      </c>
      <c r="E314">
        <v>6584224</v>
      </c>
      <c r="F314">
        <v>6509088</v>
      </c>
      <c r="G314">
        <v>6570776</v>
      </c>
      <c r="H314">
        <v>9565</v>
      </c>
      <c r="I314">
        <v>14908</v>
      </c>
      <c r="J314">
        <f>projjava_fasta[[#This Row],[runtime_end]]-projjava_fasta[[#This Row],[runtime_start]]</f>
        <v>5161408</v>
      </c>
      <c r="K314">
        <f>projjava_fasta[[#This Row],[native_end]]-projjava_fasta[[#This Row],[native_start]]</f>
        <v>61688</v>
      </c>
      <c r="L314">
        <f>projjava_fasta[[#This Row],[pss_end]]-projjava_fasta[[#This Row],[pss_start]]</f>
        <v>5343</v>
      </c>
    </row>
    <row r="315" spans="1:12" x14ac:dyDescent="0.3">
      <c r="A315">
        <v>313</v>
      </c>
      <c r="B315">
        <v>2116</v>
      </c>
      <c r="C315">
        <v>1559</v>
      </c>
      <c r="D315">
        <v>1422680</v>
      </c>
      <c r="E315">
        <v>6583896</v>
      </c>
      <c r="F315">
        <v>6507944</v>
      </c>
      <c r="G315">
        <v>6566696</v>
      </c>
      <c r="H315">
        <v>9513</v>
      </c>
      <c r="I315">
        <v>14856</v>
      </c>
      <c r="J315">
        <f>projjava_fasta[[#This Row],[runtime_end]]-projjava_fasta[[#This Row],[runtime_start]]</f>
        <v>5161216</v>
      </c>
      <c r="K315">
        <f>projjava_fasta[[#This Row],[native_end]]-projjava_fasta[[#This Row],[native_start]]</f>
        <v>58752</v>
      </c>
      <c r="L315">
        <f>projjava_fasta[[#This Row],[pss_end]]-projjava_fasta[[#This Row],[pss_start]]</f>
        <v>5343</v>
      </c>
    </row>
    <row r="316" spans="1:12" x14ac:dyDescent="0.3">
      <c r="A316">
        <v>314</v>
      </c>
      <c r="B316">
        <v>2369</v>
      </c>
      <c r="C316">
        <v>1571</v>
      </c>
      <c r="D316">
        <v>1422680</v>
      </c>
      <c r="E316">
        <v>6583896</v>
      </c>
      <c r="F316">
        <v>6507944</v>
      </c>
      <c r="G316">
        <v>6566952</v>
      </c>
      <c r="H316">
        <v>9513</v>
      </c>
      <c r="I316">
        <v>14851</v>
      </c>
      <c r="J316">
        <f>projjava_fasta[[#This Row],[runtime_end]]-projjava_fasta[[#This Row],[runtime_start]]</f>
        <v>5161216</v>
      </c>
      <c r="K316">
        <f>projjava_fasta[[#This Row],[native_end]]-projjava_fasta[[#This Row],[native_start]]</f>
        <v>59008</v>
      </c>
      <c r="L316">
        <f>projjava_fasta[[#This Row],[pss_end]]-projjava_fasta[[#This Row],[pss_start]]</f>
        <v>5338</v>
      </c>
    </row>
    <row r="317" spans="1:12" x14ac:dyDescent="0.3">
      <c r="A317">
        <v>315</v>
      </c>
      <c r="B317">
        <v>2515</v>
      </c>
      <c r="C317">
        <v>1555</v>
      </c>
      <c r="D317">
        <v>1422680</v>
      </c>
      <c r="E317">
        <v>6583896</v>
      </c>
      <c r="F317">
        <v>6507944</v>
      </c>
      <c r="G317">
        <v>6566648</v>
      </c>
      <c r="H317">
        <v>9511</v>
      </c>
      <c r="I317">
        <v>14849</v>
      </c>
      <c r="J317">
        <f>projjava_fasta[[#This Row],[runtime_end]]-projjava_fasta[[#This Row],[runtime_start]]</f>
        <v>5161216</v>
      </c>
      <c r="K317">
        <f>projjava_fasta[[#This Row],[native_end]]-projjava_fasta[[#This Row],[native_start]]</f>
        <v>58704</v>
      </c>
      <c r="L317">
        <f>projjava_fasta[[#This Row],[pss_end]]-projjava_fasta[[#This Row],[pss_start]]</f>
        <v>5338</v>
      </c>
    </row>
    <row r="318" spans="1:12" x14ac:dyDescent="0.3">
      <c r="A318">
        <v>316</v>
      </c>
      <c r="B318">
        <v>2623</v>
      </c>
      <c r="C318">
        <v>1571</v>
      </c>
      <c r="D318">
        <v>1422680</v>
      </c>
      <c r="E318">
        <v>6583896</v>
      </c>
      <c r="F318">
        <v>6507944</v>
      </c>
      <c r="G318">
        <v>6566856</v>
      </c>
      <c r="H318">
        <v>9515</v>
      </c>
      <c r="I318">
        <v>14849</v>
      </c>
      <c r="J318">
        <f>projjava_fasta[[#This Row],[runtime_end]]-projjava_fasta[[#This Row],[runtime_start]]</f>
        <v>5161216</v>
      </c>
      <c r="K318">
        <f>projjava_fasta[[#This Row],[native_end]]-projjava_fasta[[#This Row],[native_start]]</f>
        <v>58912</v>
      </c>
      <c r="L318">
        <f>projjava_fasta[[#This Row],[pss_end]]-projjava_fasta[[#This Row],[pss_start]]</f>
        <v>5334</v>
      </c>
    </row>
    <row r="319" spans="1:12" x14ac:dyDescent="0.3">
      <c r="A319">
        <v>317</v>
      </c>
      <c r="B319">
        <v>2812</v>
      </c>
      <c r="C319">
        <v>1546</v>
      </c>
      <c r="D319">
        <v>1422816</v>
      </c>
      <c r="E319">
        <v>6584032</v>
      </c>
      <c r="F319">
        <v>6508104</v>
      </c>
      <c r="G319">
        <v>6566840</v>
      </c>
      <c r="H319">
        <v>9523</v>
      </c>
      <c r="I319">
        <v>14861</v>
      </c>
      <c r="J319">
        <f>projjava_fasta[[#This Row],[runtime_end]]-projjava_fasta[[#This Row],[runtime_start]]</f>
        <v>5161216</v>
      </c>
      <c r="K319">
        <f>projjava_fasta[[#This Row],[native_end]]-projjava_fasta[[#This Row],[native_start]]</f>
        <v>58736</v>
      </c>
      <c r="L319">
        <f>projjava_fasta[[#This Row],[pss_end]]-projjava_fasta[[#This Row],[pss_start]]</f>
        <v>5338</v>
      </c>
    </row>
    <row r="320" spans="1:12" x14ac:dyDescent="0.3">
      <c r="A320">
        <v>318</v>
      </c>
      <c r="B320">
        <v>2980</v>
      </c>
      <c r="C320">
        <v>1563</v>
      </c>
      <c r="D320">
        <v>1422680</v>
      </c>
      <c r="E320">
        <v>6583896</v>
      </c>
      <c r="F320">
        <v>6507944</v>
      </c>
      <c r="G320">
        <v>6566664</v>
      </c>
      <c r="H320">
        <v>9514</v>
      </c>
      <c r="I320">
        <v>14852</v>
      </c>
      <c r="J320">
        <f>projjava_fasta[[#This Row],[runtime_end]]-projjava_fasta[[#This Row],[runtime_start]]</f>
        <v>5161216</v>
      </c>
      <c r="K320">
        <f>projjava_fasta[[#This Row],[native_end]]-projjava_fasta[[#This Row],[native_start]]</f>
        <v>58720</v>
      </c>
      <c r="L320">
        <f>projjava_fasta[[#This Row],[pss_end]]-projjava_fasta[[#This Row],[pss_start]]</f>
        <v>5338</v>
      </c>
    </row>
    <row r="321" spans="1:12" x14ac:dyDescent="0.3">
      <c r="A321">
        <v>319</v>
      </c>
      <c r="B321">
        <v>3105</v>
      </c>
      <c r="C321">
        <v>1576</v>
      </c>
      <c r="D321">
        <v>1422680</v>
      </c>
      <c r="E321">
        <v>6584000</v>
      </c>
      <c r="F321">
        <v>6508056</v>
      </c>
      <c r="G321">
        <v>6566744</v>
      </c>
      <c r="H321">
        <v>9514</v>
      </c>
      <c r="I321">
        <v>14856</v>
      </c>
      <c r="J321">
        <f>projjava_fasta[[#This Row],[runtime_end]]-projjava_fasta[[#This Row],[runtime_start]]</f>
        <v>5161320</v>
      </c>
      <c r="K321">
        <f>projjava_fasta[[#This Row],[native_end]]-projjava_fasta[[#This Row],[native_start]]</f>
        <v>58688</v>
      </c>
      <c r="L321">
        <f>projjava_fasta[[#This Row],[pss_end]]-projjava_fasta[[#This Row],[pss_start]]</f>
        <v>5342</v>
      </c>
    </row>
    <row r="322" spans="1:12" x14ac:dyDescent="0.3">
      <c r="A322">
        <v>320</v>
      </c>
      <c r="B322">
        <v>3228</v>
      </c>
      <c r="C322">
        <v>1548</v>
      </c>
      <c r="D322">
        <v>1422680</v>
      </c>
      <c r="E322">
        <v>6333648</v>
      </c>
      <c r="F322">
        <v>6515144</v>
      </c>
      <c r="G322">
        <v>6564760</v>
      </c>
      <c r="H322">
        <v>9491</v>
      </c>
      <c r="I322">
        <v>14592</v>
      </c>
      <c r="J322">
        <f>projjava_fasta[[#This Row],[runtime_end]]-projjava_fasta[[#This Row],[runtime_start]]</f>
        <v>4910968</v>
      </c>
      <c r="K322">
        <f>projjava_fasta[[#This Row],[native_end]]-projjava_fasta[[#This Row],[native_start]]</f>
        <v>49616</v>
      </c>
      <c r="L322">
        <f>projjava_fasta[[#This Row],[pss_end]]-projjava_fasta[[#This Row],[pss_start]]</f>
        <v>5101</v>
      </c>
    </row>
    <row r="323" spans="1:12" x14ac:dyDescent="0.3">
      <c r="A323">
        <v>321</v>
      </c>
      <c r="B323">
        <v>3412</v>
      </c>
      <c r="C323">
        <v>1577</v>
      </c>
      <c r="D323">
        <v>1422816</v>
      </c>
      <c r="E323">
        <v>6584032</v>
      </c>
      <c r="F323">
        <v>6506328</v>
      </c>
      <c r="G323">
        <v>6565304</v>
      </c>
      <c r="H323">
        <v>9502</v>
      </c>
      <c r="I323">
        <v>14848</v>
      </c>
      <c r="J323">
        <f>projjava_fasta[[#This Row],[runtime_end]]-projjava_fasta[[#This Row],[runtime_start]]</f>
        <v>5161216</v>
      </c>
      <c r="K323">
        <f>projjava_fasta[[#This Row],[native_end]]-projjava_fasta[[#This Row],[native_start]]</f>
        <v>58976</v>
      </c>
      <c r="L323">
        <f>projjava_fasta[[#This Row],[pss_end]]-projjava_fasta[[#This Row],[pss_start]]</f>
        <v>5346</v>
      </c>
    </row>
    <row r="324" spans="1:12" x14ac:dyDescent="0.3">
      <c r="A324">
        <v>322</v>
      </c>
      <c r="B324">
        <v>3541</v>
      </c>
      <c r="C324">
        <v>1559</v>
      </c>
      <c r="D324">
        <v>1422816</v>
      </c>
      <c r="E324">
        <v>6584032</v>
      </c>
      <c r="F324">
        <v>6517296</v>
      </c>
      <c r="G324">
        <v>6566776</v>
      </c>
      <c r="H324">
        <v>9522</v>
      </c>
      <c r="I324">
        <v>14860</v>
      </c>
      <c r="J324">
        <f>projjava_fasta[[#This Row],[runtime_end]]-projjava_fasta[[#This Row],[runtime_start]]</f>
        <v>5161216</v>
      </c>
      <c r="K324">
        <f>projjava_fasta[[#This Row],[native_end]]-projjava_fasta[[#This Row],[native_start]]</f>
        <v>49480</v>
      </c>
      <c r="L324">
        <f>projjava_fasta[[#This Row],[pss_end]]-projjava_fasta[[#This Row],[pss_start]]</f>
        <v>5338</v>
      </c>
    </row>
    <row r="325" spans="1:12" x14ac:dyDescent="0.3">
      <c r="A325">
        <v>323</v>
      </c>
      <c r="B325">
        <v>3695</v>
      </c>
      <c r="C325">
        <v>1569</v>
      </c>
      <c r="D325">
        <v>1422680</v>
      </c>
      <c r="E325">
        <v>6583896</v>
      </c>
      <c r="F325">
        <v>6508072</v>
      </c>
      <c r="G325">
        <v>6566712</v>
      </c>
      <c r="H325">
        <v>9514</v>
      </c>
      <c r="I325">
        <v>14852</v>
      </c>
      <c r="J325">
        <f>projjava_fasta[[#This Row],[runtime_end]]-projjava_fasta[[#This Row],[runtime_start]]</f>
        <v>5161216</v>
      </c>
      <c r="K325">
        <f>projjava_fasta[[#This Row],[native_end]]-projjava_fasta[[#This Row],[native_start]]</f>
        <v>58640</v>
      </c>
      <c r="L325">
        <f>projjava_fasta[[#This Row],[pss_end]]-projjava_fasta[[#This Row],[pss_start]]</f>
        <v>5338</v>
      </c>
    </row>
    <row r="326" spans="1:12" x14ac:dyDescent="0.3">
      <c r="A326">
        <v>324</v>
      </c>
      <c r="B326">
        <v>3812</v>
      </c>
      <c r="C326">
        <v>1540</v>
      </c>
      <c r="D326">
        <v>1422680</v>
      </c>
      <c r="E326">
        <v>6583896</v>
      </c>
      <c r="F326">
        <v>6507944</v>
      </c>
      <c r="G326">
        <v>6566552</v>
      </c>
      <c r="H326">
        <v>9511</v>
      </c>
      <c r="I326">
        <v>14849</v>
      </c>
      <c r="J326">
        <f>projjava_fasta[[#This Row],[runtime_end]]-projjava_fasta[[#This Row],[runtime_start]]</f>
        <v>5161216</v>
      </c>
      <c r="K326">
        <f>projjava_fasta[[#This Row],[native_end]]-projjava_fasta[[#This Row],[native_start]]</f>
        <v>58608</v>
      </c>
      <c r="L326">
        <f>projjava_fasta[[#This Row],[pss_end]]-projjava_fasta[[#This Row],[pss_start]]</f>
        <v>5338</v>
      </c>
    </row>
    <row r="327" spans="1:12" x14ac:dyDescent="0.3">
      <c r="A327">
        <v>325</v>
      </c>
      <c r="B327">
        <v>3925</v>
      </c>
      <c r="C327">
        <v>1572</v>
      </c>
      <c r="D327">
        <v>1422816</v>
      </c>
      <c r="E327">
        <v>6584000</v>
      </c>
      <c r="F327">
        <v>6508104</v>
      </c>
      <c r="G327">
        <v>6566712</v>
      </c>
      <c r="H327">
        <v>9515</v>
      </c>
      <c r="I327">
        <v>14857</v>
      </c>
      <c r="J327">
        <f>projjava_fasta[[#This Row],[runtime_end]]-projjava_fasta[[#This Row],[runtime_start]]</f>
        <v>5161184</v>
      </c>
      <c r="K327">
        <f>projjava_fasta[[#This Row],[native_end]]-projjava_fasta[[#This Row],[native_start]]</f>
        <v>58608</v>
      </c>
      <c r="L327">
        <f>projjava_fasta[[#This Row],[pss_end]]-projjava_fasta[[#This Row],[pss_start]]</f>
        <v>5342</v>
      </c>
    </row>
    <row r="328" spans="1:12" x14ac:dyDescent="0.3">
      <c r="A328">
        <v>326</v>
      </c>
      <c r="B328">
        <v>4035</v>
      </c>
      <c r="C328">
        <v>1556</v>
      </c>
      <c r="D328">
        <v>1422680</v>
      </c>
      <c r="E328">
        <v>6583896</v>
      </c>
      <c r="F328">
        <v>6507944</v>
      </c>
      <c r="G328">
        <v>6566552</v>
      </c>
      <c r="H328">
        <v>9511</v>
      </c>
      <c r="I328">
        <v>14845</v>
      </c>
      <c r="J328">
        <f>projjava_fasta[[#This Row],[runtime_end]]-projjava_fasta[[#This Row],[runtime_start]]</f>
        <v>5161216</v>
      </c>
      <c r="K328">
        <f>projjava_fasta[[#This Row],[native_end]]-projjava_fasta[[#This Row],[native_start]]</f>
        <v>58608</v>
      </c>
      <c r="L328">
        <f>projjava_fasta[[#This Row],[pss_end]]-projjava_fasta[[#This Row],[pss_start]]</f>
        <v>5334</v>
      </c>
    </row>
    <row r="329" spans="1:12" x14ac:dyDescent="0.3">
      <c r="A329">
        <v>327</v>
      </c>
      <c r="B329">
        <v>4148</v>
      </c>
      <c r="C329">
        <v>1557</v>
      </c>
      <c r="D329">
        <v>1439200</v>
      </c>
      <c r="E329">
        <v>6584192</v>
      </c>
      <c r="F329">
        <v>6507232</v>
      </c>
      <c r="G329">
        <v>6568536</v>
      </c>
      <c r="H329">
        <v>9527</v>
      </c>
      <c r="I329">
        <v>14873</v>
      </c>
      <c r="J329">
        <f>projjava_fasta[[#This Row],[runtime_end]]-projjava_fasta[[#This Row],[runtime_start]]</f>
        <v>5144992</v>
      </c>
      <c r="K329">
        <f>projjava_fasta[[#This Row],[native_end]]-projjava_fasta[[#This Row],[native_start]]</f>
        <v>61304</v>
      </c>
      <c r="L329">
        <f>projjava_fasta[[#This Row],[pss_end]]-projjava_fasta[[#This Row],[pss_start]]</f>
        <v>5346</v>
      </c>
    </row>
    <row r="330" spans="1:12" x14ac:dyDescent="0.3">
      <c r="A330">
        <v>328</v>
      </c>
      <c r="B330">
        <v>4279</v>
      </c>
      <c r="C330">
        <v>1561</v>
      </c>
      <c r="D330">
        <v>1422680</v>
      </c>
      <c r="E330">
        <v>6583896</v>
      </c>
      <c r="F330">
        <v>6507944</v>
      </c>
      <c r="G330">
        <v>6566792</v>
      </c>
      <c r="H330">
        <v>9515</v>
      </c>
      <c r="I330">
        <v>14853</v>
      </c>
      <c r="J330">
        <f>projjava_fasta[[#This Row],[runtime_end]]-projjava_fasta[[#This Row],[runtime_start]]</f>
        <v>5161216</v>
      </c>
      <c r="K330">
        <f>projjava_fasta[[#This Row],[native_end]]-projjava_fasta[[#This Row],[native_start]]</f>
        <v>58848</v>
      </c>
      <c r="L330">
        <f>projjava_fasta[[#This Row],[pss_end]]-projjava_fasta[[#This Row],[pss_start]]</f>
        <v>5338</v>
      </c>
    </row>
    <row r="331" spans="1:12" x14ac:dyDescent="0.3">
      <c r="A331">
        <v>329</v>
      </c>
      <c r="B331">
        <v>4334</v>
      </c>
      <c r="C331">
        <v>1595</v>
      </c>
      <c r="D331">
        <v>1422680</v>
      </c>
      <c r="E331">
        <v>6584056</v>
      </c>
      <c r="F331">
        <v>6507944</v>
      </c>
      <c r="G331">
        <v>6569568</v>
      </c>
      <c r="H331">
        <v>9515</v>
      </c>
      <c r="I331">
        <v>14865</v>
      </c>
      <c r="J331">
        <f>projjava_fasta[[#This Row],[runtime_end]]-projjava_fasta[[#This Row],[runtime_start]]</f>
        <v>5161376</v>
      </c>
      <c r="K331">
        <f>projjava_fasta[[#This Row],[native_end]]-projjava_fasta[[#This Row],[native_start]]</f>
        <v>61624</v>
      </c>
      <c r="L331">
        <f>projjava_fasta[[#This Row],[pss_end]]-projjava_fasta[[#This Row],[pss_start]]</f>
        <v>5350</v>
      </c>
    </row>
    <row r="332" spans="1:12" x14ac:dyDescent="0.3">
      <c r="A332">
        <v>330</v>
      </c>
      <c r="B332">
        <v>4455</v>
      </c>
      <c r="C332">
        <v>1577</v>
      </c>
      <c r="D332">
        <v>1422680</v>
      </c>
      <c r="E332">
        <v>6583896</v>
      </c>
      <c r="F332">
        <v>6507944</v>
      </c>
      <c r="G332">
        <v>6566728</v>
      </c>
      <c r="H332">
        <v>9505</v>
      </c>
      <c r="I332">
        <v>14846</v>
      </c>
      <c r="J332">
        <f>projjava_fasta[[#This Row],[runtime_end]]-projjava_fasta[[#This Row],[runtime_start]]</f>
        <v>5161216</v>
      </c>
      <c r="K332">
        <f>projjava_fasta[[#This Row],[native_end]]-projjava_fasta[[#This Row],[native_start]]</f>
        <v>58784</v>
      </c>
      <c r="L332">
        <f>projjava_fasta[[#This Row],[pss_end]]-projjava_fasta[[#This Row],[pss_start]]</f>
        <v>5341</v>
      </c>
    </row>
    <row r="333" spans="1:12" x14ac:dyDescent="0.3">
      <c r="A333">
        <v>331</v>
      </c>
      <c r="B333">
        <v>4569</v>
      </c>
      <c r="C333">
        <v>1582</v>
      </c>
      <c r="D333">
        <v>1439064</v>
      </c>
      <c r="E333">
        <v>6583896</v>
      </c>
      <c r="F333">
        <v>6507944</v>
      </c>
      <c r="G333">
        <v>6566584</v>
      </c>
      <c r="H333">
        <v>9505</v>
      </c>
      <c r="I333">
        <v>14830</v>
      </c>
      <c r="J333">
        <f>projjava_fasta[[#This Row],[runtime_end]]-projjava_fasta[[#This Row],[runtime_start]]</f>
        <v>5144832</v>
      </c>
      <c r="K333">
        <f>projjava_fasta[[#This Row],[native_end]]-projjava_fasta[[#This Row],[native_start]]</f>
        <v>58640</v>
      </c>
      <c r="L333">
        <f>projjava_fasta[[#This Row],[pss_end]]-projjava_fasta[[#This Row],[pss_start]]</f>
        <v>5325</v>
      </c>
    </row>
    <row r="334" spans="1:12" x14ac:dyDescent="0.3">
      <c r="A334">
        <v>332</v>
      </c>
      <c r="B334">
        <v>4718</v>
      </c>
      <c r="C334">
        <v>1583</v>
      </c>
      <c r="D334">
        <v>1422680</v>
      </c>
      <c r="E334">
        <v>6583896</v>
      </c>
      <c r="F334">
        <v>6507328</v>
      </c>
      <c r="G334">
        <v>6565776</v>
      </c>
      <c r="H334">
        <v>9397</v>
      </c>
      <c r="I334">
        <v>14721</v>
      </c>
      <c r="J334">
        <f>projjava_fasta[[#This Row],[runtime_end]]-projjava_fasta[[#This Row],[runtime_start]]</f>
        <v>5161216</v>
      </c>
      <c r="K334">
        <f>projjava_fasta[[#This Row],[native_end]]-projjava_fasta[[#This Row],[native_start]]</f>
        <v>58448</v>
      </c>
      <c r="L334">
        <f>projjava_fasta[[#This Row],[pss_end]]-projjava_fasta[[#This Row],[pss_start]]</f>
        <v>5324</v>
      </c>
    </row>
    <row r="335" spans="1:12" x14ac:dyDescent="0.3">
      <c r="A335">
        <v>333</v>
      </c>
      <c r="B335">
        <v>4864</v>
      </c>
      <c r="C335">
        <v>1562</v>
      </c>
      <c r="D335">
        <v>1439152</v>
      </c>
      <c r="E335">
        <v>6333904</v>
      </c>
      <c r="F335">
        <v>6506456</v>
      </c>
      <c r="G335">
        <v>6565760</v>
      </c>
      <c r="H335">
        <v>9384</v>
      </c>
      <c r="I335">
        <v>14474</v>
      </c>
      <c r="J335">
        <f>projjava_fasta[[#This Row],[runtime_end]]-projjava_fasta[[#This Row],[runtime_start]]</f>
        <v>4894752</v>
      </c>
      <c r="K335">
        <f>projjava_fasta[[#This Row],[native_end]]-projjava_fasta[[#This Row],[native_start]]</f>
        <v>59304</v>
      </c>
      <c r="L335">
        <f>projjava_fasta[[#This Row],[pss_end]]-projjava_fasta[[#This Row],[pss_start]]</f>
        <v>5090</v>
      </c>
    </row>
    <row r="336" spans="1:12" x14ac:dyDescent="0.3">
      <c r="A336">
        <v>334</v>
      </c>
      <c r="B336">
        <v>4965</v>
      </c>
      <c r="C336">
        <v>1554</v>
      </c>
      <c r="D336">
        <v>1422816</v>
      </c>
      <c r="E336">
        <v>6584032</v>
      </c>
      <c r="F336">
        <v>6507232</v>
      </c>
      <c r="G336">
        <v>6565856</v>
      </c>
      <c r="H336">
        <v>9380</v>
      </c>
      <c r="I336">
        <v>14714</v>
      </c>
      <c r="J336">
        <f>projjava_fasta[[#This Row],[runtime_end]]-projjava_fasta[[#This Row],[runtime_start]]</f>
        <v>5161216</v>
      </c>
      <c r="K336">
        <f>projjava_fasta[[#This Row],[native_end]]-projjava_fasta[[#This Row],[native_start]]</f>
        <v>58624</v>
      </c>
      <c r="L336">
        <f>projjava_fasta[[#This Row],[pss_end]]-projjava_fasta[[#This Row],[pss_start]]</f>
        <v>5334</v>
      </c>
    </row>
    <row r="337" spans="1:12" x14ac:dyDescent="0.3">
      <c r="A337">
        <v>335</v>
      </c>
      <c r="B337">
        <v>5067</v>
      </c>
      <c r="C337">
        <v>1576</v>
      </c>
      <c r="D337">
        <v>1422816</v>
      </c>
      <c r="E337">
        <v>6584000</v>
      </c>
      <c r="F337">
        <v>6508104</v>
      </c>
      <c r="G337">
        <v>6566696</v>
      </c>
      <c r="H337">
        <v>9396</v>
      </c>
      <c r="I337">
        <v>14718</v>
      </c>
      <c r="J337">
        <f>projjava_fasta[[#This Row],[runtime_end]]-projjava_fasta[[#This Row],[runtime_start]]</f>
        <v>5161184</v>
      </c>
      <c r="K337">
        <f>projjava_fasta[[#This Row],[native_end]]-projjava_fasta[[#This Row],[native_start]]</f>
        <v>58592</v>
      </c>
      <c r="L337">
        <f>projjava_fasta[[#This Row],[pss_end]]-projjava_fasta[[#This Row],[pss_start]]</f>
        <v>5322</v>
      </c>
    </row>
    <row r="338" spans="1:12" x14ac:dyDescent="0.3">
      <c r="A338">
        <v>336</v>
      </c>
      <c r="B338">
        <v>5170</v>
      </c>
      <c r="C338">
        <v>1547</v>
      </c>
      <c r="D338">
        <v>1422816</v>
      </c>
      <c r="E338">
        <v>6584032</v>
      </c>
      <c r="F338">
        <v>6506440</v>
      </c>
      <c r="G338">
        <v>6565112</v>
      </c>
      <c r="H338">
        <v>9385</v>
      </c>
      <c r="I338">
        <v>14706</v>
      </c>
      <c r="J338">
        <f>projjava_fasta[[#This Row],[runtime_end]]-projjava_fasta[[#This Row],[runtime_start]]</f>
        <v>5161216</v>
      </c>
      <c r="K338">
        <f>projjava_fasta[[#This Row],[native_end]]-projjava_fasta[[#This Row],[native_start]]</f>
        <v>58672</v>
      </c>
      <c r="L338">
        <f>projjava_fasta[[#This Row],[pss_end]]-projjava_fasta[[#This Row],[pss_start]]</f>
        <v>5321</v>
      </c>
    </row>
    <row r="339" spans="1:12" x14ac:dyDescent="0.3">
      <c r="A339">
        <v>337</v>
      </c>
      <c r="B339">
        <v>5294</v>
      </c>
      <c r="C339">
        <v>1576</v>
      </c>
      <c r="D339">
        <v>1422680</v>
      </c>
      <c r="E339">
        <v>6584032</v>
      </c>
      <c r="F339">
        <v>6516712</v>
      </c>
      <c r="G339">
        <v>6566744</v>
      </c>
      <c r="H339">
        <v>9388</v>
      </c>
      <c r="I339">
        <v>14718</v>
      </c>
      <c r="J339">
        <f>projjava_fasta[[#This Row],[runtime_end]]-projjava_fasta[[#This Row],[runtime_start]]</f>
        <v>5161352</v>
      </c>
      <c r="K339">
        <f>projjava_fasta[[#This Row],[native_end]]-projjava_fasta[[#This Row],[native_start]]</f>
        <v>50032</v>
      </c>
      <c r="L339">
        <f>projjava_fasta[[#This Row],[pss_end]]-projjava_fasta[[#This Row],[pss_start]]</f>
        <v>5330</v>
      </c>
    </row>
    <row r="340" spans="1:12" x14ac:dyDescent="0.3">
      <c r="A340">
        <v>338</v>
      </c>
      <c r="B340">
        <v>5405</v>
      </c>
      <c r="C340">
        <v>1553</v>
      </c>
      <c r="D340">
        <v>1422816</v>
      </c>
      <c r="E340">
        <v>6584000</v>
      </c>
      <c r="F340">
        <v>6508104</v>
      </c>
      <c r="G340">
        <v>6566584</v>
      </c>
      <c r="H340">
        <v>9400</v>
      </c>
      <c r="I340">
        <v>14718</v>
      </c>
      <c r="J340">
        <f>projjava_fasta[[#This Row],[runtime_end]]-projjava_fasta[[#This Row],[runtime_start]]</f>
        <v>5161184</v>
      </c>
      <c r="K340">
        <f>projjava_fasta[[#This Row],[native_end]]-projjava_fasta[[#This Row],[native_start]]</f>
        <v>58480</v>
      </c>
      <c r="L340">
        <f>projjava_fasta[[#This Row],[pss_end]]-projjava_fasta[[#This Row],[pss_start]]</f>
        <v>5318</v>
      </c>
    </row>
    <row r="341" spans="1:12" x14ac:dyDescent="0.3">
      <c r="A341">
        <v>339</v>
      </c>
      <c r="B341">
        <v>5500</v>
      </c>
      <c r="C341">
        <v>1582</v>
      </c>
      <c r="D341">
        <v>1422816</v>
      </c>
      <c r="E341">
        <v>6584032</v>
      </c>
      <c r="F341">
        <v>6508104</v>
      </c>
      <c r="G341">
        <v>6566744</v>
      </c>
      <c r="H341">
        <v>9400</v>
      </c>
      <c r="I341">
        <v>14722</v>
      </c>
      <c r="J341">
        <f>projjava_fasta[[#This Row],[runtime_end]]-projjava_fasta[[#This Row],[runtime_start]]</f>
        <v>5161216</v>
      </c>
      <c r="K341">
        <f>projjava_fasta[[#This Row],[native_end]]-projjava_fasta[[#This Row],[native_start]]</f>
        <v>58640</v>
      </c>
      <c r="L341">
        <f>projjava_fasta[[#This Row],[pss_end]]-projjava_fasta[[#This Row],[pss_start]]</f>
        <v>5322</v>
      </c>
    </row>
    <row r="342" spans="1:12" x14ac:dyDescent="0.3">
      <c r="A342">
        <v>340</v>
      </c>
      <c r="B342">
        <v>5613</v>
      </c>
      <c r="C342">
        <v>1567</v>
      </c>
      <c r="D342">
        <v>1422816</v>
      </c>
      <c r="E342">
        <v>6584000</v>
      </c>
      <c r="F342">
        <v>6517296</v>
      </c>
      <c r="G342">
        <v>6566776</v>
      </c>
      <c r="H342">
        <v>9396</v>
      </c>
      <c r="I342">
        <v>14722</v>
      </c>
      <c r="J342">
        <f>projjava_fasta[[#This Row],[runtime_end]]-projjava_fasta[[#This Row],[runtime_start]]</f>
        <v>5161184</v>
      </c>
      <c r="K342">
        <f>projjava_fasta[[#This Row],[native_end]]-projjava_fasta[[#This Row],[native_start]]</f>
        <v>49480</v>
      </c>
      <c r="L342">
        <f>projjava_fasta[[#This Row],[pss_end]]-projjava_fasta[[#This Row],[pss_start]]</f>
        <v>5326</v>
      </c>
    </row>
    <row r="343" spans="1:12" x14ac:dyDescent="0.3">
      <c r="A343">
        <v>341</v>
      </c>
      <c r="B343">
        <v>5708</v>
      </c>
      <c r="C343">
        <v>1569</v>
      </c>
      <c r="D343">
        <v>1422816</v>
      </c>
      <c r="E343">
        <v>6584032</v>
      </c>
      <c r="F343">
        <v>6508104</v>
      </c>
      <c r="G343">
        <v>6566824</v>
      </c>
      <c r="H343">
        <v>9404</v>
      </c>
      <c r="I343">
        <v>14722</v>
      </c>
      <c r="J343">
        <f>projjava_fasta[[#This Row],[runtime_end]]-projjava_fasta[[#This Row],[runtime_start]]</f>
        <v>5161216</v>
      </c>
      <c r="K343">
        <f>projjava_fasta[[#This Row],[native_end]]-projjava_fasta[[#This Row],[native_start]]</f>
        <v>58720</v>
      </c>
      <c r="L343">
        <f>projjava_fasta[[#This Row],[pss_end]]-projjava_fasta[[#This Row],[pss_start]]</f>
        <v>5318</v>
      </c>
    </row>
    <row r="344" spans="1:12" x14ac:dyDescent="0.3">
      <c r="A344">
        <v>342</v>
      </c>
      <c r="B344">
        <v>5813</v>
      </c>
      <c r="C344">
        <v>1573</v>
      </c>
      <c r="D344">
        <v>1439064</v>
      </c>
      <c r="E344">
        <v>6584032</v>
      </c>
      <c r="F344">
        <v>6506280</v>
      </c>
      <c r="G344">
        <v>6565048</v>
      </c>
      <c r="H344">
        <v>9381</v>
      </c>
      <c r="I344">
        <v>14710</v>
      </c>
      <c r="J344">
        <f>projjava_fasta[[#This Row],[runtime_end]]-projjava_fasta[[#This Row],[runtime_start]]</f>
        <v>5144968</v>
      </c>
      <c r="K344">
        <f>projjava_fasta[[#This Row],[native_end]]-projjava_fasta[[#This Row],[native_start]]</f>
        <v>58768</v>
      </c>
      <c r="L344">
        <f>projjava_fasta[[#This Row],[pss_end]]-projjava_fasta[[#This Row],[pss_start]]</f>
        <v>5329</v>
      </c>
    </row>
    <row r="345" spans="1:12" x14ac:dyDescent="0.3">
      <c r="A345">
        <v>343</v>
      </c>
      <c r="B345">
        <v>5916</v>
      </c>
      <c r="C345">
        <v>1559</v>
      </c>
      <c r="D345">
        <v>1422680</v>
      </c>
      <c r="E345">
        <v>6333616</v>
      </c>
      <c r="F345">
        <v>6517136</v>
      </c>
      <c r="G345">
        <v>6566744</v>
      </c>
      <c r="H345">
        <v>9396</v>
      </c>
      <c r="I345">
        <v>14470</v>
      </c>
      <c r="J345">
        <f>projjava_fasta[[#This Row],[runtime_end]]-projjava_fasta[[#This Row],[runtime_start]]</f>
        <v>4910936</v>
      </c>
      <c r="K345">
        <f>projjava_fasta[[#This Row],[native_end]]-projjava_fasta[[#This Row],[native_start]]</f>
        <v>49608</v>
      </c>
      <c r="L345">
        <f>projjava_fasta[[#This Row],[pss_end]]-projjava_fasta[[#This Row],[pss_start]]</f>
        <v>5074</v>
      </c>
    </row>
    <row r="346" spans="1:12" x14ac:dyDescent="0.3">
      <c r="A346">
        <v>344</v>
      </c>
      <c r="B346">
        <v>6022</v>
      </c>
      <c r="C346">
        <v>1549</v>
      </c>
      <c r="D346">
        <v>1422680</v>
      </c>
      <c r="E346">
        <v>6583896</v>
      </c>
      <c r="F346">
        <v>6508928</v>
      </c>
      <c r="G346">
        <v>6567664</v>
      </c>
      <c r="H346">
        <v>9399</v>
      </c>
      <c r="I346">
        <v>14716</v>
      </c>
      <c r="J346">
        <f>projjava_fasta[[#This Row],[runtime_end]]-projjava_fasta[[#This Row],[runtime_start]]</f>
        <v>5161216</v>
      </c>
      <c r="K346">
        <f>projjava_fasta[[#This Row],[native_end]]-projjava_fasta[[#This Row],[native_start]]</f>
        <v>58736</v>
      </c>
      <c r="L346">
        <f>projjava_fasta[[#This Row],[pss_end]]-projjava_fasta[[#This Row],[pss_start]]</f>
        <v>5317</v>
      </c>
    </row>
    <row r="347" spans="1:12" x14ac:dyDescent="0.3">
      <c r="A347">
        <v>345</v>
      </c>
      <c r="B347">
        <v>6124</v>
      </c>
      <c r="C347">
        <v>1573</v>
      </c>
      <c r="D347">
        <v>1439200</v>
      </c>
      <c r="E347">
        <v>6333816</v>
      </c>
      <c r="F347">
        <v>6508328</v>
      </c>
      <c r="G347">
        <v>6567480</v>
      </c>
      <c r="H347">
        <v>9405</v>
      </c>
      <c r="I347">
        <v>14478</v>
      </c>
      <c r="J347">
        <f>projjava_fasta[[#This Row],[runtime_end]]-projjava_fasta[[#This Row],[runtime_start]]</f>
        <v>4894616</v>
      </c>
      <c r="K347">
        <f>projjava_fasta[[#This Row],[native_end]]-projjava_fasta[[#This Row],[native_start]]</f>
        <v>59152</v>
      </c>
      <c r="L347">
        <f>projjava_fasta[[#This Row],[pss_end]]-projjava_fasta[[#This Row],[pss_start]]</f>
        <v>5073</v>
      </c>
    </row>
    <row r="348" spans="1:12" x14ac:dyDescent="0.3">
      <c r="A348">
        <v>346</v>
      </c>
      <c r="B348">
        <v>6225</v>
      </c>
      <c r="C348">
        <v>1556</v>
      </c>
      <c r="D348">
        <v>1422816</v>
      </c>
      <c r="E348">
        <v>6584032</v>
      </c>
      <c r="F348">
        <v>6506568</v>
      </c>
      <c r="G348">
        <v>6565320</v>
      </c>
      <c r="H348">
        <v>9393</v>
      </c>
      <c r="I348">
        <v>14710</v>
      </c>
      <c r="J348">
        <f>projjava_fasta[[#This Row],[runtime_end]]-projjava_fasta[[#This Row],[runtime_start]]</f>
        <v>5161216</v>
      </c>
      <c r="K348">
        <f>projjava_fasta[[#This Row],[native_end]]-projjava_fasta[[#This Row],[native_start]]</f>
        <v>58752</v>
      </c>
      <c r="L348">
        <f>projjava_fasta[[#This Row],[pss_end]]-projjava_fasta[[#This Row],[pss_start]]</f>
        <v>5317</v>
      </c>
    </row>
    <row r="349" spans="1:12" x14ac:dyDescent="0.3">
      <c r="A349">
        <v>347</v>
      </c>
      <c r="B349">
        <v>6333</v>
      </c>
      <c r="C349">
        <v>1572</v>
      </c>
      <c r="D349">
        <v>1422680</v>
      </c>
      <c r="E349">
        <v>6583896</v>
      </c>
      <c r="F349">
        <v>6517664</v>
      </c>
      <c r="G349">
        <v>6566856</v>
      </c>
      <c r="H349">
        <v>9396</v>
      </c>
      <c r="I349">
        <v>14722</v>
      </c>
      <c r="J349">
        <f>projjava_fasta[[#This Row],[runtime_end]]-projjava_fasta[[#This Row],[runtime_start]]</f>
        <v>5161216</v>
      </c>
      <c r="K349">
        <f>projjava_fasta[[#This Row],[native_end]]-projjava_fasta[[#This Row],[native_start]]</f>
        <v>49192</v>
      </c>
      <c r="L349">
        <f>projjava_fasta[[#This Row],[pss_end]]-projjava_fasta[[#This Row],[pss_start]]</f>
        <v>5326</v>
      </c>
    </row>
    <row r="350" spans="1:12" x14ac:dyDescent="0.3">
      <c r="A350">
        <v>348</v>
      </c>
      <c r="B350">
        <v>6398</v>
      </c>
      <c r="C350">
        <v>1546</v>
      </c>
      <c r="D350">
        <v>1422680</v>
      </c>
      <c r="E350">
        <v>6583896</v>
      </c>
      <c r="F350">
        <v>6506168</v>
      </c>
      <c r="G350">
        <v>6565776</v>
      </c>
      <c r="H350">
        <v>9384</v>
      </c>
      <c r="I350">
        <v>14718</v>
      </c>
      <c r="J350">
        <f>projjava_fasta[[#This Row],[runtime_end]]-projjava_fasta[[#This Row],[runtime_start]]</f>
        <v>5161216</v>
      </c>
      <c r="K350">
        <f>projjava_fasta[[#This Row],[native_end]]-projjava_fasta[[#This Row],[native_start]]</f>
        <v>59608</v>
      </c>
      <c r="L350">
        <f>projjava_fasta[[#This Row],[pss_end]]-projjava_fasta[[#This Row],[pss_start]]</f>
        <v>5334</v>
      </c>
    </row>
    <row r="351" spans="1:12" x14ac:dyDescent="0.3">
      <c r="A351">
        <v>349</v>
      </c>
      <c r="B351">
        <v>6503</v>
      </c>
      <c r="C351">
        <v>1545</v>
      </c>
      <c r="D351">
        <v>1422816</v>
      </c>
      <c r="E351">
        <v>6584032</v>
      </c>
      <c r="F351">
        <v>6516032</v>
      </c>
      <c r="G351">
        <v>6565256</v>
      </c>
      <c r="H351">
        <v>9388</v>
      </c>
      <c r="I351">
        <v>14718</v>
      </c>
      <c r="J351">
        <f>projjava_fasta[[#This Row],[runtime_end]]-projjava_fasta[[#This Row],[runtime_start]]</f>
        <v>5161216</v>
      </c>
      <c r="K351">
        <f>projjava_fasta[[#This Row],[native_end]]-projjava_fasta[[#This Row],[native_start]]</f>
        <v>49224</v>
      </c>
      <c r="L351">
        <f>projjava_fasta[[#This Row],[pss_end]]-projjava_fasta[[#This Row],[pss_start]]</f>
        <v>5330</v>
      </c>
    </row>
    <row r="352" spans="1:12" x14ac:dyDescent="0.3">
      <c r="A352">
        <v>350</v>
      </c>
      <c r="B352">
        <v>6606</v>
      </c>
      <c r="C352">
        <v>1562</v>
      </c>
      <c r="D352">
        <v>1422680</v>
      </c>
      <c r="E352">
        <v>6584032</v>
      </c>
      <c r="F352">
        <v>6507944</v>
      </c>
      <c r="G352">
        <v>6566760</v>
      </c>
      <c r="H352">
        <v>9396</v>
      </c>
      <c r="I352">
        <v>14726</v>
      </c>
      <c r="J352">
        <f>projjava_fasta[[#This Row],[runtime_end]]-projjava_fasta[[#This Row],[runtime_start]]</f>
        <v>5161352</v>
      </c>
      <c r="K352">
        <f>projjava_fasta[[#This Row],[native_end]]-projjava_fasta[[#This Row],[native_start]]</f>
        <v>58816</v>
      </c>
      <c r="L352">
        <f>projjava_fasta[[#This Row],[pss_end]]-projjava_fasta[[#This Row],[pss_start]]</f>
        <v>5330</v>
      </c>
    </row>
    <row r="353" spans="1:12" x14ac:dyDescent="0.3">
      <c r="A353">
        <v>351</v>
      </c>
      <c r="B353">
        <v>6710</v>
      </c>
      <c r="C353">
        <v>1570</v>
      </c>
      <c r="D353">
        <v>1422680</v>
      </c>
      <c r="E353">
        <v>6583896</v>
      </c>
      <c r="F353">
        <v>6507944</v>
      </c>
      <c r="G353">
        <v>6566824</v>
      </c>
      <c r="H353">
        <v>9396</v>
      </c>
      <c r="I353">
        <v>14726</v>
      </c>
      <c r="J353">
        <f>projjava_fasta[[#This Row],[runtime_end]]-projjava_fasta[[#This Row],[runtime_start]]</f>
        <v>5161216</v>
      </c>
      <c r="K353">
        <f>projjava_fasta[[#This Row],[native_end]]-projjava_fasta[[#This Row],[native_start]]</f>
        <v>58880</v>
      </c>
      <c r="L353">
        <f>projjava_fasta[[#This Row],[pss_end]]-projjava_fasta[[#This Row],[pss_start]]</f>
        <v>5330</v>
      </c>
    </row>
    <row r="354" spans="1:12" x14ac:dyDescent="0.3">
      <c r="A354">
        <v>352</v>
      </c>
      <c r="B354">
        <v>6858</v>
      </c>
      <c r="C354">
        <v>1553</v>
      </c>
      <c r="D354">
        <v>1422816</v>
      </c>
      <c r="E354">
        <v>6583864</v>
      </c>
      <c r="F354">
        <v>6517136</v>
      </c>
      <c r="G354">
        <v>6566648</v>
      </c>
      <c r="H354">
        <v>9404</v>
      </c>
      <c r="I354">
        <v>14722</v>
      </c>
      <c r="J354">
        <f>projjava_fasta[[#This Row],[runtime_end]]-projjava_fasta[[#This Row],[runtime_start]]</f>
        <v>5161048</v>
      </c>
      <c r="K354">
        <f>projjava_fasta[[#This Row],[native_end]]-projjava_fasta[[#This Row],[native_start]]</f>
        <v>49512</v>
      </c>
      <c r="L354">
        <f>projjava_fasta[[#This Row],[pss_end]]-projjava_fasta[[#This Row],[pss_start]]</f>
        <v>5318</v>
      </c>
    </row>
    <row r="355" spans="1:12" x14ac:dyDescent="0.3">
      <c r="A355">
        <v>353</v>
      </c>
      <c r="B355">
        <v>6961</v>
      </c>
      <c r="C355">
        <v>1575</v>
      </c>
      <c r="D355">
        <v>1422680</v>
      </c>
      <c r="E355">
        <v>6583864</v>
      </c>
      <c r="F355">
        <v>6508072</v>
      </c>
      <c r="G355">
        <v>6566744</v>
      </c>
      <c r="H355">
        <v>9404</v>
      </c>
      <c r="I355">
        <v>14726</v>
      </c>
      <c r="J355">
        <f>projjava_fasta[[#This Row],[runtime_end]]-projjava_fasta[[#This Row],[runtime_start]]</f>
        <v>5161184</v>
      </c>
      <c r="K355">
        <f>projjava_fasta[[#This Row],[native_end]]-projjava_fasta[[#This Row],[native_start]]</f>
        <v>58672</v>
      </c>
      <c r="L355">
        <f>projjava_fasta[[#This Row],[pss_end]]-projjava_fasta[[#This Row],[pss_start]]</f>
        <v>5322</v>
      </c>
    </row>
    <row r="356" spans="1:12" x14ac:dyDescent="0.3">
      <c r="A356">
        <v>354</v>
      </c>
      <c r="B356">
        <v>7081</v>
      </c>
      <c r="C356">
        <v>1572</v>
      </c>
      <c r="D356">
        <v>1439200</v>
      </c>
      <c r="E356">
        <v>6584000</v>
      </c>
      <c r="F356">
        <v>6508344</v>
      </c>
      <c r="G356">
        <v>6567080</v>
      </c>
      <c r="H356">
        <v>9413</v>
      </c>
      <c r="I356">
        <v>14734</v>
      </c>
      <c r="J356">
        <f>projjava_fasta[[#This Row],[runtime_end]]-projjava_fasta[[#This Row],[runtime_start]]</f>
        <v>5144800</v>
      </c>
      <c r="K356">
        <f>projjava_fasta[[#This Row],[native_end]]-projjava_fasta[[#This Row],[native_start]]</f>
        <v>58736</v>
      </c>
      <c r="L356">
        <f>projjava_fasta[[#This Row],[pss_end]]-projjava_fasta[[#This Row],[pss_start]]</f>
        <v>5321</v>
      </c>
    </row>
    <row r="357" spans="1:12" x14ac:dyDescent="0.3">
      <c r="A357">
        <v>355</v>
      </c>
      <c r="B357">
        <v>7182</v>
      </c>
      <c r="C357">
        <v>1571</v>
      </c>
      <c r="D357">
        <v>1439064</v>
      </c>
      <c r="E357">
        <v>6583896</v>
      </c>
      <c r="F357">
        <v>6508072</v>
      </c>
      <c r="G357">
        <v>6566680</v>
      </c>
      <c r="H357">
        <v>9404</v>
      </c>
      <c r="I357">
        <v>14726</v>
      </c>
      <c r="J357">
        <f>projjava_fasta[[#This Row],[runtime_end]]-projjava_fasta[[#This Row],[runtime_start]]</f>
        <v>5144832</v>
      </c>
      <c r="K357">
        <f>projjava_fasta[[#This Row],[native_end]]-projjava_fasta[[#This Row],[native_start]]</f>
        <v>58608</v>
      </c>
      <c r="L357">
        <f>projjava_fasta[[#This Row],[pss_end]]-projjava_fasta[[#This Row],[pss_start]]</f>
        <v>5322</v>
      </c>
    </row>
    <row r="358" spans="1:12" x14ac:dyDescent="0.3">
      <c r="A358">
        <v>356</v>
      </c>
      <c r="B358">
        <v>7280</v>
      </c>
      <c r="C358">
        <v>1573</v>
      </c>
      <c r="D358">
        <v>1422680</v>
      </c>
      <c r="E358">
        <v>6584000</v>
      </c>
      <c r="F358">
        <v>6507944</v>
      </c>
      <c r="G358">
        <v>6566680</v>
      </c>
      <c r="H358">
        <v>9396</v>
      </c>
      <c r="I358">
        <v>14730</v>
      </c>
      <c r="J358">
        <f>projjava_fasta[[#This Row],[runtime_end]]-projjava_fasta[[#This Row],[runtime_start]]</f>
        <v>5161320</v>
      </c>
      <c r="K358">
        <f>projjava_fasta[[#This Row],[native_end]]-projjava_fasta[[#This Row],[native_start]]</f>
        <v>58736</v>
      </c>
      <c r="L358">
        <f>projjava_fasta[[#This Row],[pss_end]]-projjava_fasta[[#This Row],[pss_start]]</f>
        <v>5334</v>
      </c>
    </row>
    <row r="359" spans="1:12" x14ac:dyDescent="0.3">
      <c r="A359">
        <v>357</v>
      </c>
      <c r="B359">
        <v>7389</v>
      </c>
      <c r="C359">
        <v>1568</v>
      </c>
      <c r="D359">
        <v>1439064</v>
      </c>
      <c r="E359">
        <v>6584032</v>
      </c>
      <c r="F359">
        <v>6507944</v>
      </c>
      <c r="G359">
        <v>6566680</v>
      </c>
      <c r="H359">
        <v>9408</v>
      </c>
      <c r="I359">
        <v>14734</v>
      </c>
      <c r="J359">
        <f>projjava_fasta[[#This Row],[runtime_end]]-projjava_fasta[[#This Row],[runtime_start]]</f>
        <v>5144968</v>
      </c>
      <c r="K359">
        <f>projjava_fasta[[#This Row],[native_end]]-projjava_fasta[[#This Row],[native_start]]</f>
        <v>58736</v>
      </c>
      <c r="L359">
        <f>projjava_fasta[[#This Row],[pss_end]]-projjava_fasta[[#This Row],[pss_start]]</f>
        <v>5326</v>
      </c>
    </row>
    <row r="360" spans="1:12" x14ac:dyDescent="0.3">
      <c r="A360">
        <v>358</v>
      </c>
      <c r="B360">
        <v>7438</v>
      </c>
      <c r="C360">
        <v>1585</v>
      </c>
      <c r="D360">
        <v>1422816</v>
      </c>
      <c r="E360">
        <v>6584032</v>
      </c>
      <c r="F360">
        <v>6517296</v>
      </c>
      <c r="G360">
        <v>6566696</v>
      </c>
      <c r="H360">
        <v>9416</v>
      </c>
      <c r="I360">
        <v>14738</v>
      </c>
      <c r="J360">
        <f>projjava_fasta[[#This Row],[runtime_end]]-projjava_fasta[[#This Row],[runtime_start]]</f>
        <v>5161216</v>
      </c>
      <c r="K360">
        <f>projjava_fasta[[#This Row],[native_end]]-projjava_fasta[[#This Row],[native_start]]</f>
        <v>49400</v>
      </c>
      <c r="L360">
        <f>projjava_fasta[[#This Row],[pss_end]]-projjava_fasta[[#This Row],[pss_start]]</f>
        <v>5322</v>
      </c>
    </row>
    <row r="361" spans="1:12" x14ac:dyDescent="0.3">
      <c r="A361">
        <v>359</v>
      </c>
      <c r="B361">
        <v>7554</v>
      </c>
      <c r="C361">
        <v>1541</v>
      </c>
      <c r="D361">
        <v>1422680</v>
      </c>
      <c r="E361">
        <v>6583896</v>
      </c>
      <c r="F361">
        <v>6508328</v>
      </c>
      <c r="G361">
        <v>6566792</v>
      </c>
      <c r="H361">
        <v>9404</v>
      </c>
      <c r="I361">
        <v>14726</v>
      </c>
      <c r="J361">
        <f>projjava_fasta[[#This Row],[runtime_end]]-projjava_fasta[[#This Row],[runtime_start]]</f>
        <v>5161216</v>
      </c>
      <c r="K361">
        <f>projjava_fasta[[#This Row],[native_end]]-projjava_fasta[[#This Row],[native_start]]</f>
        <v>58464</v>
      </c>
      <c r="L361">
        <f>projjava_fasta[[#This Row],[pss_end]]-projjava_fasta[[#This Row],[pss_start]]</f>
        <v>5322</v>
      </c>
    </row>
    <row r="362" spans="1:12" x14ac:dyDescent="0.3">
      <c r="A362">
        <v>360</v>
      </c>
      <c r="B362">
        <v>7664</v>
      </c>
      <c r="C362">
        <v>1597</v>
      </c>
      <c r="D362">
        <v>1422816</v>
      </c>
      <c r="E362">
        <v>6584032</v>
      </c>
      <c r="F362">
        <v>6508136</v>
      </c>
      <c r="G362">
        <v>6567112</v>
      </c>
      <c r="H362">
        <v>9415</v>
      </c>
      <c r="I362">
        <v>14738</v>
      </c>
      <c r="J362">
        <f>projjava_fasta[[#This Row],[runtime_end]]-projjava_fasta[[#This Row],[runtime_start]]</f>
        <v>5161216</v>
      </c>
      <c r="K362">
        <f>projjava_fasta[[#This Row],[native_end]]-projjava_fasta[[#This Row],[native_start]]</f>
        <v>58976</v>
      </c>
      <c r="L362">
        <f>projjava_fasta[[#This Row],[pss_end]]-projjava_fasta[[#This Row],[pss_start]]</f>
        <v>5323</v>
      </c>
    </row>
    <row r="363" spans="1:12" x14ac:dyDescent="0.3">
      <c r="A363">
        <v>361</v>
      </c>
      <c r="B363">
        <v>7771</v>
      </c>
      <c r="C363">
        <v>1557</v>
      </c>
      <c r="D363">
        <v>1422816</v>
      </c>
      <c r="E363">
        <v>6333816</v>
      </c>
      <c r="F363">
        <v>6508104</v>
      </c>
      <c r="G363">
        <v>6566632</v>
      </c>
      <c r="H363">
        <v>9411</v>
      </c>
      <c r="I363">
        <v>14474</v>
      </c>
      <c r="J363">
        <f>projjava_fasta[[#This Row],[runtime_end]]-projjava_fasta[[#This Row],[runtime_start]]</f>
        <v>4911000</v>
      </c>
      <c r="K363">
        <f>projjava_fasta[[#This Row],[native_end]]-projjava_fasta[[#This Row],[native_start]]</f>
        <v>58528</v>
      </c>
      <c r="L363">
        <f>projjava_fasta[[#This Row],[pss_end]]-projjava_fasta[[#This Row],[pss_start]]</f>
        <v>5063</v>
      </c>
    </row>
    <row r="364" spans="1:12" x14ac:dyDescent="0.3">
      <c r="A364">
        <v>362</v>
      </c>
      <c r="B364">
        <v>7873</v>
      </c>
      <c r="C364">
        <v>1579</v>
      </c>
      <c r="D364">
        <v>1439064</v>
      </c>
      <c r="E364">
        <v>6583864</v>
      </c>
      <c r="F364">
        <v>6507944</v>
      </c>
      <c r="G364">
        <v>6566568</v>
      </c>
      <c r="H364">
        <v>9411</v>
      </c>
      <c r="I364">
        <v>14718</v>
      </c>
      <c r="J364">
        <f>projjava_fasta[[#This Row],[runtime_end]]-projjava_fasta[[#This Row],[runtime_start]]</f>
        <v>5144800</v>
      </c>
      <c r="K364">
        <f>projjava_fasta[[#This Row],[native_end]]-projjava_fasta[[#This Row],[native_start]]</f>
        <v>58624</v>
      </c>
      <c r="L364">
        <f>projjava_fasta[[#This Row],[pss_end]]-projjava_fasta[[#This Row],[pss_start]]</f>
        <v>5307</v>
      </c>
    </row>
    <row r="365" spans="1:12" x14ac:dyDescent="0.3">
      <c r="A365">
        <v>363</v>
      </c>
      <c r="B365">
        <v>7979</v>
      </c>
      <c r="C365">
        <v>1568</v>
      </c>
      <c r="D365">
        <v>1422680</v>
      </c>
      <c r="E365">
        <v>6583896</v>
      </c>
      <c r="F365">
        <v>6506168</v>
      </c>
      <c r="G365">
        <v>6565080</v>
      </c>
      <c r="H365">
        <v>9395</v>
      </c>
      <c r="I365">
        <v>14706</v>
      </c>
      <c r="J365">
        <f>projjava_fasta[[#This Row],[runtime_end]]-projjava_fasta[[#This Row],[runtime_start]]</f>
        <v>5161216</v>
      </c>
      <c r="K365">
        <f>projjava_fasta[[#This Row],[native_end]]-projjava_fasta[[#This Row],[native_start]]</f>
        <v>58912</v>
      </c>
      <c r="L365">
        <f>projjava_fasta[[#This Row],[pss_end]]-projjava_fasta[[#This Row],[pss_start]]</f>
        <v>5311</v>
      </c>
    </row>
    <row r="366" spans="1:12" x14ac:dyDescent="0.3">
      <c r="A366">
        <v>364</v>
      </c>
      <c r="B366">
        <v>8088</v>
      </c>
      <c r="C366">
        <v>1563</v>
      </c>
      <c r="D366">
        <v>1439064</v>
      </c>
      <c r="E366">
        <v>6584032</v>
      </c>
      <c r="F366">
        <v>6508072</v>
      </c>
      <c r="G366">
        <v>6566776</v>
      </c>
      <c r="H366">
        <v>9411</v>
      </c>
      <c r="I366">
        <v>14730</v>
      </c>
      <c r="J366">
        <f>projjava_fasta[[#This Row],[runtime_end]]-projjava_fasta[[#This Row],[runtime_start]]</f>
        <v>5144968</v>
      </c>
      <c r="K366">
        <f>projjava_fasta[[#This Row],[native_end]]-projjava_fasta[[#This Row],[native_start]]</f>
        <v>58704</v>
      </c>
      <c r="L366">
        <f>projjava_fasta[[#This Row],[pss_end]]-projjava_fasta[[#This Row],[pss_start]]</f>
        <v>5319</v>
      </c>
    </row>
    <row r="367" spans="1:12" x14ac:dyDescent="0.3">
      <c r="A367">
        <v>365</v>
      </c>
      <c r="B367">
        <v>8198</v>
      </c>
      <c r="C367">
        <v>1572</v>
      </c>
      <c r="D367">
        <v>1422816</v>
      </c>
      <c r="E367">
        <v>6584032</v>
      </c>
      <c r="F367">
        <v>6508232</v>
      </c>
      <c r="G367">
        <v>6567400</v>
      </c>
      <c r="H367">
        <v>9419</v>
      </c>
      <c r="I367">
        <v>14730</v>
      </c>
      <c r="J367">
        <f>projjava_fasta[[#This Row],[runtime_end]]-projjava_fasta[[#This Row],[runtime_start]]</f>
        <v>5161216</v>
      </c>
      <c r="K367">
        <f>projjava_fasta[[#This Row],[native_end]]-projjava_fasta[[#This Row],[native_start]]</f>
        <v>59168</v>
      </c>
      <c r="L367">
        <f>projjava_fasta[[#This Row],[pss_end]]-projjava_fasta[[#This Row],[pss_start]]</f>
        <v>5311</v>
      </c>
    </row>
    <row r="368" spans="1:12" x14ac:dyDescent="0.3">
      <c r="A368">
        <v>366</v>
      </c>
      <c r="B368">
        <v>5336</v>
      </c>
      <c r="C368">
        <v>1606</v>
      </c>
      <c r="D368">
        <v>1422680</v>
      </c>
      <c r="E368">
        <v>6333616</v>
      </c>
      <c r="F368">
        <v>6517264</v>
      </c>
      <c r="G368">
        <v>6566712</v>
      </c>
      <c r="H368">
        <v>9215</v>
      </c>
      <c r="I368">
        <v>14269</v>
      </c>
      <c r="J368">
        <f>projjava_fasta[[#This Row],[runtime_end]]-projjava_fasta[[#This Row],[runtime_start]]</f>
        <v>4910936</v>
      </c>
      <c r="K368">
        <f>projjava_fasta[[#This Row],[native_end]]-projjava_fasta[[#This Row],[native_start]]</f>
        <v>49448</v>
      </c>
      <c r="L368">
        <f>projjava_fasta[[#This Row],[pss_end]]-projjava_fasta[[#This Row],[pss_start]]</f>
        <v>5054</v>
      </c>
    </row>
    <row r="369" spans="1:12" x14ac:dyDescent="0.3">
      <c r="A369">
        <v>367</v>
      </c>
      <c r="B369">
        <v>5442</v>
      </c>
      <c r="C369">
        <v>1573</v>
      </c>
      <c r="D369">
        <v>1422680</v>
      </c>
      <c r="E369">
        <v>6584032</v>
      </c>
      <c r="F369">
        <v>6508072</v>
      </c>
      <c r="G369">
        <v>6566888</v>
      </c>
      <c r="H369">
        <v>9219</v>
      </c>
      <c r="I369">
        <v>14525</v>
      </c>
      <c r="J369">
        <f>projjava_fasta[[#This Row],[runtime_end]]-projjava_fasta[[#This Row],[runtime_start]]</f>
        <v>5161352</v>
      </c>
      <c r="K369">
        <f>projjava_fasta[[#This Row],[native_end]]-projjava_fasta[[#This Row],[native_start]]</f>
        <v>58816</v>
      </c>
      <c r="L369">
        <f>projjava_fasta[[#This Row],[pss_end]]-projjava_fasta[[#This Row],[pss_start]]</f>
        <v>5306</v>
      </c>
    </row>
    <row r="370" spans="1:12" x14ac:dyDescent="0.3">
      <c r="A370">
        <v>368</v>
      </c>
      <c r="B370">
        <v>5554</v>
      </c>
      <c r="C370">
        <v>1576</v>
      </c>
      <c r="D370">
        <v>1422680</v>
      </c>
      <c r="E370">
        <v>6583896</v>
      </c>
      <c r="F370">
        <v>6508072</v>
      </c>
      <c r="G370">
        <v>6566808</v>
      </c>
      <c r="H370">
        <v>9223</v>
      </c>
      <c r="I370">
        <v>14525</v>
      </c>
      <c r="J370">
        <f>projjava_fasta[[#This Row],[runtime_end]]-projjava_fasta[[#This Row],[runtime_start]]</f>
        <v>5161216</v>
      </c>
      <c r="K370">
        <f>projjava_fasta[[#This Row],[native_end]]-projjava_fasta[[#This Row],[native_start]]</f>
        <v>58736</v>
      </c>
      <c r="L370">
        <f>projjava_fasta[[#This Row],[pss_end]]-projjava_fasta[[#This Row],[pss_start]]</f>
        <v>5302</v>
      </c>
    </row>
    <row r="371" spans="1:12" x14ac:dyDescent="0.3">
      <c r="A371">
        <v>369</v>
      </c>
      <c r="B371">
        <v>5664</v>
      </c>
      <c r="C371">
        <v>1580</v>
      </c>
      <c r="D371">
        <v>1422680</v>
      </c>
      <c r="E371">
        <v>6583864</v>
      </c>
      <c r="F371">
        <v>6508072</v>
      </c>
      <c r="G371">
        <v>6567064</v>
      </c>
      <c r="H371">
        <v>9223</v>
      </c>
      <c r="I371">
        <v>14521</v>
      </c>
      <c r="J371">
        <f>projjava_fasta[[#This Row],[runtime_end]]-projjava_fasta[[#This Row],[runtime_start]]</f>
        <v>5161184</v>
      </c>
      <c r="K371">
        <f>projjava_fasta[[#This Row],[native_end]]-projjava_fasta[[#This Row],[native_start]]</f>
        <v>58992</v>
      </c>
      <c r="L371">
        <f>projjava_fasta[[#This Row],[pss_end]]-projjava_fasta[[#This Row],[pss_start]]</f>
        <v>5298</v>
      </c>
    </row>
    <row r="372" spans="1:12" x14ac:dyDescent="0.3">
      <c r="A372">
        <v>370</v>
      </c>
      <c r="B372">
        <v>5770</v>
      </c>
      <c r="C372">
        <v>1578</v>
      </c>
      <c r="D372">
        <v>1422816</v>
      </c>
      <c r="E372">
        <v>6583896</v>
      </c>
      <c r="F372">
        <v>6508232</v>
      </c>
      <c r="G372">
        <v>6566808</v>
      </c>
      <c r="H372">
        <v>9235</v>
      </c>
      <c r="I372">
        <v>14521</v>
      </c>
      <c r="J372">
        <f>projjava_fasta[[#This Row],[runtime_end]]-projjava_fasta[[#This Row],[runtime_start]]</f>
        <v>5161080</v>
      </c>
      <c r="K372">
        <f>projjava_fasta[[#This Row],[native_end]]-projjava_fasta[[#This Row],[native_start]]</f>
        <v>58576</v>
      </c>
      <c r="L372">
        <f>projjava_fasta[[#This Row],[pss_end]]-projjava_fasta[[#This Row],[pss_start]]</f>
        <v>5286</v>
      </c>
    </row>
    <row r="373" spans="1:12" x14ac:dyDescent="0.3">
      <c r="A373">
        <v>371</v>
      </c>
      <c r="B373">
        <v>5882</v>
      </c>
      <c r="C373">
        <v>1553</v>
      </c>
      <c r="D373">
        <v>1422816</v>
      </c>
      <c r="E373">
        <v>6584032</v>
      </c>
      <c r="F373">
        <v>6508232</v>
      </c>
      <c r="G373">
        <v>6567080</v>
      </c>
      <c r="H373">
        <v>9231</v>
      </c>
      <c r="I373">
        <v>14529</v>
      </c>
      <c r="J373">
        <f>projjava_fasta[[#This Row],[runtime_end]]-projjava_fasta[[#This Row],[runtime_start]]</f>
        <v>5161216</v>
      </c>
      <c r="K373">
        <f>projjava_fasta[[#This Row],[native_end]]-projjava_fasta[[#This Row],[native_start]]</f>
        <v>58848</v>
      </c>
      <c r="L373">
        <f>projjava_fasta[[#This Row],[pss_end]]-projjava_fasta[[#This Row],[pss_start]]</f>
        <v>5298</v>
      </c>
    </row>
    <row r="374" spans="1:12" x14ac:dyDescent="0.3">
      <c r="A374">
        <v>372</v>
      </c>
      <c r="B374">
        <v>5989</v>
      </c>
      <c r="C374">
        <v>1557</v>
      </c>
      <c r="D374">
        <v>1439064</v>
      </c>
      <c r="E374">
        <v>6583896</v>
      </c>
      <c r="F374">
        <v>6508072</v>
      </c>
      <c r="G374">
        <v>6566776</v>
      </c>
      <c r="H374">
        <v>9227</v>
      </c>
      <c r="I374">
        <v>14525</v>
      </c>
      <c r="J374">
        <f>projjava_fasta[[#This Row],[runtime_end]]-projjava_fasta[[#This Row],[runtime_start]]</f>
        <v>5144832</v>
      </c>
      <c r="K374">
        <f>projjava_fasta[[#This Row],[native_end]]-projjava_fasta[[#This Row],[native_start]]</f>
        <v>58704</v>
      </c>
      <c r="L374">
        <f>projjava_fasta[[#This Row],[pss_end]]-projjava_fasta[[#This Row],[pss_start]]</f>
        <v>5298</v>
      </c>
    </row>
    <row r="375" spans="1:12" x14ac:dyDescent="0.3">
      <c r="A375">
        <v>373</v>
      </c>
      <c r="B375">
        <v>6080</v>
      </c>
      <c r="C375">
        <v>1585</v>
      </c>
      <c r="D375">
        <v>1422680</v>
      </c>
      <c r="E375">
        <v>6583896</v>
      </c>
      <c r="F375">
        <v>6508072</v>
      </c>
      <c r="G375">
        <v>6566888</v>
      </c>
      <c r="H375">
        <v>9227</v>
      </c>
      <c r="I375">
        <v>14525</v>
      </c>
      <c r="J375">
        <f>projjava_fasta[[#This Row],[runtime_end]]-projjava_fasta[[#This Row],[runtime_start]]</f>
        <v>5161216</v>
      </c>
      <c r="K375">
        <f>projjava_fasta[[#This Row],[native_end]]-projjava_fasta[[#This Row],[native_start]]</f>
        <v>58816</v>
      </c>
      <c r="L375">
        <f>projjava_fasta[[#This Row],[pss_end]]-projjava_fasta[[#This Row],[pss_start]]</f>
        <v>5298</v>
      </c>
    </row>
    <row r="376" spans="1:12" x14ac:dyDescent="0.3">
      <c r="A376">
        <v>374</v>
      </c>
      <c r="B376">
        <v>6185</v>
      </c>
      <c r="C376">
        <v>1574</v>
      </c>
      <c r="D376">
        <v>1422680</v>
      </c>
      <c r="E376">
        <v>6584000</v>
      </c>
      <c r="F376">
        <v>6508072</v>
      </c>
      <c r="G376">
        <v>6566696</v>
      </c>
      <c r="H376">
        <v>9227</v>
      </c>
      <c r="I376">
        <v>14533</v>
      </c>
      <c r="J376">
        <f>projjava_fasta[[#This Row],[runtime_end]]-projjava_fasta[[#This Row],[runtime_start]]</f>
        <v>5161320</v>
      </c>
      <c r="K376">
        <f>projjava_fasta[[#This Row],[native_end]]-projjava_fasta[[#This Row],[native_start]]</f>
        <v>58624</v>
      </c>
      <c r="L376">
        <f>projjava_fasta[[#This Row],[pss_end]]-projjava_fasta[[#This Row],[pss_start]]</f>
        <v>5306</v>
      </c>
    </row>
    <row r="377" spans="1:12" x14ac:dyDescent="0.3">
      <c r="A377">
        <v>375</v>
      </c>
      <c r="B377">
        <v>6234</v>
      </c>
      <c r="C377">
        <v>1572</v>
      </c>
      <c r="D377">
        <v>1422816</v>
      </c>
      <c r="E377">
        <v>6333752</v>
      </c>
      <c r="F377">
        <v>6508232</v>
      </c>
      <c r="G377">
        <v>6566968</v>
      </c>
      <c r="H377">
        <v>9239</v>
      </c>
      <c r="I377">
        <v>14285</v>
      </c>
      <c r="J377">
        <f>projjava_fasta[[#This Row],[runtime_end]]-projjava_fasta[[#This Row],[runtime_start]]</f>
        <v>4910936</v>
      </c>
      <c r="K377">
        <f>projjava_fasta[[#This Row],[native_end]]-projjava_fasta[[#This Row],[native_start]]</f>
        <v>58736</v>
      </c>
      <c r="L377">
        <f>projjava_fasta[[#This Row],[pss_end]]-projjava_fasta[[#This Row],[pss_start]]</f>
        <v>5046</v>
      </c>
    </row>
    <row r="378" spans="1:12" x14ac:dyDescent="0.3">
      <c r="A378">
        <v>376</v>
      </c>
      <c r="B378">
        <v>6339</v>
      </c>
      <c r="C378">
        <v>1568</v>
      </c>
      <c r="D378">
        <v>1422680</v>
      </c>
      <c r="E378">
        <v>6583896</v>
      </c>
      <c r="F378">
        <v>6517264</v>
      </c>
      <c r="G378">
        <v>6566808</v>
      </c>
      <c r="H378">
        <v>9227</v>
      </c>
      <c r="I378">
        <v>14525</v>
      </c>
      <c r="J378">
        <f>projjava_fasta[[#This Row],[runtime_end]]-projjava_fasta[[#This Row],[runtime_start]]</f>
        <v>5161216</v>
      </c>
      <c r="K378">
        <f>projjava_fasta[[#This Row],[native_end]]-projjava_fasta[[#This Row],[native_start]]</f>
        <v>49544</v>
      </c>
      <c r="L378">
        <f>projjava_fasta[[#This Row],[pss_end]]-projjava_fasta[[#This Row],[pss_start]]</f>
        <v>5298</v>
      </c>
    </row>
    <row r="379" spans="1:12" x14ac:dyDescent="0.3">
      <c r="A379">
        <v>377</v>
      </c>
      <c r="B379">
        <v>6447</v>
      </c>
      <c r="C379">
        <v>1562</v>
      </c>
      <c r="D379">
        <v>1422680</v>
      </c>
      <c r="E379">
        <v>6583864</v>
      </c>
      <c r="F379">
        <v>6508184</v>
      </c>
      <c r="G379">
        <v>6566840</v>
      </c>
      <c r="H379">
        <v>9227</v>
      </c>
      <c r="I379">
        <v>14525</v>
      </c>
      <c r="J379">
        <f>projjava_fasta[[#This Row],[runtime_end]]-projjava_fasta[[#This Row],[runtime_start]]</f>
        <v>5161184</v>
      </c>
      <c r="K379">
        <f>projjava_fasta[[#This Row],[native_end]]-projjava_fasta[[#This Row],[native_start]]</f>
        <v>58656</v>
      </c>
      <c r="L379">
        <f>projjava_fasta[[#This Row],[pss_end]]-projjava_fasta[[#This Row],[pss_start]]</f>
        <v>5298</v>
      </c>
    </row>
    <row r="380" spans="1:12" x14ac:dyDescent="0.3">
      <c r="A380">
        <v>378</v>
      </c>
      <c r="B380">
        <v>6557</v>
      </c>
      <c r="C380">
        <v>1581</v>
      </c>
      <c r="D380">
        <v>1422816</v>
      </c>
      <c r="E380">
        <v>6584032</v>
      </c>
      <c r="F380">
        <v>6517000</v>
      </c>
      <c r="G380">
        <v>6567000</v>
      </c>
      <c r="H380">
        <v>9235</v>
      </c>
      <c r="I380">
        <v>14533</v>
      </c>
      <c r="J380">
        <f>projjava_fasta[[#This Row],[runtime_end]]-projjava_fasta[[#This Row],[runtime_start]]</f>
        <v>5161216</v>
      </c>
      <c r="K380">
        <f>projjava_fasta[[#This Row],[native_end]]-projjava_fasta[[#This Row],[native_start]]</f>
        <v>50000</v>
      </c>
      <c r="L380">
        <f>projjava_fasta[[#This Row],[pss_end]]-projjava_fasta[[#This Row],[pss_start]]</f>
        <v>5298</v>
      </c>
    </row>
    <row r="381" spans="1:12" x14ac:dyDescent="0.3">
      <c r="A381">
        <v>379</v>
      </c>
      <c r="B381">
        <v>6660</v>
      </c>
      <c r="C381">
        <v>1581</v>
      </c>
      <c r="D381">
        <v>1439064</v>
      </c>
      <c r="E381">
        <v>6583896</v>
      </c>
      <c r="F381">
        <v>6508104</v>
      </c>
      <c r="G381">
        <v>6566680</v>
      </c>
      <c r="H381">
        <v>9227</v>
      </c>
      <c r="I381">
        <v>14525</v>
      </c>
      <c r="J381">
        <f>projjava_fasta[[#This Row],[runtime_end]]-projjava_fasta[[#This Row],[runtime_start]]</f>
        <v>5144832</v>
      </c>
      <c r="K381">
        <f>projjava_fasta[[#This Row],[native_end]]-projjava_fasta[[#This Row],[native_start]]</f>
        <v>58576</v>
      </c>
      <c r="L381">
        <f>projjava_fasta[[#This Row],[pss_end]]-projjava_fasta[[#This Row],[pss_start]]</f>
        <v>5298</v>
      </c>
    </row>
    <row r="382" spans="1:12" x14ac:dyDescent="0.3">
      <c r="A382">
        <v>380</v>
      </c>
      <c r="B382">
        <v>6776</v>
      </c>
      <c r="C382">
        <v>1556</v>
      </c>
      <c r="D382">
        <v>1422816</v>
      </c>
      <c r="E382">
        <v>6584000</v>
      </c>
      <c r="F382">
        <v>6517536</v>
      </c>
      <c r="G382">
        <v>6566824</v>
      </c>
      <c r="H382">
        <v>9231</v>
      </c>
      <c r="I382">
        <v>14533</v>
      </c>
      <c r="J382">
        <f>projjava_fasta[[#This Row],[runtime_end]]-projjava_fasta[[#This Row],[runtime_start]]</f>
        <v>5161184</v>
      </c>
      <c r="K382">
        <f>projjava_fasta[[#This Row],[native_end]]-projjava_fasta[[#This Row],[native_start]]</f>
        <v>49288</v>
      </c>
      <c r="L382">
        <f>projjava_fasta[[#This Row],[pss_end]]-projjava_fasta[[#This Row],[pss_start]]</f>
        <v>5302</v>
      </c>
    </row>
    <row r="383" spans="1:12" x14ac:dyDescent="0.3">
      <c r="A383">
        <v>381</v>
      </c>
      <c r="B383">
        <v>6910</v>
      </c>
      <c r="C383">
        <v>1553</v>
      </c>
      <c r="D383">
        <v>1422680</v>
      </c>
      <c r="E383">
        <v>6584000</v>
      </c>
      <c r="F383">
        <v>6508072</v>
      </c>
      <c r="G383">
        <v>6566696</v>
      </c>
      <c r="H383">
        <v>9227</v>
      </c>
      <c r="I383">
        <v>14533</v>
      </c>
      <c r="J383">
        <f>projjava_fasta[[#This Row],[runtime_end]]-projjava_fasta[[#This Row],[runtime_start]]</f>
        <v>5161320</v>
      </c>
      <c r="K383">
        <f>projjava_fasta[[#This Row],[native_end]]-projjava_fasta[[#This Row],[native_start]]</f>
        <v>58624</v>
      </c>
      <c r="L383">
        <f>projjava_fasta[[#This Row],[pss_end]]-projjava_fasta[[#This Row],[pss_start]]</f>
        <v>5306</v>
      </c>
    </row>
    <row r="384" spans="1:12" x14ac:dyDescent="0.3">
      <c r="A384">
        <v>382</v>
      </c>
      <c r="B384">
        <v>7023</v>
      </c>
      <c r="C384">
        <v>1547</v>
      </c>
      <c r="D384">
        <v>1422680</v>
      </c>
      <c r="E384">
        <v>6583896</v>
      </c>
      <c r="F384">
        <v>6508072</v>
      </c>
      <c r="G384">
        <v>6566792</v>
      </c>
      <c r="H384">
        <v>9223</v>
      </c>
      <c r="I384">
        <v>14525</v>
      </c>
      <c r="J384">
        <f>projjava_fasta[[#This Row],[runtime_end]]-projjava_fasta[[#This Row],[runtime_start]]</f>
        <v>5161216</v>
      </c>
      <c r="K384">
        <f>projjava_fasta[[#This Row],[native_end]]-projjava_fasta[[#This Row],[native_start]]</f>
        <v>58720</v>
      </c>
      <c r="L384">
        <f>projjava_fasta[[#This Row],[pss_end]]-projjava_fasta[[#This Row],[pss_start]]</f>
        <v>5302</v>
      </c>
    </row>
    <row r="385" spans="1:12" x14ac:dyDescent="0.3">
      <c r="A385">
        <v>383</v>
      </c>
      <c r="B385">
        <v>7071</v>
      </c>
      <c r="C385">
        <v>1599</v>
      </c>
      <c r="D385">
        <v>1422680</v>
      </c>
      <c r="E385">
        <v>6333648</v>
      </c>
      <c r="F385">
        <v>6508072</v>
      </c>
      <c r="G385">
        <v>6566616</v>
      </c>
      <c r="H385">
        <v>9231</v>
      </c>
      <c r="I385">
        <v>14289</v>
      </c>
      <c r="J385">
        <f>projjava_fasta[[#This Row],[runtime_end]]-projjava_fasta[[#This Row],[runtime_start]]</f>
        <v>4910968</v>
      </c>
      <c r="K385">
        <f>projjava_fasta[[#This Row],[native_end]]-projjava_fasta[[#This Row],[native_start]]</f>
        <v>58544</v>
      </c>
      <c r="L385">
        <f>projjava_fasta[[#This Row],[pss_end]]-projjava_fasta[[#This Row],[pss_start]]</f>
        <v>5058</v>
      </c>
    </row>
    <row r="386" spans="1:12" x14ac:dyDescent="0.3">
      <c r="A386">
        <v>384</v>
      </c>
      <c r="B386">
        <v>7174</v>
      </c>
      <c r="C386">
        <v>1571</v>
      </c>
      <c r="D386">
        <v>1422680</v>
      </c>
      <c r="E386">
        <v>6583896</v>
      </c>
      <c r="F386">
        <v>6508072</v>
      </c>
      <c r="G386">
        <v>6566776</v>
      </c>
      <c r="H386">
        <v>9231</v>
      </c>
      <c r="I386">
        <v>14529</v>
      </c>
      <c r="J386">
        <f>projjava_fasta[[#This Row],[runtime_end]]-projjava_fasta[[#This Row],[runtime_start]]</f>
        <v>5161216</v>
      </c>
      <c r="K386">
        <f>projjava_fasta[[#This Row],[native_end]]-projjava_fasta[[#This Row],[native_start]]</f>
        <v>58704</v>
      </c>
      <c r="L386">
        <f>projjava_fasta[[#This Row],[pss_end]]-projjava_fasta[[#This Row],[pss_start]]</f>
        <v>5298</v>
      </c>
    </row>
    <row r="387" spans="1:12" x14ac:dyDescent="0.3">
      <c r="A387">
        <v>385</v>
      </c>
      <c r="B387">
        <v>7270</v>
      </c>
      <c r="C387">
        <v>1551</v>
      </c>
      <c r="D387">
        <v>1422680</v>
      </c>
      <c r="E387">
        <v>6583896</v>
      </c>
      <c r="F387">
        <v>6508072</v>
      </c>
      <c r="G387">
        <v>6566776</v>
      </c>
      <c r="H387">
        <v>9227</v>
      </c>
      <c r="I387">
        <v>14525</v>
      </c>
      <c r="J387">
        <f>projjava_fasta[[#This Row],[runtime_end]]-projjava_fasta[[#This Row],[runtime_start]]</f>
        <v>5161216</v>
      </c>
      <c r="K387">
        <f>projjava_fasta[[#This Row],[native_end]]-projjava_fasta[[#This Row],[native_start]]</f>
        <v>58704</v>
      </c>
      <c r="L387">
        <f>projjava_fasta[[#This Row],[pss_end]]-projjava_fasta[[#This Row],[pss_start]]</f>
        <v>5298</v>
      </c>
    </row>
    <row r="388" spans="1:12" x14ac:dyDescent="0.3">
      <c r="A388">
        <v>386</v>
      </c>
      <c r="B388">
        <v>7375</v>
      </c>
      <c r="C388">
        <v>1563</v>
      </c>
      <c r="D388">
        <v>1439200</v>
      </c>
      <c r="E388">
        <v>6584000</v>
      </c>
      <c r="F388">
        <v>6508344</v>
      </c>
      <c r="G388">
        <v>6566776</v>
      </c>
      <c r="H388">
        <v>9243</v>
      </c>
      <c r="I388">
        <v>14537</v>
      </c>
      <c r="J388">
        <f>projjava_fasta[[#This Row],[runtime_end]]-projjava_fasta[[#This Row],[runtime_start]]</f>
        <v>5144800</v>
      </c>
      <c r="K388">
        <f>projjava_fasta[[#This Row],[native_end]]-projjava_fasta[[#This Row],[native_start]]</f>
        <v>58432</v>
      </c>
      <c r="L388">
        <f>projjava_fasta[[#This Row],[pss_end]]-projjava_fasta[[#This Row],[pss_start]]</f>
        <v>5294</v>
      </c>
    </row>
    <row r="389" spans="1:12" x14ac:dyDescent="0.3">
      <c r="A389">
        <v>387</v>
      </c>
      <c r="B389">
        <v>7485</v>
      </c>
      <c r="C389">
        <v>1566</v>
      </c>
      <c r="D389">
        <v>1422816</v>
      </c>
      <c r="E389">
        <v>6333784</v>
      </c>
      <c r="F389">
        <v>6508232</v>
      </c>
      <c r="G389">
        <v>6567336</v>
      </c>
      <c r="H389">
        <v>9239</v>
      </c>
      <c r="I389">
        <v>14289</v>
      </c>
      <c r="J389">
        <f>projjava_fasta[[#This Row],[runtime_end]]-projjava_fasta[[#This Row],[runtime_start]]</f>
        <v>4910968</v>
      </c>
      <c r="K389">
        <f>projjava_fasta[[#This Row],[native_end]]-projjava_fasta[[#This Row],[native_start]]</f>
        <v>59104</v>
      </c>
      <c r="L389">
        <f>projjava_fasta[[#This Row],[pss_end]]-projjava_fasta[[#This Row],[pss_start]]</f>
        <v>5050</v>
      </c>
    </row>
    <row r="390" spans="1:12" x14ac:dyDescent="0.3">
      <c r="A390">
        <v>388</v>
      </c>
      <c r="B390">
        <v>7601</v>
      </c>
      <c r="C390">
        <v>1566</v>
      </c>
      <c r="D390">
        <v>1422680</v>
      </c>
      <c r="E390">
        <v>6583864</v>
      </c>
      <c r="F390">
        <v>6516872</v>
      </c>
      <c r="G390">
        <v>6566680</v>
      </c>
      <c r="H390">
        <v>9231</v>
      </c>
      <c r="I390">
        <v>14529</v>
      </c>
      <c r="J390">
        <f>projjava_fasta[[#This Row],[runtime_end]]-projjava_fasta[[#This Row],[runtime_start]]</f>
        <v>5161184</v>
      </c>
      <c r="K390">
        <f>projjava_fasta[[#This Row],[native_end]]-projjava_fasta[[#This Row],[native_start]]</f>
        <v>49808</v>
      </c>
      <c r="L390">
        <f>projjava_fasta[[#This Row],[pss_end]]-projjava_fasta[[#This Row],[pss_start]]</f>
        <v>5298</v>
      </c>
    </row>
    <row r="391" spans="1:12" x14ac:dyDescent="0.3">
      <c r="A391">
        <v>389</v>
      </c>
      <c r="B391">
        <v>7698</v>
      </c>
      <c r="C391">
        <v>1571</v>
      </c>
      <c r="D391">
        <v>1422816</v>
      </c>
      <c r="E391">
        <v>6584032</v>
      </c>
      <c r="F391">
        <v>6508344</v>
      </c>
      <c r="G391">
        <v>6567064</v>
      </c>
      <c r="H391">
        <v>9239</v>
      </c>
      <c r="I391">
        <v>14541</v>
      </c>
      <c r="J391">
        <f>projjava_fasta[[#This Row],[runtime_end]]-projjava_fasta[[#This Row],[runtime_start]]</f>
        <v>5161216</v>
      </c>
      <c r="K391">
        <f>projjava_fasta[[#This Row],[native_end]]-projjava_fasta[[#This Row],[native_start]]</f>
        <v>58720</v>
      </c>
      <c r="L391">
        <f>projjava_fasta[[#This Row],[pss_end]]-projjava_fasta[[#This Row],[pss_start]]</f>
        <v>5302</v>
      </c>
    </row>
    <row r="392" spans="1:12" x14ac:dyDescent="0.3">
      <c r="A392">
        <v>390</v>
      </c>
      <c r="B392">
        <v>7803</v>
      </c>
      <c r="C392">
        <v>1559</v>
      </c>
      <c r="D392">
        <v>1422680</v>
      </c>
      <c r="E392">
        <v>6583896</v>
      </c>
      <c r="F392">
        <v>6508104</v>
      </c>
      <c r="G392">
        <v>6566888</v>
      </c>
      <c r="H392">
        <v>9235</v>
      </c>
      <c r="I392">
        <v>14521</v>
      </c>
      <c r="J392">
        <f>projjava_fasta[[#This Row],[runtime_end]]-projjava_fasta[[#This Row],[runtime_start]]</f>
        <v>5161216</v>
      </c>
      <c r="K392">
        <f>projjava_fasta[[#This Row],[native_end]]-projjava_fasta[[#This Row],[native_start]]</f>
        <v>58784</v>
      </c>
      <c r="L392">
        <f>projjava_fasta[[#This Row],[pss_end]]-projjava_fasta[[#This Row],[pss_start]]</f>
        <v>5286</v>
      </c>
    </row>
    <row r="393" spans="1:12" x14ac:dyDescent="0.3">
      <c r="A393">
        <v>391</v>
      </c>
      <c r="B393">
        <v>7910</v>
      </c>
      <c r="C393">
        <v>1562</v>
      </c>
      <c r="D393">
        <v>1422680</v>
      </c>
      <c r="E393">
        <v>6583896</v>
      </c>
      <c r="F393">
        <v>6508072</v>
      </c>
      <c r="G393">
        <v>6566872</v>
      </c>
      <c r="H393">
        <v>9235</v>
      </c>
      <c r="I393">
        <v>14517</v>
      </c>
      <c r="J393">
        <f>projjava_fasta[[#This Row],[runtime_end]]-projjava_fasta[[#This Row],[runtime_start]]</f>
        <v>5161216</v>
      </c>
      <c r="K393">
        <f>projjava_fasta[[#This Row],[native_end]]-projjava_fasta[[#This Row],[native_start]]</f>
        <v>58800</v>
      </c>
      <c r="L393">
        <f>projjava_fasta[[#This Row],[pss_end]]-projjava_fasta[[#This Row],[pss_start]]</f>
        <v>5282</v>
      </c>
    </row>
    <row r="394" spans="1:12" x14ac:dyDescent="0.3">
      <c r="A394">
        <v>392</v>
      </c>
      <c r="B394">
        <v>8020</v>
      </c>
      <c r="C394">
        <v>1543</v>
      </c>
      <c r="D394">
        <v>1422680</v>
      </c>
      <c r="E394">
        <v>6583896</v>
      </c>
      <c r="F394">
        <v>6515064</v>
      </c>
      <c r="G394">
        <v>6565048</v>
      </c>
      <c r="H394">
        <v>9223</v>
      </c>
      <c r="I394">
        <v>14509</v>
      </c>
      <c r="J394">
        <f>projjava_fasta[[#This Row],[runtime_end]]-projjava_fasta[[#This Row],[runtime_start]]</f>
        <v>5161216</v>
      </c>
      <c r="K394">
        <f>projjava_fasta[[#This Row],[native_end]]-projjava_fasta[[#This Row],[native_start]]</f>
        <v>49984</v>
      </c>
      <c r="L394">
        <f>projjava_fasta[[#This Row],[pss_end]]-projjava_fasta[[#This Row],[pss_start]]</f>
        <v>5286</v>
      </c>
    </row>
    <row r="395" spans="1:12" x14ac:dyDescent="0.3">
      <c r="A395">
        <v>393</v>
      </c>
      <c r="B395">
        <v>8121</v>
      </c>
      <c r="C395">
        <v>1558</v>
      </c>
      <c r="D395">
        <v>1422816</v>
      </c>
      <c r="E395">
        <v>6584000</v>
      </c>
      <c r="F395">
        <v>6508232</v>
      </c>
      <c r="G395">
        <v>6566632</v>
      </c>
      <c r="H395">
        <v>9247</v>
      </c>
      <c r="I395">
        <v>14533</v>
      </c>
      <c r="J395">
        <f>projjava_fasta[[#This Row],[runtime_end]]-projjava_fasta[[#This Row],[runtime_start]]</f>
        <v>5161184</v>
      </c>
      <c r="K395">
        <f>projjava_fasta[[#This Row],[native_end]]-projjava_fasta[[#This Row],[native_start]]</f>
        <v>58400</v>
      </c>
      <c r="L395">
        <f>projjava_fasta[[#This Row],[pss_end]]-projjava_fasta[[#This Row],[pss_start]]</f>
        <v>5286</v>
      </c>
    </row>
    <row r="396" spans="1:12" x14ac:dyDescent="0.3">
      <c r="A396">
        <v>394</v>
      </c>
      <c r="B396">
        <v>8177</v>
      </c>
      <c r="C396">
        <v>1575</v>
      </c>
      <c r="D396">
        <v>1422680</v>
      </c>
      <c r="E396">
        <v>6584000</v>
      </c>
      <c r="F396">
        <v>6517824</v>
      </c>
      <c r="G396">
        <v>6567552</v>
      </c>
      <c r="H396">
        <v>9242</v>
      </c>
      <c r="I396">
        <v>14535</v>
      </c>
      <c r="J396">
        <f>projjava_fasta[[#This Row],[runtime_end]]-projjava_fasta[[#This Row],[runtime_start]]</f>
        <v>5161320</v>
      </c>
      <c r="K396">
        <f>projjava_fasta[[#This Row],[native_end]]-projjava_fasta[[#This Row],[native_start]]</f>
        <v>49728</v>
      </c>
      <c r="L396">
        <f>projjava_fasta[[#This Row],[pss_end]]-projjava_fasta[[#This Row],[pss_start]]</f>
        <v>5293</v>
      </c>
    </row>
    <row r="397" spans="1:12" x14ac:dyDescent="0.3">
      <c r="A397">
        <v>395</v>
      </c>
      <c r="B397">
        <v>8281</v>
      </c>
      <c r="C397">
        <v>1555</v>
      </c>
      <c r="D397">
        <v>1422680</v>
      </c>
      <c r="E397">
        <v>6584088</v>
      </c>
      <c r="F397">
        <v>6508072</v>
      </c>
      <c r="G397">
        <v>6568928</v>
      </c>
      <c r="H397">
        <v>9235</v>
      </c>
      <c r="I397">
        <v>14529</v>
      </c>
      <c r="J397">
        <f>projjava_fasta[[#This Row],[runtime_end]]-projjava_fasta[[#This Row],[runtime_start]]</f>
        <v>5161408</v>
      </c>
      <c r="K397">
        <f>projjava_fasta[[#This Row],[native_end]]-projjava_fasta[[#This Row],[native_start]]</f>
        <v>60856</v>
      </c>
      <c r="L397">
        <f>projjava_fasta[[#This Row],[pss_end]]-projjava_fasta[[#This Row],[pss_start]]</f>
        <v>5294</v>
      </c>
    </row>
    <row r="398" spans="1:12" x14ac:dyDescent="0.3">
      <c r="A398">
        <v>396</v>
      </c>
      <c r="B398">
        <v>8383</v>
      </c>
      <c r="C398">
        <v>1563</v>
      </c>
      <c r="D398">
        <v>1422680</v>
      </c>
      <c r="E398">
        <v>6583920</v>
      </c>
      <c r="F398">
        <v>6508072</v>
      </c>
      <c r="G398">
        <v>6567224</v>
      </c>
      <c r="H398">
        <v>9235</v>
      </c>
      <c r="I398">
        <v>14529</v>
      </c>
      <c r="J398">
        <f>projjava_fasta[[#This Row],[runtime_end]]-projjava_fasta[[#This Row],[runtime_start]]</f>
        <v>5161240</v>
      </c>
      <c r="K398">
        <f>projjava_fasta[[#This Row],[native_end]]-projjava_fasta[[#This Row],[native_start]]</f>
        <v>59152</v>
      </c>
      <c r="L398">
        <f>projjava_fasta[[#This Row],[pss_end]]-projjava_fasta[[#This Row],[pss_start]]</f>
        <v>5294</v>
      </c>
    </row>
    <row r="399" spans="1:12" x14ac:dyDescent="0.3">
      <c r="A399">
        <v>397</v>
      </c>
      <c r="B399">
        <v>8483</v>
      </c>
      <c r="C399">
        <v>1596</v>
      </c>
      <c r="D399">
        <v>1422816</v>
      </c>
      <c r="E399">
        <v>6584032</v>
      </c>
      <c r="F399">
        <v>6508232</v>
      </c>
      <c r="G399">
        <v>6566792</v>
      </c>
      <c r="H399">
        <v>9247</v>
      </c>
      <c r="I399">
        <v>14533</v>
      </c>
      <c r="J399">
        <f>projjava_fasta[[#This Row],[runtime_end]]-projjava_fasta[[#This Row],[runtime_start]]</f>
        <v>5161216</v>
      </c>
      <c r="K399">
        <f>projjava_fasta[[#This Row],[native_end]]-projjava_fasta[[#This Row],[native_start]]</f>
        <v>58560</v>
      </c>
      <c r="L399">
        <f>projjava_fasta[[#This Row],[pss_end]]-projjava_fasta[[#This Row],[pss_start]]</f>
        <v>5286</v>
      </c>
    </row>
    <row r="400" spans="1:12" x14ac:dyDescent="0.3">
      <c r="A400">
        <v>398</v>
      </c>
      <c r="B400">
        <v>8588</v>
      </c>
      <c r="C400">
        <v>1573</v>
      </c>
      <c r="D400">
        <v>1422680</v>
      </c>
      <c r="E400">
        <v>6583864</v>
      </c>
      <c r="F400">
        <v>6509056</v>
      </c>
      <c r="G400">
        <v>6567696</v>
      </c>
      <c r="H400">
        <v>9234</v>
      </c>
      <c r="I400">
        <v>14523</v>
      </c>
      <c r="J400">
        <f>projjava_fasta[[#This Row],[runtime_end]]-projjava_fasta[[#This Row],[runtime_start]]</f>
        <v>5161184</v>
      </c>
      <c r="K400">
        <f>projjava_fasta[[#This Row],[native_end]]-projjava_fasta[[#This Row],[native_start]]</f>
        <v>58640</v>
      </c>
      <c r="L400">
        <f>projjava_fasta[[#This Row],[pss_end]]-projjava_fasta[[#This Row],[pss_start]]</f>
        <v>5289</v>
      </c>
    </row>
    <row r="401" spans="1:12" x14ac:dyDescent="0.3">
      <c r="A401">
        <v>399</v>
      </c>
      <c r="B401">
        <v>8690</v>
      </c>
      <c r="C401">
        <v>1566</v>
      </c>
      <c r="D401">
        <v>1422816</v>
      </c>
      <c r="E401">
        <v>6584000</v>
      </c>
      <c r="F401">
        <v>6508488</v>
      </c>
      <c r="G401">
        <v>6567000</v>
      </c>
      <c r="H401">
        <v>9247</v>
      </c>
      <c r="I401">
        <v>14533</v>
      </c>
      <c r="J401">
        <f>projjava_fasta[[#This Row],[runtime_end]]-projjava_fasta[[#This Row],[runtime_start]]</f>
        <v>5161184</v>
      </c>
      <c r="K401">
        <f>projjava_fasta[[#This Row],[native_end]]-projjava_fasta[[#This Row],[native_start]]</f>
        <v>58512</v>
      </c>
      <c r="L401">
        <f>projjava_fasta[[#This Row],[pss_end]]-projjava_fasta[[#This Row],[pss_start]]</f>
        <v>5286</v>
      </c>
    </row>
    <row r="402" spans="1:12" x14ac:dyDescent="0.3">
      <c r="A402">
        <v>400</v>
      </c>
      <c r="B402">
        <v>8794</v>
      </c>
      <c r="C402">
        <v>1553</v>
      </c>
      <c r="D402">
        <v>1422680</v>
      </c>
      <c r="E402">
        <v>6583896</v>
      </c>
      <c r="F402">
        <v>6506424</v>
      </c>
      <c r="G402">
        <v>6565240</v>
      </c>
      <c r="H402">
        <v>9227</v>
      </c>
      <c r="I402">
        <v>14513</v>
      </c>
      <c r="J402">
        <f>projjava_fasta[[#This Row],[runtime_end]]-projjava_fasta[[#This Row],[runtime_start]]</f>
        <v>5161216</v>
      </c>
      <c r="K402">
        <f>projjava_fasta[[#This Row],[native_end]]-projjava_fasta[[#This Row],[native_start]]</f>
        <v>58816</v>
      </c>
      <c r="L402">
        <f>projjava_fasta[[#This Row],[pss_end]]-projjava_fasta[[#This Row],[pss_start]]</f>
        <v>5286</v>
      </c>
    </row>
    <row r="403" spans="1:12" x14ac:dyDescent="0.3">
      <c r="A403">
        <v>401</v>
      </c>
      <c r="B403">
        <v>8898</v>
      </c>
      <c r="C403">
        <v>1582</v>
      </c>
      <c r="D403">
        <v>1422680</v>
      </c>
      <c r="E403">
        <v>6584032</v>
      </c>
      <c r="F403">
        <v>6508072</v>
      </c>
      <c r="G403">
        <v>6566856</v>
      </c>
      <c r="H403">
        <v>9239</v>
      </c>
      <c r="I403">
        <v>14533</v>
      </c>
      <c r="J403">
        <f>projjava_fasta[[#This Row],[runtime_end]]-projjava_fasta[[#This Row],[runtime_start]]</f>
        <v>5161352</v>
      </c>
      <c r="K403">
        <f>projjava_fasta[[#This Row],[native_end]]-projjava_fasta[[#This Row],[native_start]]</f>
        <v>58784</v>
      </c>
      <c r="L403">
        <f>projjava_fasta[[#This Row],[pss_end]]-projjava_fasta[[#This Row],[pss_start]]</f>
        <v>5294</v>
      </c>
    </row>
    <row r="404" spans="1:12" x14ac:dyDescent="0.3">
      <c r="A404">
        <v>402</v>
      </c>
      <c r="B404">
        <v>9001</v>
      </c>
      <c r="C404">
        <v>1540</v>
      </c>
      <c r="D404">
        <v>1422816</v>
      </c>
      <c r="E404">
        <v>6584000</v>
      </c>
      <c r="F404">
        <v>6508360</v>
      </c>
      <c r="G404">
        <v>6567144</v>
      </c>
      <c r="H404">
        <v>9251</v>
      </c>
      <c r="I404">
        <v>14533</v>
      </c>
      <c r="J404">
        <f>projjava_fasta[[#This Row],[runtime_end]]-projjava_fasta[[#This Row],[runtime_start]]</f>
        <v>5161184</v>
      </c>
      <c r="K404">
        <f>projjava_fasta[[#This Row],[native_end]]-projjava_fasta[[#This Row],[native_start]]</f>
        <v>58784</v>
      </c>
      <c r="L404">
        <f>projjava_fasta[[#This Row],[pss_end]]-projjava_fasta[[#This Row],[pss_start]]</f>
        <v>5282</v>
      </c>
    </row>
    <row r="405" spans="1:12" x14ac:dyDescent="0.3">
      <c r="A405">
        <v>403</v>
      </c>
      <c r="B405">
        <v>9101</v>
      </c>
      <c r="C405">
        <v>1564</v>
      </c>
      <c r="D405">
        <v>1422680</v>
      </c>
      <c r="E405">
        <v>6583896</v>
      </c>
      <c r="F405">
        <v>6508200</v>
      </c>
      <c r="G405">
        <v>6567032</v>
      </c>
      <c r="H405">
        <v>9235</v>
      </c>
      <c r="I405">
        <v>14521</v>
      </c>
      <c r="J405">
        <f>projjava_fasta[[#This Row],[runtime_end]]-projjava_fasta[[#This Row],[runtime_start]]</f>
        <v>5161216</v>
      </c>
      <c r="K405">
        <f>projjava_fasta[[#This Row],[native_end]]-projjava_fasta[[#This Row],[native_start]]</f>
        <v>58832</v>
      </c>
      <c r="L405">
        <f>projjava_fasta[[#This Row],[pss_end]]-projjava_fasta[[#This Row],[pss_start]]</f>
        <v>5286</v>
      </c>
    </row>
    <row r="406" spans="1:12" x14ac:dyDescent="0.3">
      <c r="A406">
        <v>404</v>
      </c>
      <c r="B406">
        <v>9151</v>
      </c>
      <c r="C406">
        <v>1572</v>
      </c>
      <c r="D406">
        <v>1422680</v>
      </c>
      <c r="E406">
        <v>6583896</v>
      </c>
      <c r="F406">
        <v>6508200</v>
      </c>
      <c r="G406">
        <v>6566984</v>
      </c>
      <c r="H406">
        <v>9243</v>
      </c>
      <c r="I406">
        <v>14529</v>
      </c>
      <c r="J406">
        <f>projjava_fasta[[#This Row],[runtime_end]]-projjava_fasta[[#This Row],[runtime_start]]</f>
        <v>5161216</v>
      </c>
      <c r="K406">
        <f>projjava_fasta[[#This Row],[native_end]]-projjava_fasta[[#This Row],[native_start]]</f>
        <v>58784</v>
      </c>
      <c r="L406">
        <f>projjava_fasta[[#This Row],[pss_end]]-projjava_fasta[[#This Row],[pss_start]]</f>
        <v>5286</v>
      </c>
    </row>
    <row r="407" spans="1:12" x14ac:dyDescent="0.3">
      <c r="A407">
        <v>405</v>
      </c>
      <c r="B407">
        <v>9256</v>
      </c>
      <c r="C407">
        <v>1578</v>
      </c>
      <c r="D407">
        <v>1439200</v>
      </c>
      <c r="E407">
        <v>6584000</v>
      </c>
      <c r="F407">
        <v>6508472</v>
      </c>
      <c r="G407">
        <v>6567064</v>
      </c>
      <c r="H407">
        <v>9251</v>
      </c>
      <c r="I407">
        <v>14537</v>
      </c>
      <c r="J407">
        <f>projjava_fasta[[#This Row],[runtime_end]]-projjava_fasta[[#This Row],[runtime_start]]</f>
        <v>5144800</v>
      </c>
      <c r="K407">
        <f>projjava_fasta[[#This Row],[native_end]]-projjava_fasta[[#This Row],[native_start]]</f>
        <v>58592</v>
      </c>
      <c r="L407">
        <f>projjava_fasta[[#This Row],[pss_end]]-projjava_fasta[[#This Row],[pss_start]]</f>
        <v>5286</v>
      </c>
    </row>
    <row r="408" spans="1:12" x14ac:dyDescent="0.3">
      <c r="A408">
        <v>406</v>
      </c>
      <c r="B408">
        <v>9357</v>
      </c>
      <c r="C408">
        <v>1550</v>
      </c>
      <c r="D408">
        <v>1422680</v>
      </c>
      <c r="E408">
        <v>6584000</v>
      </c>
      <c r="F408">
        <v>6508456</v>
      </c>
      <c r="G408">
        <v>6566920</v>
      </c>
      <c r="H408">
        <v>9243</v>
      </c>
      <c r="I408">
        <v>14537</v>
      </c>
      <c r="J408">
        <f>projjava_fasta[[#This Row],[runtime_end]]-projjava_fasta[[#This Row],[runtime_start]]</f>
        <v>5161320</v>
      </c>
      <c r="K408">
        <f>projjava_fasta[[#This Row],[native_end]]-projjava_fasta[[#This Row],[native_start]]</f>
        <v>58464</v>
      </c>
      <c r="L408">
        <f>projjava_fasta[[#This Row],[pss_end]]-projjava_fasta[[#This Row],[pss_start]]</f>
        <v>5294</v>
      </c>
    </row>
    <row r="409" spans="1:12" x14ac:dyDescent="0.3">
      <c r="A409">
        <v>407</v>
      </c>
      <c r="B409">
        <v>9464</v>
      </c>
      <c r="C409">
        <v>1579</v>
      </c>
      <c r="D409">
        <v>1439200</v>
      </c>
      <c r="E409">
        <v>6584032</v>
      </c>
      <c r="F409">
        <v>6508360</v>
      </c>
      <c r="G409">
        <v>6566968</v>
      </c>
      <c r="H409">
        <v>9255</v>
      </c>
      <c r="I409">
        <v>14537</v>
      </c>
      <c r="J409">
        <f>projjava_fasta[[#This Row],[runtime_end]]-projjava_fasta[[#This Row],[runtime_start]]</f>
        <v>5144832</v>
      </c>
      <c r="K409">
        <f>projjava_fasta[[#This Row],[native_end]]-projjava_fasta[[#This Row],[native_start]]</f>
        <v>58608</v>
      </c>
      <c r="L409">
        <f>projjava_fasta[[#This Row],[pss_end]]-projjava_fasta[[#This Row],[pss_start]]</f>
        <v>5282</v>
      </c>
    </row>
    <row r="410" spans="1:12" x14ac:dyDescent="0.3">
      <c r="A410">
        <v>408</v>
      </c>
      <c r="B410">
        <v>9568</v>
      </c>
      <c r="C410">
        <v>1580</v>
      </c>
      <c r="D410">
        <v>1422680</v>
      </c>
      <c r="E410">
        <v>6583864</v>
      </c>
      <c r="F410">
        <v>6516968</v>
      </c>
      <c r="G410">
        <v>6566536</v>
      </c>
      <c r="H410">
        <v>9247</v>
      </c>
      <c r="I410">
        <v>14533</v>
      </c>
      <c r="J410">
        <f>projjava_fasta[[#This Row],[runtime_end]]-projjava_fasta[[#This Row],[runtime_start]]</f>
        <v>5161184</v>
      </c>
      <c r="K410">
        <f>projjava_fasta[[#This Row],[native_end]]-projjava_fasta[[#This Row],[native_start]]</f>
        <v>49568</v>
      </c>
      <c r="L410">
        <f>projjava_fasta[[#This Row],[pss_end]]-projjava_fasta[[#This Row],[pss_start]]</f>
        <v>5286</v>
      </c>
    </row>
    <row r="411" spans="1:12" x14ac:dyDescent="0.3">
      <c r="A411">
        <v>409</v>
      </c>
      <c r="B411">
        <v>9679</v>
      </c>
      <c r="C411">
        <v>1584</v>
      </c>
      <c r="D411">
        <v>1422680</v>
      </c>
      <c r="E411">
        <v>6583864</v>
      </c>
      <c r="F411">
        <v>6509184</v>
      </c>
      <c r="G411">
        <v>6568048</v>
      </c>
      <c r="H411">
        <v>9250</v>
      </c>
      <c r="I411">
        <v>14535</v>
      </c>
      <c r="J411">
        <f>projjava_fasta[[#This Row],[runtime_end]]-projjava_fasta[[#This Row],[runtime_start]]</f>
        <v>5161184</v>
      </c>
      <c r="K411">
        <f>projjava_fasta[[#This Row],[native_end]]-projjava_fasta[[#This Row],[native_start]]</f>
        <v>58864</v>
      </c>
      <c r="L411">
        <f>projjava_fasta[[#This Row],[pss_end]]-projjava_fasta[[#This Row],[pss_start]]</f>
        <v>5285</v>
      </c>
    </row>
    <row r="412" spans="1:12" x14ac:dyDescent="0.3">
      <c r="A412">
        <v>410</v>
      </c>
      <c r="B412">
        <v>9782</v>
      </c>
      <c r="C412">
        <v>1557</v>
      </c>
      <c r="D412">
        <v>1422680</v>
      </c>
      <c r="E412">
        <v>6583896</v>
      </c>
      <c r="F412">
        <v>6506424</v>
      </c>
      <c r="G412">
        <v>6565112</v>
      </c>
      <c r="H412">
        <v>9231</v>
      </c>
      <c r="I412">
        <v>14521</v>
      </c>
      <c r="J412">
        <f>projjava_fasta[[#This Row],[runtime_end]]-projjava_fasta[[#This Row],[runtime_start]]</f>
        <v>5161216</v>
      </c>
      <c r="K412">
        <f>projjava_fasta[[#This Row],[native_end]]-projjava_fasta[[#This Row],[native_start]]</f>
        <v>58688</v>
      </c>
      <c r="L412">
        <f>projjava_fasta[[#This Row],[pss_end]]-projjava_fasta[[#This Row],[pss_start]]</f>
        <v>5290</v>
      </c>
    </row>
    <row r="413" spans="1:12" x14ac:dyDescent="0.3">
      <c r="A413">
        <v>411</v>
      </c>
      <c r="B413">
        <v>9883</v>
      </c>
      <c r="C413">
        <v>1571</v>
      </c>
      <c r="D413">
        <v>1422680</v>
      </c>
      <c r="E413">
        <v>6584032</v>
      </c>
      <c r="F413">
        <v>6508200</v>
      </c>
      <c r="G413">
        <v>6567048</v>
      </c>
      <c r="H413">
        <v>9247</v>
      </c>
      <c r="I413">
        <v>14541</v>
      </c>
      <c r="J413">
        <f>projjava_fasta[[#This Row],[runtime_end]]-projjava_fasta[[#This Row],[runtime_start]]</f>
        <v>5161352</v>
      </c>
      <c r="K413">
        <f>projjava_fasta[[#This Row],[native_end]]-projjava_fasta[[#This Row],[native_start]]</f>
        <v>58848</v>
      </c>
      <c r="L413">
        <f>projjava_fasta[[#This Row],[pss_end]]-projjava_fasta[[#This Row],[pss_start]]</f>
        <v>5294</v>
      </c>
    </row>
    <row r="414" spans="1:12" x14ac:dyDescent="0.3">
      <c r="A414">
        <v>412</v>
      </c>
      <c r="B414">
        <v>9984</v>
      </c>
      <c r="C414">
        <v>1558</v>
      </c>
      <c r="D414">
        <v>1422680</v>
      </c>
      <c r="E414">
        <v>6584000</v>
      </c>
      <c r="F414">
        <v>6508200</v>
      </c>
      <c r="G414">
        <v>6566840</v>
      </c>
      <c r="H414">
        <v>9251</v>
      </c>
      <c r="I414">
        <v>14541</v>
      </c>
      <c r="J414">
        <f>projjava_fasta[[#This Row],[runtime_end]]-projjava_fasta[[#This Row],[runtime_start]]</f>
        <v>5161320</v>
      </c>
      <c r="K414">
        <f>projjava_fasta[[#This Row],[native_end]]-projjava_fasta[[#This Row],[native_start]]</f>
        <v>58640</v>
      </c>
      <c r="L414">
        <f>projjava_fasta[[#This Row],[pss_end]]-projjava_fasta[[#This Row],[pss_start]]</f>
        <v>5290</v>
      </c>
    </row>
    <row r="415" spans="1:12" x14ac:dyDescent="0.3">
      <c r="A415">
        <v>413</v>
      </c>
      <c r="B415">
        <v>10090</v>
      </c>
      <c r="C415">
        <v>1563</v>
      </c>
      <c r="D415">
        <v>1422680</v>
      </c>
      <c r="E415">
        <v>6333648</v>
      </c>
      <c r="F415">
        <v>6508200</v>
      </c>
      <c r="G415">
        <v>6567240</v>
      </c>
      <c r="H415">
        <v>9247</v>
      </c>
      <c r="I415">
        <v>14285</v>
      </c>
      <c r="J415">
        <f>projjava_fasta[[#This Row],[runtime_end]]-projjava_fasta[[#This Row],[runtime_start]]</f>
        <v>4910968</v>
      </c>
      <c r="K415">
        <f>projjava_fasta[[#This Row],[native_end]]-projjava_fasta[[#This Row],[native_start]]</f>
        <v>59040</v>
      </c>
      <c r="L415">
        <f>projjava_fasta[[#This Row],[pss_end]]-projjava_fasta[[#This Row],[pss_start]]</f>
        <v>5038</v>
      </c>
    </row>
    <row r="416" spans="1:12" x14ac:dyDescent="0.3">
      <c r="A416">
        <v>414</v>
      </c>
      <c r="B416">
        <v>10201</v>
      </c>
      <c r="C416">
        <v>1559</v>
      </c>
      <c r="D416">
        <v>1422680</v>
      </c>
      <c r="E416">
        <v>6583864</v>
      </c>
      <c r="F416">
        <v>6508200</v>
      </c>
      <c r="G416">
        <v>6566904</v>
      </c>
      <c r="H416">
        <v>9247</v>
      </c>
      <c r="I416">
        <v>14533</v>
      </c>
      <c r="J416">
        <f>projjava_fasta[[#This Row],[runtime_end]]-projjava_fasta[[#This Row],[runtime_start]]</f>
        <v>5161184</v>
      </c>
      <c r="K416">
        <f>projjava_fasta[[#This Row],[native_end]]-projjava_fasta[[#This Row],[native_start]]</f>
        <v>58704</v>
      </c>
      <c r="L416">
        <f>projjava_fasta[[#This Row],[pss_end]]-projjava_fasta[[#This Row],[pss_start]]</f>
        <v>5286</v>
      </c>
    </row>
    <row r="417" spans="1:12" x14ac:dyDescent="0.3">
      <c r="A417">
        <v>415</v>
      </c>
      <c r="B417">
        <v>10305</v>
      </c>
      <c r="C417">
        <v>1568</v>
      </c>
      <c r="D417">
        <v>1422680</v>
      </c>
      <c r="E417">
        <v>6583896</v>
      </c>
      <c r="F417">
        <v>6517792</v>
      </c>
      <c r="G417">
        <v>6567176</v>
      </c>
      <c r="H417">
        <v>9251</v>
      </c>
      <c r="I417">
        <v>14541</v>
      </c>
      <c r="J417">
        <f>projjava_fasta[[#This Row],[runtime_end]]-projjava_fasta[[#This Row],[runtime_start]]</f>
        <v>5161216</v>
      </c>
      <c r="K417">
        <f>projjava_fasta[[#This Row],[native_end]]-projjava_fasta[[#This Row],[native_start]]</f>
        <v>49384</v>
      </c>
      <c r="L417">
        <f>projjava_fasta[[#This Row],[pss_end]]-projjava_fasta[[#This Row],[pss_start]]</f>
        <v>5290</v>
      </c>
    </row>
    <row r="418" spans="1:12" x14ac:dyDescent="0.3">
      <c r="A418">
        <v>416</v>
      </c>
      <c r="B418">
        <v>10411</v>
      </c>
      <c r="C418">
        <v>1562</v>
      </c>
      <c r="D418">
        <v>1422680</v>
      </c>
      <c r="E418">
        <v>6583896</v>
      </c>
      <c r="F418">
        <v>6508200</v>
      </c>
      <c r="G418">
        <v>6567016</v>
      </c>
      <c r="H418">
        <v>9247</v>
      </c>
      <c r="I418">
        <v>14533</v>
      </c>
      <c r="J418">
        <f>projjava_fasta[[#This Row],[runtime_end]]-projjava_fasta[[#This Row],[runtime_start]]</f>
        <v>5161216</v>
      </c>
      <c r="K418">
        <f>projjava_fasta[[#This Row],[native_end]]-projjava_fasta[[#This Row],[native_start]]</f>
        <v>58816</v>
      </c>
      <c r="L418">
        <f>projjava_fasta[[#This Row],[pss_end]]-projjava_fasta[[#This Row],[pss_start]]</f>
        <v>5286</v>
      </c>
    </row>
    <row r="419" spans="1:12" x14ac:dyDescent="0.3">
      <c r="A419">
        <v>417</v>
      </c>
      <c r="B419">
        <v>10512</v>
      </c>
      <c r="C419">
        <v>1557</v>
      </c>
      <c r="D419">
        <v>1422680</v>
      </c>
      <c r="E419">
        <v>6583896</v>
      </c>
      <c r="F419">
        <v>6506456</v>
      </c>
      <c r="G419">
        <v>6565304</v>
      </c>
      <c r="H419">
        <v>9239</v>
      </c>
      <c r="I419">
        <v>14525</v>
      </c>
      <c r="J419">
        <f>projjava_fasta[[#This Row],[runtime_end]]-projjava_fasta[[#This Row],[runtime_start]]</f>
        <v>5161216</v>
      </c>
      <c r="K419">
        <f>projjava_fasta[[#This Row],[native_end]]-projjava_fasta[[#This Row],[native_start]]</f>
        <v>58848</v>
      </c>
      <c r="L419">
        <f>projjava_fasta[[#This Row],[pss_end]]-projjava_fasta[[#This Row],[pss_start]]</f>
        <v>5286</v>
      </c>
    </row>
    <row r="420" spans="1:12" x14ac:dyDescent="0.3">
      <c r="A420">
        <v>418</v>
      </c>
      <c r="B420">
        <v>10615</v>
      </c>
      <c r="C420">
        <v>1545</v>
      </c>
      <c r="D420">
        <v>1422680</v>
      </c>
      <c r="E420">
        <v>6583896</v>
      </c>
      <c r="F420">
        <v>6507328</v>
      </c>
      <c r="G420">
        <v>6566432</v>
      </c>
      <c r="H420">
        <v>9247</v>
      </c>
      <c r="I420">
        <v>14537</v>
      </c>
      <c r="J420">
        <f>projjava_fasta[[#This Row],[runtime_end]]-projjava_fasta[[#This Row],[runtime_start]]</f>
        <v>5161216</v>
      </c>
      <c r="K420">
        <f>projjava_fasta[[#This Row],[native_end]]-projjava_fasta[[#This Row],[native_start]]</f>
        <v>59104</v>
      </c>
      <c r="L420">
        <f>projjava_fasta[[#This Row],[pss_end]]-projjava_fasta[[#This Row],[pss_start]]</f>
        <v>5290</v>
      </c>
    </row>
    <row r="421" spans="1:12" x14ac:dyDescent="0.3">
      <c r="A421">
        <v>419</v>
      </c>
      <c r="B421">
        <v>10721</v>
      </c>
      <c r="C421">
        <v>1558</v>
      </c>
      <c r="D421">
        <v>1422680</v>
      </c>
      <c r="E421">
        <v>6583896</v>
      </c>
      <c r="F421">
        <v>6508200</v>
      </c>
      <c r="G421">
        <v>6566872</v>
      </c>
      <c r="H421">
        <v>9251</v>
      </c>
      <c r="I421">
        <v>14537</v>
      </c>
      <c r="J421">
        <f>projjava_fasta[[#This Row],[runtime_end]]-projjava_fasta[[#This Row],[runtime_start]]</f>
        <v>5161216</v>
      </c>
      <c r="K421">
        <f>projjava_fasta[[#This Row],[native_end]]-projjava_fasta[[#This Row],[native_start]]</f>
        <v>58672</v>
      </c>
      <c r="L421">
        <f>projjava_fasta[[#This Row],[pss_end]]-projjava_fasta[[#This Row],[pss_start]]</f>
        <v>5286</v>
      </c>
    </row>
    <row r="422" spans="1:12" x14ac:dyDescent="0.3">
      <c r="A422">
        <v>420</v>
      </c>
      <c r="B422">
        <v>10822</v>
      </c>
      <c r="C422">
        <v>1559</v>
      </c>
      <c r="D422">
        <v>1422680</v>
      </c>
      <c r="E422">
        <v>6583896</v>
      </c>
      <c r="F422">
        <v>6516968</v>
      </c>
      <c r="G422">
        <v>6567000</v>
      </c>
      <c r="H422">
        <v>9251</v>
      </c>
      <c r="I422">
        <v>14537</v>
      </c>
      <c r="J422">
        <f>projjava_fasta[[#This Row],[runtime_end]]-projjava_fasta[[#This Row],[runtime_start]]</f>
        <v>5161216</v>
      </c>
      <c r="K422">
        <f>projjava_fasta[[#This Row],[native_end]]-projjava_fasta[[#This Row],[native_start]]</f>
        <v>50032</v>
      </c>
      <c r="L422">
        <f>projjava_fasta[[#This Row],[pss_end]]-projjava_fasta[[#This Row],[pss_start]]</f>
        <v>5286</v>
      </c>
    </row>
    <row r="423" spans="1:12" x14ac:dyDescent="0.3">
      <c r="A423">
        <v>421</v>
      </c>
      <c r="B423">
        <v>10923</v>
      </c>
      <c r="C423">
        <v>1584</v>
      </c>
      <c r="D423">
        <v>1422816</v>
      </c>
      <c r="E423">
        <v>6584032</v>
      </c>
      <c r="F423">
        <v>6508360</v>
      </c>
      <c r="G423">
        <v>6566952</v>
      </c>
      <c r="H423">
        <v>9255</v>
      </c>
      <c r="I423">
        <v>14541</v>
      </c>
      <c r="J423">
        <f>projjava_fasta[[#This Row],[runtime_end]]-projjava_fasta[[#This Row],[runtime_start]]</f>
        <v>5161216</v>
      </c>
      <c r="K423">
        <f>projjava_fasta[[#This Row],[native_end]]-projjava_fasta[[#This Row],[native_start]]</f>
        <v>58592</v>
      </c>
      <c r="L423">
        <f>projjava_fasta[[#This Row],[pss_end]]-projjava_fasta[[#This Row],[pss_start]]</f>
        <v>5286</v>
      </c>
    </row>
    <row r="424" spans="1:12" x14ac:dyDescent="0.3">
      <c r="A424">
        <v>422</v>
      </c>
      <c r="B424">
        <v>11028</v>
      </c>
      <c r="C424">
        <v>1597</v>
      </c>
      <c r="D424">
        <v>1422680</v>
      </c>
      <c r="E424">
        <v>6583896</v>
      </c>
      <c r="F424">
        <v>6508200</v>
      </c>
      <c r="G424">
        <v>6567048</v>
      </c>
      <c r="H424">
        <v>9251</v>
      </c>
      <c r="I424">
        <v>14525</v>
      </c>
      <c r="J424">
        <f>projjava_fasta[[#This Row],[runtime_end]]-projjava_fasta[[#This Row],[runtime_start]]</f>
        <v>5161216</v>
      </c>
      <c r="K424">
        <f>projjava_fasta[[#This Row],[native_end]]-projjava_fasta[[#This Row],[native_start]]</f>
        <v>58848</v>
      </c>
      <c r="L424">
        <f>projjava_fasta[[#This Row],[pss_end]]-projjava_fasta[[#This Row],[pss_start]]</f>
        <v>5274</v>
      </c>
    </row>
    <row r="425" spans="1:12" x14ac:dyDescent="0.3">
      <c r="A425">
        <v>423</v>
      </c>
      <c r="B425">
        <v>11078</v>
      </c>
      <c r="C425">
        <v>1558</v>
      </c>
      <c r="D425">
        <v>1422816</v>
      </c>
      <c r="E425">
        <v>6584000</v>
      </c>
      <c r="F425">
        <v>6508360</v>
      </c>
      <c r="G425">
        <v>6566968</v>
      </c>
      <c r="H425">
        <v>9263</v>
      </c>
      <c r="I425">
        <v>14537</v>
      </c>
      <c r="J425">
        <f>projjava_fasta[[#This Row],[runtime_end]]-projjava_fasta[[#This Row],[runtime_start]]</f>
        <v>5161184</v>
      </c>
      <c r="K425">
        <f>projjava_fasta[[#This Row],[native_end]]-projjava_fasta[[#This Row],[native_start]]</f>
        <v>58608</v>
      </c>
      <c r="L425">
        <f>projjava_fasta[[#This Row],[pss_end]]-projjava_fasta[[#This Row],[pss_start]]</f>
        <v>5274</v>
      </c>
    </row>
    <row r="426" spans="1:12" x14ac:dyDescent="0.3">
      <c r="A426">
        <v>424</v>
      </c>
      <c r="B426">
        <v>11191</v>
      </c>
      <c r="C426">
        <v>1565</v>
      </c>
      <c r="D426">
        <v>1422816</v>
      </c>
      <c r="E426">
        <v>6584000</v>
      </c>
      <c r="F426">
        <v>6508360</v>
      </c>
      <c r="G426">
        <v>6566664</v>
      </c>
      <c r="H426">
        <v>9263</v>
      </c>
      <c r="I426">
        <v>14537</v>
      </c>
      <c r="J426">
        <f>projjava_fasta[[#This Row],[runtime_end]]-projjava_fasta[[#This Row],[runtime_start]]</f>
        <v>5161184</v>
      </c>
      <c r="K426">
        <f>projjava_fasta[[#This Row],[native_end]]-projjava_fasta[[#This Row],[native_start]]</f>
        <v>58304</v>
      </c>
      <c r="L426">
        <f>projjava_fasta[[#This Row],[pss_end]]-projjava_fasta[[#This Row],[pss_start]]</f>
        <v>5274</v>
      </c>
    </row>
    <row r="427" spans="1:12" x14ac:dyDescent="0.3">
      <c r="A427">
        <v>425</v>
      </c>
      <c r="B427">
        <v>11294</v>
      </c>
      <c r="C427">
        <v>1551</v>
      </c>
      <c r="D427">
        <v>1422680</v>
      </c>
      <c r="E427">
        <v>6583896</v>
      </c>
      <c r="F427">
        <v>6515400</v>
      </c>
      <c r="G427">
        <v>6565112</v>
      </c>
      <c r="H427">
        <v>9239</v>
      </c>
      <c r="I427">
        <v>14521</v>
      </c>
      <c r="J427">
        <f>projjava_fasta[[#This Row],[runtime_end]]-projjava_fasta[[#This Row],[runtime_start]]</f>
        <v>5161216</v>
      </c>
      <c r="K427">
        <f>projjava_fasta[[#This Row],[native_end]]-projjava_fasta[[#This Row],[native_start]]</f>
        <v>49712</v>
      </c>
      <c r="L427">
        <f>projjava_fasta[[#This Row],[pss_end]]-projjava_fasta[[#This Row],[pss_start]]</f>
        <v>5282</v>
      </c>
    </row>
    <row r="428" spans="1:12" x14ac:dyDescent="0.3">
      <c r="A428">
        <v>426</v>
      </c>
      <c r="B428">
        <v>11400</v>
      </c>
      <c r="C428">
        <v>1574</v>
      </c>
      <c r="D428">
        <v>1422680</v>
      </c>
      <c r="E428">
        <v>6583864</v>
      </c>
      <c r="F428">
        <v>6508200</v>
      </c>
      <c r="G428">
        <v>6566552</v>
      </c>
      <c r="H428">
        <v>9259</v>
      </c>
      <c r="I428">
        <v>14533</v>
      </c>
      <c r="J428">
        <f>projjava_fasta[[#This Row],[runtime_end]]-projjava_fasta[[#This Row],[runtime_start]]</f>
        <v>5161184</v>
      </c>
      <c r="K428">
        <f>projjava_fasta[[#This Row],[native_end]]-projjava_fasta[[#This Row],[native_start]]</f>
        <v>58352</v>
      </c>
      <c r="L428">
        <f>projjava_fasta[[#This Row],[pss_end]]-projjava_fasta[[#This Row],[pss_start]]</f>
        <v>5274</v>
      </c>
    </row>
    <row r="429" spans="1:12" x14ac:dyDescent="0.3">
      <c r="A429">
        <v>427</v>
      </c>
      <c r="B429">
        <v>11487</v>
      </c>
      <c r="C429">
        <v>1578</v>
      </c>
      <c r="D429">
        <v>1422680</v>
      </c>
      <c r="E429">
        <v>6584032</v>
      </c>
      <c r="F429">
        <v>6517392</v>
      </c>
      <c r="G429">
        <v>6566920</v>
      </c>
      <c r="H429">
        <v>9259</v>
      </c>
      <c r="I429">
        <v>14541</v>
      </c>
      <c r="J429">
        <f>projjava_fasta[[#This Row],[runtime_end]]-projjava_fasta[[#This Row],[runtime_start]]</f>
        <v>5161352</v>
      </c>
      <c r="K429">
        <f>projjava_fasta[[#This Row],[native_end]]-projjava_fasta[[#This Row],[native_start]]</f>
        <v>49528</v>
      </c>
      <c r="L429">
        <f>projjava_fasta[[#This Row],[pss_end]]-projjava_fasta[[#This Row],[pss_start]]</f>
        <v>5282</v>
      </c>
    </row>
    <row r="430" spans="1:12" x14ac:dyDescent="0.3">
      <c r="A430">
        <v>428</v>
      </c>
      <c r="B430">
        <v>11591</v>
      </c>
      <c r="C430">
        <v>1569</v>
      </c>
      <c r="D430">
        <v>1422680</v>
      </c>
      <c r="E430">
        <v>6583896</v>
      </c>
      <c r="F430">
        <v>6508200</v>
      </c>
      <c r="G430">
        <v>6566808</v>
      </c>
      <c r="H430">
        <v>9263</v>
      </c>
      <c r="I430">
        <v>14533</v>
      </c>
      <c r="J430">
        <f>projjava_fasta[[#This Row],[runtime_end]]-projjava_fasta[[#This Row],[runtime_start]]</f>
        <v>5161216</v>
      </c>
      <c r="K430">
        <f>projjava_fasta[[#This Row],[native_end]]-projjava_fasta[[#This Row],[native_start]]</f>
        <v>58608</v>
      </c>
      <c r="L430">
        <f>projjava_fasta[[#This Row],[pss_end]]-projjava_fasta[[#This Row],[pss_start]]</f>
        <v>5270</v>
      </c>
    </row>
    <row r="431" spans="1:12" x14ac:dyDescent="0.3">
      <c r="A431">
        <v>429</v>
      </c>
      <c r="B431">
        <v>11696</v>
      </c>
      <c r="C431">
        <v>1560</v>
      </c>
      <c r="D431">
        <v>1422816</v>
      </c>
      <c r="E431">
        <v>6584032</v>
      </c>
      <c r="F431">
        <v>6518144</v>
      </c>
      <c r="G431">
        <v>6568016</v>
      </c>
      <c r="H431">
        <v>9270</v>
      </c>
      <c r="I431">
        <v>14543</v>
      </c>
      <c r="J431">
        <f>projjava_fasta[[#This Row],[runtime_end]]-projjava_fasta[[#This Row],[runtime_start]]</f>
        <v>5161216</v>
      </c>
      <c r="K431">
        <f>projjava_fasta[[#This Row],[native_end]]-projjava_fasta[[#This Row],[native_start]]</f>
        <v>49872</v>
      </c>
      <c r="L431">
        <f>projjava_fasta[[#This Row],[pss_end]]-projjava_fasta[[#This Row],[pss_start]]</f>
        <v>5273</v>
      </c>
    </row>
    <row r="432" spans="1:12" x14ac:dyDescent="0.3">
      <c r="A432">
        <v>430</v>
      </c>
      <c r="B432">
        <v>11800</v>
      </c>
      <c r="C432">
        <v>1553</v>
      </c>
      <c r="D432">
        <v>1422816</v>
      </c>
      <c r="E432">
        <v>6584032</v>
      </c>
      <c r="F432">
        <v>6516288</v>
      </c>
      <c r="G432">
        <v>6565336</v>
      </c>
      <c r="H432">
        <v>9247</v>
      </c>
      <c r="I432">
        <v>14529</v>
      </c>
      <c r="J432">
        <f>projjava_fasta[[#This Row],[runtime_end]]-projjava_fasta[[#This Row],[runtime_start]]</f>
        <v>5161216</v>
      </c>
      <c r="K432">
        <f>projjava_fasta[[#This Row],[native_end]]-projjava_fasta[[#This Row],[native_start]]</f>
        <v>49048</v>
      </c>
      <c r="L432">
        <f>projjava_fasta[[#This Row],[pss_end]]-projjava_fasta[[#This Row],[pss_start]]</f>
        <v>5282</v>
      </c>
    </row>
    <row r="433" spans="1:12" x14ac:dyDescent="0.3">
      <c r="A433">
        <v>431</v>
      </c>
      <c r="B433">
        <v>11905</v>
      </c>
      <c r="C433">
        <v>1571</v>
      </c>
      <c r="D433">
        <v>1422680</v>
      </c>
      <c r="E433">
        <v>6584032</v>
      </c>
      <c r="F433">
        <v>6507328</v>
      </c>
      <c r="G433">
        <v>6566080</v>
      </c>
      <c r="H433">
        <v>9259</v>
      </c>
      <c r="I433">
        <v>14541</v>
      </c>
      <c r="J433">
        <f>projjava_fasta[[#This Row],[runtime_end]]-projjava_fasta[[#This Row],[runtime_start]]</f>
        <v>5161352</v>
      </c>
      <c r="K433">
        <f>projjava_fasta[[#This Row],[native_end]]-projjava_fasta[[#This Row],[native_start]]</f>
        <v>58752</v>
      </c>
      <c r="L433">
        <f>projjava_fasta[[#This Row],[pss_end]]-projjava_fasta[[#This Row],[pss_start]]</f>
        <v>5282</v>
      </c>
    </row>
    <row r="434" spans="1:12" x14ac:dyDescent="0.3">
      <c r="A434">
        <v>432</v>
      </c>
      <c r="B434">
        <v>12010</v>
      </c>
      <c r="C434">
        <v>1567</v>
      </c>
      <c r="D434">
        <v>1422680</v>
      </c>
      <c r="E434">
        <v>6583864</v>
      </c>
      <c r="F434">
        <v>6517392</v>
      </c>
      <c r="G434">
        <v>6567000</v>
      </c>
      <c r="H434">
        <v>9255</v>
      </c>
      <c r="I434">
        <v>14533</v>
      </c>
      <c r="J434">
        <f>projjava_fasta[[#This Row],[runtime_end]]-projjava_fasta[[#This Row],[runtime_start]]</f>
        <v>5161184</v>
      </c>
      <c r="K434">
        <f>projjava_fasta[[#This Row],[native_end]]-projjava_fasta[[#This Row],[native_start]]</f>
        <v>49608</v>
      </c>
      <c r="L434">
        <f>projjava_fasta[[#This Row],[pss_end]]-projjava_fasta[[#This Row],[pss_start]]</f>
        <v>5278</v>
      </c>
    </row>
    <row r="435" spans="1:12" x14ac:dyDescent="0.3">
      <c r="A435">
        <v>433</v>
      </c>
      <c r="B435">
        <v>12255</v>
      </c>
      <c r="C435">
        <v>1639</v>
      </c>
      <c r="D435">
        <v>1422168</v>
      </c>
      <c r="E435">
        <v>6583248</v>
      </c>
      <c r="F435">
        <v>6514472</v>
      </c>
      <c r="G435">
        <v>6567032</v>
      </c>
      <c r="H435">
        <v>9155</v>
      </c>
      <c r="I435">
        <v>14425</v>
      </c>
      <c r="J435">
        <f>projjava_fasta[[#This Row],[runtime_end]]-projjava_fasta[[#This Row],[runtime_start]]</f>
        <v>5161080</v>
      </c>
      <c r="K435">
        <f>projjava_fasta[[#This Row],[native_end]]-projjava_fasta[[#This Row],[native_start]]</f>
        <v>52560</v>
      </c>
      <c r="L435">
        <f>projjava_fasta[[#This Row],[pss_end]]-projjava_fasta[[#This Row],[pss_start]]</f>
        <v>5270</v>
      </c>
    </row>
    <row r="436" spans="1:12" x14ac:dyDescent="0.3">
      <c r="A436">
        <v>434</v>
      </c>
      <c r="B436">
        <v>12303</v>
      </c>
      <c r="C436">
        <v>1590</v>
      </c>
      <c r="D436">
        <v>1422168</v>
      </c>
      <c r="E436">
        <v>6583352</v>
      </c>
      <c r="F436">
        <v>6508200</v>
      </c>
      <c r="G436">
        <v>6566856</v>
      </c>
      <c r="H436">
        <v>9155</v>
      </c>
      <c r="I436">
        <v>14429</v>
      </c>
      <c r="J436">
        <f>projjava_fasta[[#This Row],[runtime_end]]-projjava_fasta[[#This Row],[runtime_start]]</f>
        <v>5161184</v>
      </c>
      <c r="K436">
        <f>projjava_fasta[[#This Row],[native_end]]-projjava_fasta[[#This Row],[native_start]]</f>
        <v>58656</v>
      </c>
      <c r="L436">
        <f>projjava_fasta[[#This Row],[pss_end]]-projjava_fasta[[#This Row],[pss_start]]</f>
        <v>5274</v>
      </c>
    </row>
    <row r="437" spans="1:12" x14ac:dyDescent="0.3">
      <c r="A437">
        <v>435</v>
      </c>
      <c r="B437">
        <v>12412</v>
      </c>
      <c r="C437">
        <v>1563</v>
      </c>
      <c r="D437">
        <v>1422168</v>
      </c>
      <c r="E437">
        <v>6583384</v>
      </c>
      <c r="F437">
        <v>6508200</v>
      </c>
      <c r="G437">
        <v>6566920</v>
      </c>
      <c r="H437">
        <v>9158</v>
      </c>
      <c r="I437">
        <v>14432</v>
      </c>
      <c r="J437">
        <f>projjava_fasta[[#This Row],[runtime_end]]-projjava_fasta[[#This Row],[runtime_start]]</f>
        <v>5161216</v>
      </c>
      <c r="K437">
        <f>projjava_fasta[[#This Row],[native_end]]-projjava_fasta[[#This Row],[native_start]]</f>
        <v>58720</v>
      </c>
      <c r="L437">
        <f>projjava_fasta[[#This Row],[pss_end]]-projjava_fasta[[#This Row],[pss_start]]</f>
        <v>5274</v>
      </c>
    </row>
    <row r="438" spans="1:12" x14ac:dyDescent="0.3">
      <c r="A438">
        <v>436</v>
      </c>
      <c r="B438">
        <v>12515</v>
      </c>
      <c r="C438">
        <v>1556</v>
      </c>
      <c r="D438">
        <v>1438552</v>
      </c>
      <c r="E438">
        <v>6583384</v>
      </c>
      <c r="F438">
        <v>6508232</v>
      </c>
      <c r="G438">
        <v>6566984</v>
      </c>
      <c r="H438">
        <v>9162</v>
      </c>
      <c r="I438">
        <v>14432</v>
      </c>
      <c r="J438">
        <f>projjava_fasta[[#This Row],[runtime_end]]-projjava_fasta[[#This Row],[runtime_start]]</f>
        <v>5144832</v>
      </c>
      <c r="K438">
        <f>projjava_fasta[[#This Row],[native_end]]-projjava_fasta[[#This Row],[native_start]]</f>
        <v>58752</v>
      </c>
      <c r="L438">
        <f>projjava_fasta[[#This Row],[pss_end]]-projjava_fasta[[#This Row],[pss_start]]</f>
        <v>5270</v>
      </c>
    </row>
    <row r="439" spans="1:12" x14ac:dyDescent="0.3">
      <c r="A439">
        <v>437</v>
      </c>
      <c r="B439">
        <v>12617</v>
      </c>
      <c r="C439">
        <v>1577</v>
      </c>
      <c r="D439">
        <v>1422304</v>
      </c>
      <c r="E439">
        <v>6583520</v>
      </c>
      <c r="F439">
        <v>6508360</v>
      </c>
      <c r="G439">
        <v>6567000</v>
      </c>
      <c r="H439">
        <v>9166</v>
      </c>
      <c r="I439">
        <v>14440</v>
      </c>
      <c r="J439">
        <f>projjava_fasta[[#This Row],[runtime_end]]-projjava_fasta[[#This Row],[runtime_start]]</f>
        <v>5161216</v>
      </c>
      <c r="K439">
        <f>projjava_fasta[[#This Row],[native_end]]-projjava_fasta[[#This Row],[native_start]]</f>
        <v>58640</v>
      </c>
      <c r="L439">
        <f>projjava_fasta[[#This Row],[pss_end]]-projjava_fasta[[#This Row],[pss_start]]</f>
        <v>5274</v>
      </c>
    </row>
    <row r="440" spans="1:12" x14ac:dyDescent="0.3">
      <c r="A440">
        <v>438</v>
      </c>
      <c r="B440">
        <v>12721</v>
      </c>
      <c r="C440">
        <v>1582</v>
      </c>
      <c r="D440">
        <v>1422168</v>
      </c>
      <c r="E440">
        <v>6583384</v>
      </c>
      <c r="F440">
        <v>6508200</v>
      </c>
      <c r="G440">
        <v>6566920</v>
      </c>
      <c r="H440">
        <v>9150</v>
      </c>
      <c r="I440">
        <v>14432</v>
      </c>
      <c r="J440">
        <f>projjava_fasta[[#This Row],[runtime_end]]-projjava_fasta[[#This Row],[runtime_start]]</f>
        <v>5161216</v>
      </c>
      <c r="K440">
        <f>projjava_fasta[[#This Row],[native_end]]-projjava_fasta[[#This Row],[native_start]]</f>
        <v>58720</v>
      </c>
      <c r="L440">
        <f>projjava_fasta[[#This Row],[pss_end]]-projjava_fasta[[#This Row],[pss_start]]</f>
        <v>5282</v>
      </c>
    </row>
    <row r="441" spans="1:12" x14ac:dyDescent="0.3">
      <c r="A441">
        <v>439</v>
      </c>
      <c r="B441">
        <v>12821</v>
      </c>
      <c r="C441">
        <v>1576</v>
      </c>
      <c r="D441">
        <v>1438552</v>
      </c>
      <c r="E441">
        <v>6583352</v>
      </c>
      <c r="F441">
        <v>6508200</v>
      </c>
      <c r="G441">
        <v>6566808</v>
      </c>
      <c r="H441">
        <v>9158</v>
      </c>
      <c r="I441">
        <v>14432</v>
      </c>
      <c r="J441">
        <f>projjava_fasta[[#This Row],[runtime_end]]-projjava_fasta[[#This Row],[runtime_start]]</f>
        <v>5144800</v>
      </c>
      <c r="K441">
        <f>projjava_fasta[[#This Row],[native_end]]-projjava_fasta[[#This Row],[native_start]]</f>
        <v>58608</v>
      </c>
      <c r="L441">
        <f>projjava_fasta[[#This Row],[pss_end]]-projjava_fasta[[#This Row],[pss_start]]</f>
        <v>5274</v>
      </c>
    </row>
    <row r="442" spans="1:12" x14ac:dyDescent="0.3">
      <c r="A442">
        <v>440</v>
      </c>
      <c r="B442">
        <v>12926</v>
      </c>
      <c r="C442">
        <v>1565</v>
      </c>
      <c r="D442">
        <v>1422168</v>
      </c>
      <c r="E442">
        <v>6583384</v>
      </c>
      <c r="F442">
        <v>6508200</v>
      </c>
      <c r="G442">
        <v>6566904</v>
      </c>
      <c r="H442">
        <v>9158</v>
      </c>
      <c r="I442">
        <v>14432</v>
      </c>
      <c r="J442">
        <f>projjava_fasta[[#This Row],[runtime_end]]-projjava_fasta[[#This Row],[runtime_start]]</f>
        <v>5161216</v>
      </c>
      <c r="K442">
        <f>projjava_fasta[[#This Row],[native_end]]-projjava_fasta[[#This Row],[native_start]]</f>
        <v>58704</v>
      </c>
      <c r="L442">
        <f>projjava_fasta[[#This Row],[pss_end]]-projjava_fasta[[#This Row],[pss_start]]</f>
        <v>5274</v>
      </c>
    </row>
    <row r="443" spans="1:12" x14ac:dyDescent="0.3">
      <c r="A443">
        <v>441</v>
      </c>
      <c r="B443">
        <v>12975</v>
      </c>
      <c r="C443">
        <v>1570</v>
      </c>
      <c r="D443">
        <v>1422168</v>
      </c>
      <c r="E443">
        <v>6583216</v>
      </c>
      <c r="F443">
        <v>6516968</v>
      </c>
      <c r="G443">
        <v>6566808</v>
      </c>
      <c r="H443">
        <v>9158</v>
      </c>
      <c r="I443">
        <v>14428</v>
      </c>
      <c r="J443">
        <f>projjava_fasta[[#This Row],[runtime_end]]-projjava_fasta[[#This Row],[runtime_start]]</f>
        <v>5161048</v>
      </c>
      <c r="K443">
        <f>projjava_fasta[[#This Row],[native_end]]-projjava_fasta[[#This Row],[native_start]]</f>
        <v>49840</v>
      </c>
      <c r="L443">
        <f>projjava_fasta[[#This Row],[pss_end]]-projjava_fasta[[#This Row],[pss_start]]</f>
        <v>5270</v>
      </c>
    </row>
    <row r="444" spans="1:12" x14ac:dyDescent="0.3">
      <c r="A444">
        <v>442</v>
      </c>
      <c r="B444">
        <v>13079</v>
      </c>
      <c r="C444">
        <v>1576</v>
      </c>
      <c r="D444">
        <v>1438688</v>
      </c>
      <c r="E444">
        <v>6333240</v>
      </c>
      <c r="F444">
        <v>6508360</v>
      </c>
      <c r="G444">
        <v>6567608</v>
      </c>
      <c r="H444">
        <v>9165</v>
      </c>
      <c r="I444">
        <v>14190</v>
      </c>
      <c r="J444">
        <f>projjava_fasta[[#This Row],[runtime_end]]-projjava_fasta[[#This Row],[runtime_start]]</f>
        <v>4894552</v>
      </c>
      <c r="K444">
        <f>projjava_fasta[[#This Row],[native_end]]-projjava_fasta[[#This Row],[native_start]]</f>
        <v>59248</v>
      </c>
      <c r="L444">
        <f>projjava_fasta[[#This Row],[pss_end]]-projjava_fasta[[#This Row],[pss_start]]</f>
        <v>5025</v>
      </c>
    </row>
    <row r="445" spans="1:12" x14ac:dyDescent="0.3">
      <c r="A445">
        <v>443</v>
      </c>
      <c r="B445">
        <v>13188</v>
      </c>
      <c r="C445">
        <v>1565</v>
      </c>
      <c r="D445">
        <v>1438688</v>
      </c>
      <c r="E445">
        <v>6583488</v>
      </c>
      <c r="F445">
        <v>6508472</v>
      </c>
      <c r="G445">
        <v>6567032</v>
      </c>
      <c r="H445">
        <v>9165</v>
      </c>
      <c r="I445">
        <v>14438</v>
      </c>
      <c r="J445">
        <f>projjava_fasta[[#This Row],[runtime_end]]-projjava_fasta[[#This Row],[runtime_start]]</f>
        <v>5144800</v>
      </c>
      <c r="K445">
        <f>projjava_fasta[[#This Row],[native_end]]-projjava_fasta[[#This Row],[native_start]]</f>
        <v>58560</v>
      </c>
      <c r="L445">
        <f>projjava_fasta[[#This Row],[pss_end]]-projjava_fasta[[#This Row],[pss_start]]</f>
        <v>5273</v>
      </c>
    </row>
    <row r="446" spans="1:12" x14ac:dyDescent="0.3">
      <c r="A446">
        <v>444</v>
      </c>
      <c r="B446">
        <v>13290</v>
      </c>
      <c r="C446">
        <v>1566</v>
      </c>
      <c r="D446">
        <v>1422304</v>
      </c>
      <c r="E446">
        <v>6583520</v>
      </c>
      <c r="F446">
        <v>6508360</v>
      </c>
      <c r="G446">
        <v>6566968</v>
      </c>
      <c r="H446">
        <v>9161</v>
      </c>
      <c r="I446">
        <v>14446</v>
      </c>
      <c r="J446">
        <f>projjava_fasta[[#This Row],[runtime_end]]-projjava_fasta[[#This Row],[runtime_start]]</f>
        <v>5161216</v>
      </c>
      <c r="K446">
        <f>projjava_fasta[[#This Row],[native_end]]-projjava_fasta[[#This Row],[native_start]]</f>
        <v>58608</v>
      </c>
      <c r="L446">
        <f>projjava_fasta[[#This Row],[pss_end]]-projjava_fasta[[#This Row],[pss_start]]</f>
        <v>5285</v>
      </c>
    </row>
    <row r="447" spans="1:12" x14ac:dyDescent="0.3">
      <c r="A447">
        <v>445</v>
      </c>
      <c r="B447">
        <v>13430</v>
      </c>
      <c r="C447">
        <v>1554</v>
      </c>
      <c r="D447">
        <v>1422168</v>
      </c>
      <c r="E447">
        <v>6583384</v>
      </c>
      <c r="F447">
        <v>6508600</v>
      </c>
      <c r="G447">
        <v>6567016</v>
      </c>
      <c r="H447">
        <v>9140</v>
      </c>
      <c r="I447">
        <v>14422</v>
      </c>
      <c r="J447">
        <f>projjava_fasta[[#This Row],[runtime_end]]-projjava_fasta[[#This Row],[runtime_start]]</f>
        <v>5161216</v>
      </c>
      <c r="K447">
        <f>projjava_fasta[[#This Row],[native_end]]-projjava_fasta[[#This Row],[native_start]]</f>
        <v>58416</v>
      </c>
      <c r="L447">
        <f>projjava_fasta[[#This Row],[pss_end]]-projjava_fasta[[#This Row],[pss_start]]</f>
        <v>5282</v>
      </c>
    </row>
    <row r="448" spans="1:12" x14ac:dyDescent="0.3">
      <c r="C448">
        <f>AVERAGE(projjava_fasta[elapsed_times])</f>
        <v>1568.2600896860986</v>
      </c>
      <c r="D448">
        <f>AVERAGE(projjava_fasta[runtime_start])</f>
        <v>1425752.4663677129</v>
      </c>
      <c r="E448">
        <f>AVERAGE(projjava_fasta[runtime_end])</f>
        <v>6565865.8116591927</v>
      </c>
      <c r="F448">
        <f>AVERAGE(projjava_fasta[native_start])</f>
        <v>6509246.4932735423</v>
      </c>
      <c r="G448">
        <f>AVERAGE(projjava_fasta[native_end])</f>
        <v>6566874.3677130044</v>
      </c>
      <c r="H448">
        <f>AVERAGE(projjava_fasta[pss_start])</f>
        <v>11000.468609865471</v>
      </c>
      <c r="I448">
        <f>AVERAGE(projjava_fasta[pss_end])</f>
        <v>16310.63004484305</v>
      </c>
      <c r="J448">
        <f>AVERAGE(projjava_fasta[runtime])</f>
        <v>5140113.3452914795</v>
      </c>
      <c r="K448">
        <f>AVERAGE(projjava_fasta[native])</f>
        <v>57627.874439461884</v>
      </c>
      <c r="L448">
        <f>AVERAGE(projjava_fasta[pss])</f>
        <v>5310.1614349775782</v>
      </c>
    </row>
    <row r="449" spans="3:12" x14ac:dyDescent="0.3">
      <c r="C449">
        <f>_xlfn.STDEV.S(projjava_fasta[elapsed_times])</f>
        <v>17.070760177146358</v>
      </c>
      <c r="D449">
        <f>_xlfn.STDEV.S(projjava_fasta[runtime_start])</f>
        <v>6583.6581940225506</v>
      </c>
      <c r="E449">
        <f>_xlfn.STDEV.S(projjava_fasta[runtime_end])</f>
        <v>64670.680893349163</v>
      </c>
      <c r="F449">
        <f>_xlfn.STDEV.S(projjava_fasta[native_start])</f>
        <v>3081.5471072355808</v>
      </c>
      <c r="G449">
        <f>_xlfn.STDEV.S(projjava_fasta[native_end])</f>
        <v>868.14726097044581</v>
      </c>
      <c r="H449">
        <f>_xlfn.STDEV.S(projjava_fasta[pss_start])</f>
        <v>1904.9032468635576</v>
      </c>
      <c r="I449">
        <f>_xlfn.STDEV.S(projjava_fasta[pss_end])</f>
        <v>1922.6261989861314</v>
      </c>
      <c r="J449">
        <f>_xlfn.STDEV.S(projjava_fasta[runtime])</f>
        <v>65252.987127919885</v>
      </c>
      <c r="K449">
        <f>_xlfn.STDEV.S(projjava_fasta[native])</f>
        <v>3159.9101654733863</v>
      </c>
      <c r="L449">
        <f>_xlfn.STDEV.S(projjava_fasta[pss])</f>
        <v>82.063669125233361</v>
      </c>
    </row>
    <row r="450" spans="3:12" x14ac:dyDescent="0.3">
      <c r="C450">
        <f>C449*100/C448</f>
        <v>1.088515883903111</v>
      </c>
      <c r="D450">
        <f t="shared" ref="D450:L450" si="0">D449*100/D448</f>
        <v>0.46176726671182011</v>
      </c>
      <c r="E450">
        <f t="shared" si="0"/>
        <v>0.98495282645758031</v>
      </c>
      <c r="F450">
        <f t="shared" si="0"/>
        <v>4.7341072586818737E-2</v>
      </c>
      <c r="G450">
        <f t="shared" si="0"/>
        <v>1.3220098518083709E-2</v>
      </c>
      <c r="H450">
        <f t="shared" si="0"/>
        <v>17.316564543034072</v>
      </c>
      <c r="I450">
        <f t="shared" si="0"/>
        <v>11.787565493792867</v>
      </c>
      <c r="J450">
        <f t="shared" si="0"/>
        <v>1.2694853740471281</v>
      </c>
      <c r="K450">
        <f t="shared" si="0"/>
        <v>5.483301607441506</v>
      </c>
      <c r="L450">
        <f t="shared" si="0"/>
        <v>1.5454081788302518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90DF-5F0B-4808-9CE9-037D2FB0A497}">
  <dimension ref="A1:L505"/>
  <sheetViews>
    <sheetView topLeftCell="G480" workbookViewId="0">
      <selection activeCell="L504" sqref="L504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19049</v>
      </c>
      <c r="C2">
        <v>7915</v>
      </c>
      <c r="D2">
        <v>1422392</v>
      </c>
      <c r="E2">
        <v>20111128</v>
      </c>
      <c r="F2">
        <v>6508984</v>
      </c>
      <c r="G2">
        <v>6525712</v>
      </c>
      <c r="H2">
        <v>9081</v>
      </c>
      <c r="I2">
        <v>27396</v>
      </c>
      <c r="J2">
        <f>projjava_mandelbrot[[#This Row],[runtime_end]]-projjava_mandelbrot[[#This Row],[runtime_start]]</f>
        <v>18688736</v>
      </c>
      <c r="K2">
        <f>projjava_mandelbrot[[#This Row],[native_end]]-projjava_mandelbrot[[#This Row],[native_start]]</f>
        <v>16728</v>
      </c>
      <c r="L2">
        <f>projjava_mandelbrot[[#This Row],[pss_end]]-projjava_mandelbrot[[#This Row],[pss_start]]</f>
        <v>18315</v>
      </c>
    </row>
    <row r="3" spans="1:12" x14ac:dyDescent="0.3">
      <c r="A3">
        <v>1</v>
      </c>
      <c r="B3">
        <v>19167</v>
      </c>
      <c r="C3">
        <v>7865</v>
      </c>
      <c r="D3">
        <v>1422304</v>
      </c>
      <c r="E3">
        <v>20111248</v>
      </c>
      <c r="F3">
        <v>6508912</v>
      </c>
      <c r="G3">
        <v>6524416</v>
      </c>
      <c r="H3">
        <v>8969</v>
      </c>
      <c r="I3">
        <v>27326</v>
      </c>
      <c r="J3">
        <f>projjava_mandelbrot[[#This Row],[runtime_end]]-projjava_mandelbrot[[#This Row],[runtime_start]]</f>
        <v>18688944</v>
      </c>
      <c r="K3">
        <f>projjava_mandelbrot[[#This Row],[native_end]]-projjava_mandelbrot[[#This Row],[native_start]]</f>
        <v>15504</v>
      </c>
      <c r="L3">
        <f>projjava_mandelbrot[[#This Row],[pss_end]]-projjava_mandelbrot[[#This Row],[pss_start]]</f>
        <v>18357</v>
      </c>
    </row>
    <row r="4" spans="1:12" x14ac:dyDescent="0.3">
      <c r="A4">
        <v>2</v>
      </c>
      <c r="B4">
        <v>19287</v>
      </c>
      <c r="C4">
        <v>7795</v>
      </c>
      <c r="D4">
        <v>1422304</v>
      </c>
      <c r="E4">
        <v>20111216</v>
      </c>
      <c r="F4">
        <v>6508912</v>
      </c>
      <c r="G4">
        <v>6523344</v>
      </c>
      <c r="H4">
        <v>8967</v>
      </c>
      <c r="I4">
        <v>27400</v>
      </c>
      <c r="J4">
        <f>projjava_mandelbrot[[#This Row],[runtime_end]]-projjava_mandelbrot[[#This Row],[runtime_start]]</f>
        <v>18688912</v>
      </c>
      <c r="K4">
        <f>projjava_mandelbrot[[#This Row],[native_end]]-projjava_mandelbrot[[#This Row],[native_start]]</f>
        <v>14432</v>
      </c>
      <c r="L4">
        <f>projjava_mandelbrot[[#This Row],[pss_end]]-projjava_mandelbrot[[#This Row],[pss_start]]</f>
        <v>18433</v>
      </c>
    </row>
    <row r="5" spans="1:12" x14ac:dyDescent="0.3">
      <c r="A5">
        <v>3</v>
      </c>
      <c r="B5">
        <v>19400</v>
      </c>
      <c r="C5">
        <v>7929</v>
      </c>
      <c r="D5">
        <v>1422168</v>
      </c>
      <c r="E5">
        <v>20111208</v>
      </c>
      <c r="F5">
        <v>6507768</v>
      </c>
      <c r="G5">
        <v>6525320</v>
      </c>
      <c r="H5">
        <v>8952</v>
      </c>
      <c r="I5">
        <v>27314</v>
      </c>
      <c r="J5">
        <f>projjava_mandelbrot[[#This Row],[runtime_end]]-projjava_mandelbrot[[#This Row],[runtime_start]]</f>
        <v>18689040</v>
      </c>
      <c r="K5">
        <f>projjava_mandelbrot[[#This Row],[native_end]]-projjava_mandelbrot[[#This Row],[native_start]]</f>
        <v>17552</v>
      </c>
      <c r="L5">
        <f>projjava_mandelbrot[[#This Row],[pss_end]]-projjava_mandelbrot[[#This Row],[pss_start]]</f>
        <v>18362</v>
      </c>
    </row>
    <row r="6" spans="1:12" x14ac:dyDescent="0.3">
      <c r="A6">
        <v>4</v>
      </c>
      <c r="B6">
        <v>19521</v>
      </c>
      <c r="C6">
        <v>7929</v>
      </c>
      <c r="D6">
        <v>1422304</v>
      </c>
      <c r="E6">
        <v>20111496</v>
      </c>
      <c r="F6">
        <v>6508040</v>
      </c>
      <c r="G6">
        <v>6526672</v>
      </c>
      <c r="H6">
        <v>8960</v>
      </c>
      <c r="I6">
        <v>27423</v>
      </c>
      <c r="J6">
        <f>projjava_mandelbrot[[#This Row],[runtime_end]]-projjava_mandelbrot[[#This Row],[runtime_start]]</f>
        <v>18689192</v>
      </c>
      <c r="K6">
        <f>projjava_mandelbrot[[#This Row],[native_end]]-projjava_mandelbrot[[#This Row],[native_start]]</f>
        <v>18632</v>
      </c>
      <c r="L6">
        <f>projjava_mandelbrot[[#This Row],[pss_end]]-projjava_mandelbrot[[#This Row],[pss_start]]</f>
        <v>18463</v>
      </c>
    </row>
    <row r="7" spans="1:12" x14ac:dyDescent="0.3">
      <c r="A7">
        <v>5</v>
      </c>
      <c r="B7">
        <v>19644</v>
      </c>
      <c r="C7">
        <v>7791</v>
      </c>
      <c r="D7">
        <v>1438688</v>
      </c>
      <c r="E7">
        <v>20115976</v>
      </c>
      <c r="F7">
        <v>6516728</v>
      </c>
      <c r="G7">
        <v>6524264</v>
      </c>
      <c r="H7">
        <v>8949</v>
      </c>
      <c r="I7">
        <v>27412</v>
      </c>
      <c r="J7">
        <f>projjava_mandelbrot[[#This Row],[runtime_end]]-projjava_mandelbrot[[#This Row],[runtime_start]]</f>
        <v>18677288</v>
      </c>
      <c r="K7">
        <f>projjava_mandelbrot[[#This Row],[native_end]]-projjava_mandelbrot[[#This Row],[native_start]]</f>
        <v>7536</v>
      </c>
      <c r="L7">
        <f>projjava_mandelbrot[[#This Row],[pss_end]]-projjava_mandelbrot[[#This Row],[pss_start]]</f>
        <v>18463</v>
      </c>
    </row>
    <row r="8" spans="1:12" x14ac:dyDescent="0.3">
      <c r="A8">
        <v>6</v>
      </c>
      <c r="B8">
        <v>19760</v>
      </c>
      <c r="C8">
        <v>7804</v>
      </c>
      <c r="D8">
        <v>1422168</v>
      </c>
      <c r="E8">
        <v>20111112</v>
      </c>
      <c r="F8">
        <v>6507768</v>
      </c>
      <c r="G8">
        <v>6523128</v>
      </c>
      <c r="H8">
        <v>8952</v>
      </c>
      <c r="I8">
        <v>27386</v>
      </c>
      <c r="J8">
        <f>projjava_mandelbrot[[#This Row],[runtime_end]]-projjava_mandelbrot[[#This Row],[runtime_start]]</f>
        <v>18688944</v>
      </c>
      <c r="K8">
        <f>projjava_mandelbrot[[#This Row],[native_end]]-projjava_mandelbrot[[#This Row],[native_start]]</f>
        <v>15360</v>
      </c>
      <c r="L8">
        <f>projjava_mandelbrot[[#This Row],[pss_end]]-projjava_mandelbrot[[#This Row],[pss_start]]</f>
        <v>18434</v>
      </c>
    </row>
    <row r="9" spans="1:12" x14ac:dyDescent="0.3">
      <c r="A9">
        <v>7</v>
      </c>
      <c r="B9">
        <v>19873</v>
      </c>
      <c r="C9">
        <v>7803</v>
      </c>
      <c r="D9">
        <v>1422304</v>
      </c>
      <c r="E9">
        <v>20111216</v>
      </c>
      <c r="F9">
        <v>6507960</v>
      </c>
      <c r="G9">
        <v>6522552</v>
      </c>
      <c r="H9">
        <v>8964</v>
      </c>
      <c r="I9">
        <v>27394</v>
      </c>
      <c r="J9">
        <f>projjava_mandelbrot[[#This Row],[runtime_end]]-projjava_mandelbrot[[#This Row],[runtime_start]]</f>
        <v>18688912</v>
      </c>
      <c r="K9">
        <f>projjava_mandelbrot[[#This Row],[native_end]]-projjava_mandelbrot[[#This Row],[native_start]]</f>
        <v>14592</v>
      </c>
      <c r="L9">
        <f>projjava_mandelbrot[[#This Row],[pss_end]]-projjava_mandelbrot[[#This Row],[pss_start]]</f>
        <v>18430</v>
      </c>
    </row>
    <row r="10" spans="1:12" x14ac:dyDescent="0.3">
      <c r="A10">
        <v>8</v>
      </c>
      <c r="B10">
        <v>19990</v>
      </c>
      <c r="C10">
        <v>7868</v>
      </c>
      <c r="D10">
        <v>1422168</v>
      </c>
      <c r="E10">
        <v>20111168</v>
      </c>
      <c r="F10">
        <v>6507880</v>
      </c>
      <c r="G10">
        <v>6523360</v>
      </c>
      <c r="H10">
        <v>8953</v>
      </c>
      <c r="I10">
        <v>27386</v>
      </c>
      <c r="J10">
        <f>projjava_mandelbrot[[#This Row],[runtime_end]]-projjava_mandelbrot[[#This Row],[runtime_start]]</f>
        <v>18689000</v>
      </c>
      <c r="K10">
        <f>projjava_mandelbrot[[#This Row],[native_end]]-projjava_mandelbrot[[#This Row],[native_start]]</f>
        <v>15480</v>
      </c>
      <c r="L10">
        <f>projjava_mandelbrot[[#This Row],[pss_end]]-projjava_mandelbrot[[#This Row],[pss_start]]</f>
        <v>18433</v>
      </c>
    </row>
    <row r="11" spans="1:12" x14ac:dyDescent="0.3">
      <c r="A11">
        <v>9</v>
      </c>
      <c r="B11">
        <v>20103</v>
      </c>
      <c r="C11">
        <v>7910</v>
      </c>
      <c r="D11">
        <v>1422304</v>
      </c>
      <c r="E11">
        <v>20111304</v>
      </c>
      <c r="F11">
        <v>6508912</v>
      </c>
      <c r="G11">
        <v>6524152</v>
      </c>
      <c r="H11">
        <v>8967</v>
      </c>
      <c r="I11">
        <v>27328</v>
      </c>
      <c r="J11">
        <f>projjava_mandelbrot[[#This Row],[runtime_end]]-projjava_mandelbrot[[#This Row],[runtime_start]]</f>
        <v>18689000</v>
      </c>
      <c r="K11">
        <f>projjava_mandelbrot[[#This Row],[native_end]]-projjava_mandelbrot[[#This Row],[native_start]]</f>
        <v>15240</v>
      </c>
      <c r="L11">
        <f>projjava_mandelbrot[[#This Row],[pss_end]]-projjava_mandelbrot[[#This Row],[pss_start]]</f>
        <v>18361</v>
      </c>
    </row>
    <row r="12" spans="1:12" x14ac:dyDescent="0.3">
      <c r="A12">
        <v>10</v>
      </c>
      <c r="B12">
        <v>20216</v>
      </c>
      <c r="C12">
        <v>7807</v>
      </c>
      <c r="D12">
        <v>1422168</v>
      </c>
      <c r="E12">
        <v>20111296</v>
      </c>
      <c r="F12">
        <v>6508752</v>
      </c>
      <c r="G12">
        <v>6527768</v>
      </c>
      <c r="H12">
        <v>8959</v>
      </c>
      <c r="I12">
        <v>27404</v>
      </c>
      <c r="J12">
        <f>projjava_mandelbrot[[#This Row],[runtime_end]]-projjava_mandelbrot[[#This Row],[runtime_start]]</f>
        <v>18689128</v>
      </c>
      <c r="K12">
        <f>projjava_mandelbrot[[#This Row],[native_end]]-projjava_mandelbrot[[#This Row],[native_start]]</f>
        <v>19016</v>
      </c>
      <c r="L12">
        <f>projjava_mandelbrot[[#This Row],[pss_end]]-projjava_mandelbrot[[#This Row],[pss_start]]</f>
        <v>18445</v>
      </c>
    </row>
    <row r="13" spans="1:12" x14ac:dyDescent="0.3">
      <c r="A13">
        <v>11</v>
      </c>
      <c r="B13">
        <v>20334</v>
      </c>
      <c r="C13">
        <v>7818</v>
      </c>
      <c r="D13">
        <v>1438688</v>
      </c>
      <c r="E13">
        <v>20111248</v>
      </c>
      <c r="F13">
        <v>6509056</v>
      </c>
      <c r="G13">
        <v>6524768</v>
      </c>
      <c r="H13">
        <v>8969</v>
      </c>
      <c r="I13">
        <v>27400</v>
      </c>
      <c r="J13">
        <f>projjava_mandelbrot[[#This Row],[runtime_end]]-projjava_mandelbrot[[#This Row],[runtime_start]]</f>
        <v>18672560</v>
      </c>
      <c r="K13">
        <f>projjava_mandelbrot[[#This Row],[native_end]]-projjava_mandelbrot[[#This Row],[native_start]]</f>
        <v>15712</v>
      </c>
      <c r="L13">
        <f>projjava_mandelbrot[[#This Row],[pss_end]]-projjava_mandelbrot[[#This Row],[pss_start]]</f>
        <v>18431</v>
      </c>
    </row>
    <row r="14" spans="1:12" x14ac:dyDescent="0.3">
      <c r="A14">
        <v>12</v>
      </c>
      <c r="B14">
        <v>20446</v>
      </c>
      <c r="C14">
        <v>7825</v>
      </c>
      <c r="D14">
        <v>1438688</v>
      </c>
      <c r="E14">
        <v>20111248</v>
      </c>
      <c r="F14">
        <v>6509024</v>
      </c>
      <c r="G14">
        <v>6523456</v>
      </c>
      <c r="H14">
        <v>8975</v>
      </c>
      <c r="I14">
        <v>27400</v>
      </c>
      <c r="J14">
        <f>projjava_mandelbrot[[#This Row],[runtime_end]]-projjava_mandelbrot[[#This Row],[runtime_start]]</f>
        <v>18672560</v>
      </c>
      <c r="K14">
        <f>projjava_mandelbrot[[#This Row],[native_end]]-projjava_mandelbrot[[#This Row],[native_start]]</f>
        <v>14432</v>
      </c>
      <c r="L14">
        <f>projjava_mandelbrot[[#This Row],[pss_end]]-projjava_mandelbrot[[#This Row],[pss_start]]</f>
        <v>18425</v>
      </c>
    </row>
    <row r="15" spans="1:12" x14ac:dyDescent="0.3">
      <c r="A15">
        <v>13</v>
      </c>
      <c r="B15">
        <v>20559</v>
      </c>
      <c r="C15">
        <v>7806</v>
      </c>
      <c r="D15">
        <v>1422168</v>
      </c>
      <c r="E15">
        <v>20111112</v>
      </c>
      <c r="F15">
        <v>6507008</v>
      </c>
      <c r="G15">
        <v>6521128</v>
      </c>
      <c r="H15">
        <v>8947</v>
      </c>
      <c r="I15">
        <v>27382</v>
      </c>
      <c r="J15">
        <f>projjava_mandelbrot[[#This Row],[runtime_end]]-projjava_mandelbrot[[#This Row],[runtime_start]]</f>
        <v>18688944</v>
      </c>
      <c r="K15">
        <f>projjava_mandelbrot[[#This Row],[native_end]]-projjava_mandelbrot[[#This Row],[native_start]]</f>
        <v>14120</v>
      </c>
      <c r="L15">
        <f>projjava_mandelbrot[[#This Row],[pss_end]]-projjava_mandelbrot[[#This Row],[pss_start]]</f>
        <v>18435</v>
      </c>
    </row>
    <row r="16" spans="1:12" x14ac:dyDescent="0.3">
      <c r="A16">
        <v>14</v>
      </c>
      <c r="B16">
        <v>20680</v>
      </c>
      <c r="C16">
        <v>7807</v>
      </c>
      <c r="D16">
        <v>1422168</v>
      </c>
      <c r="E16">
        <v>20111184</v>
      </c>
      <c r="F16">
        <v>6508752</v>
      </c>
      <c r="G16">
        <v>6524608</v>
      </c>
      <c r="H16">
        <v>8959</v>
      </c>
      <c r="I16">
        <v>27388</v>
      </c>
      <c r="J16">
        <f>projjava_mandelbrot[[#This Row],[runtime_end]]-projjava_mandelbrot[[#This Row],[runtime_start]]</f>
        <v>18689016</v>
      </c>
      <c r="K16">
        <f>projjava_mandelbrot[[#This Row],[native_end]]-projjava_mandelbrot[[#This Row],[native_start]]</f>
        <v>15856</v>
      </c>
      <c r="L16">
        <f>projjava_mandelbrot[[#This Row],[pss_end]]-projjava_mandelbrot[[#This Row],[pss_start]]</f>
        <v>18429</v>
      </c>
    </row>
    <row r="17" spans="1:12" x14ac:dyDescent="0.3">
      <c r="A17">
        <v>15</v>
      </c>
      <c r="B17">
        <v>20797</v>
      </c>
      <c r="C17">
        <v>7778</v>
      </c>
      <c r="D17">
        <v>1422304</v>
      </c>
      <c r="E17">
        <v>20111232</v>
      </c>
      <c r="F17">
        <v>6507136</v>
      </c>
      <c r="G17">
        <v>6524432</v>
      </c>
      <c r="H17">
        <v>8955</v>
      </c>
      <c r="I17">
        <v>27402</v>
      </c>
      <c r="J17">
        <f>projjava_mandelbrot[[#This Row],[runtime_end]]-projjava_mandelbrot[[#This Row],[runtime_start]]</f>
        <v>18688928</v>
      </c>
      <c r="K17">
        <f>projjava_mandelbrot[[#This Row],[native_end]]-projjava_mandelbrot[[#This Row],[native_start]]</f>
        <v>17296</v>
      </c>
      <c r="L17">
        <f>projjava_mandelbrot[[#This Row],[pss_end]]-projjava_mandelbrot[[#This Row],[pss_start]]</f>
        <v>18447</v>
      </c>
    </row>
    <row r="18" spans="1:12" x14ac:dyDescent="0.3">
      <c r="A18">
        <v>16</v>
      </c>
      <c r="B18">
        <v>20916</v>
      </c>
      <c r="C18">
        <v>7774</v>
      </c>
      <c r="D18">
        <v>1422304</v>
      </c>
      <c r="E18">
        <v>20111248</v>
      </c>
      <c r="F18">
        <v>6508976</v>
      </c>
      <c r="G18">
        <v>6526856</v>
      </c>
      <c r="H18">
        <v>8971</v>
      </c>
      <c r="I18">
        <v>27398</v>
      </c>
      <c r="J18">
        <f>projjava_mandelbrot[[#This Row],[runtime_end]]-projjava_mandelbrot[[#This Row],[runtime_start]]</f>
        <v>18688944</v>
      </c>
      <c r="K18">
        <f>projjava_mandelbrot[[#This Row],[native_end]]-projjava_mandelbrot[[#This Row],[native_start]]</f>
        <v>17880</v>
      </c>
      <c r="L18">
        <f>projjava_mandelbrot[[#This Row],[pss_end]]-projjava_mandelbrot[[#This Row],[pss_start]]</f>
        <v>18427</v>
      </c>
    </row>
    <row r="19" spans="1:12" x14ac:dyDescent="0.3">
      <c r="A19">
        <v>17</v>
      </c>
      <c r="B19">
        <v>21032</v>
      </c>
      <c r="C19">
        <v>7807</v>
      </c>
      <c r="D19">
        <v>1422304</v>
      </c>
      <c r="E19">
        <v>20123344</v>
      </c>
      <c r="F19">
        <v>6508912</v>
      </c>
      <c r="G19">
        <v>6524384</v>
      </c>
      <c r="H19">
        <v>8975</v>
      </c>
      <c r="I19">
        <v>27418</v>
      </c>
      <c r="J19">
        <f>projjava_mandelbrot[[#This Row],[runtime_end]]-projjava_mandelbrot[[#This Row],[runtime_start]]</f>
        <v>18701040</v>
      </c>
      <c r="K19">
        <f>projjava_mandelbrot[[#This Row],[native_end]]-projjava_mandelbrot[[#This Row],[native_start]]</f>
        <v>15472</v>
      </c>
      <c r="L19">
        <f>projjava_mandelbrot[[#This Row],[pss_end]]-projjava_mandelbrot[[#This Row],[pss_start]]</f>
        <v>18443</v>
      </c>
    </row>
    <row r="20" spans="1:12" x14ac:dyDescent="0.3">
      <c r="A20">
        <v>18</v>
      </c>
      <c r="B20">
        <v>21152</v>
      </c>
      <c r="C20">
        <v>7821</v>
      </c>
      <c r="D20">
        <v>1422304</v>
      </c>
      <c r="E20">
        <v>20111248</v>
      </c>
      <c r="F20">
        <v>6508944</v>
      </c>
      <c r="G20">
        <v>6523856</v>
      </c>
      <c r="H20">
        <v>8977</v>
      </c>
      <c r="I20">
        <v>27400</v>
      </c>
      <c r="J20">
        <f>projjava_mandelbrot[[#This Row],[runtime_end]]-projjava_mandelbrot[[#This Row],[runtime_start]]</f>
        <v>18688944</v>
      </c>
      <c r="K20">
        <f>projjava_mandelbrot[[#This Row],[native_end]]-projjava_mandelbrot[[#This Row],[native_start]]</f>
        <v>14912</v>
      </c>
      <c r="L20">
        <f>projjava_mandelbrot[[#This Row],[pss_end]]-projjava_mandelbrot[[#This Row],[pss_start]]</f>
        <v>18423</v>
      </c>
    </row>
    <row r="21" spans="1:12" x14ac:dyDescent="0.3">
      <c r="A21">
        <v>19</v>
      </c>
      <c r="B21">
        <v>21289</v>
      </c>
      <c r="C21">
        <v>7778</v>
      </c>
      <c r="D21">
        <v>1438688</v>
      </c>
      <c r="E21">
        <v>20112760</v>
      </c>
      <c r="F21">
        <v>6507200</v>
      </c>
      <c r="G21">
        <v>6522672</v>
      </c>
      <c r="H21">
        <v>8965</v>
      </c>
      <c r="I21">
        <v>27394</v>
      </c>
      <c r="J21">
        <f>projjava_mandelbrot[[#This Row],[runtime_end]]-projjava_mandelbrot[[#This Row],[runtime_start]]</f>
        <v>18674072</v>
      </c>
      <c r="K21">
        <f>projjava_mandelbrot[[#This Row],[native_end]]-projjava_mandelbrot[[#This Row],[native_start]]</f>
        <v>15472</v>
      </c>
      <c r="L21">
        <f>projjava_mandelbrot[[#This Row],[pss_end]]-projjava_mandelbrot[[#This Row],[pss_start]]</f>
        <v>18429</v>
      </c>
    </row>
    <row r="22" spans="1:12" x14ac:dyDescent="0.3">
      <c r="A22">
        <v>20</v>
      </c>
      <c r="B22">
        <v>21402</v>
      </c>
      <c r="C22">
        <v>7779</v>
      </c>
      <c r="D22">
        <v>1422304</v>
      </c>
      <c r="E22">
        <v>20111080</v>
      </c>
      <c r="F22">
        <v>6508976</v>
      </c>
      <c r="G22">
        <v>6524912</v>
      </c>
      <c r="H22">
        <v>8973</v>
      </c>
      <c r="I22">
        <v>27394</v>
      </c>
      <c r="J22">
        <f>projjava_mandelbrot[[#This Row],[runtime_end]]-projjava_mandelbrot[[#This Row],[runtime_start]]</f>
        <v>18688776</v>
      </c>
      <c r="K22">
        <f>projjava_mandelbrot[[#This Row],[native_end]]-projjava_mandelbrot[[#This Row],[native_start]]</f>
        <v>15936</v>
      </c>
      <c r="L22">
        <f>projjava_mandelbrot[[#This Row],[pss_end]]-projjava_mandelbrot[[#This Row],[pss_start]]</f>
        <v>18421</v>
      </c>
    </row>
    <row r="23" spans="1:12" x14ac:dyDescent="0.3">
      <c r="A23">
        <v>21</v>
      </c>
      <c r="B23">
        <v>21520</v>
      </c>
      <c r="C23">
        <v>7799</v>
      </c>
      <c r="D23">
        <v>1438688</v>
      </c>
      <c r="E23">
        <v>20111248</v>
      </c>
      <c r="F23">
        <v>6516760</v>
      </c>
      <c r="G23">
        <v>6522520</v>
      </c>
      <c r="H23">
        <v>8963</v>
      </c>
      <c r="I23">
        <v>27390</v>
      </c>
      <c r="J23">
        <f>projjava_mandelbrot[[#This Row],[runtime_end]]-projjava_mandelbrot[[#This Row],[runtime_start]]</f>
        <v>18672560</v>
      </c>
      <c r="K23">
        <f>projjava_mandelbrot[[#This Row],[native_end]]-projjava_mandelbrot[[#This Row],[native_start]]</f>
        <v>5760</v>
      </c>
      <c r="L23">
        <f>projjava_mandelbrot[[#This Row],[pss_end]]-projjava_mandelbrot[[#This Row],[pss_start]]</f>
        <v>18427</v>
      </c>
    </row>
    <row r="24" spans="1:12" x14ac:dyDescent="0.3">
      <c r="A24">
        <v>22</v>
      </c>
      <c r="B24">
        <v>21650</v>
      </c>
      <c r="C24">
        <v>7867</v>
      </c>
      <c r="D24">
        <v>1422304</v>
      </c>
      <c r="E24">
        <v>20111248</v>
      </c>
      <c r="F24">
        <v>6508944</v>
      </c>
      <c r="G24">
        <v>6524424</v>
      </c>
      <c r="H24">
        <v>8976</v>
      </c>
      <c r="I24">
        <v>27399</v>
      </c>
      <c r="J24">
        <f>projjava_mandelbrot[[#This Row],[runtime_end]]-projjava_mandelbrot[[#This Row],[runtime_start]]</f>
        <v>18688944</v>
      </c>
      <c r="K24">
        <f>projjava_mandelbrot[[#This Row],[native_end]]-projjava_mandelbrot[[#This Row],[native_start]]</f>
        <v>15480</v>
      </c>
      <c r="L24">
        <f>projjava_mandelbrot[[#This Row],[pss_end]]-projjava_mandelbrot[[#This Row],[pss_start]]</f>
        <v>18423</v>
      </c>
    </row>
    <row r="25" spans="1:12" x14ac:dyDescent="0.3">
      <c r="A25">
        <v>23</v>
      </c>
      <c r="B25">
        <v>21762</v>
      </c>
      <c r="C25">
        <v>7767</v>
      </c>
      <c r="D25">
        <v>1438688</v>
      </c>
      <c r="E25">
        <v>20111248</v>
      </c>
      <c r="F25">
        <v>6508072</v>
      </c>
      <c r="G25">
        <v>6545112</v>
      </c>
      <c r="H25">
        <v>8978</v>
      </c>
      <c r="I25">
        <v>27401</v>
      </c>
      <c r="J25">
        <f>projjava_mandelbrot[[#This Row],[runtime_end]]-projjava_mandelbrot[[#This Row],[runtime_start]]</f>
        <v>18672560</v>
      </c>
      <c r="K25">
        <f>projjava_mandelbrot[[#This Row],[native_end]]-projjava_mandelbrot[[#This Row],[native_start]]</f>
        <v>37040</v>
      </c>
      <c r="L25">
        <f>projjava_mandelbrot[[#This Row],[pss_end]]-projjava_mandelbrot[[#This Row],[pss_start]]</f>
        <v>18423</v>
      </c>
    </row>
    <row r="26" spans="1:12" x14ac:dyDescent="0.3">
      <c r="A26">
        <v>24</v>
      </c>
      <c r="B26">
        <v>21891</v>
      </c>
      <c r="C26">
        <v>7801</v>
      </c>
      <c r="D26">
        <v>1422304</v>
      </c>
      <c r="E26">
        <v>20111248</v>
      </c>
      <c r="F26">
        <v>6509056</v>
      </c>
      <c r="G26">
        <v>6524304</v>
      </c>
      <c r="H26">
        <v>8976</v>
      </c>
      <c r="I26">
        <v>27397</v>
      </c>
      <c r="J26">
        <f>projjava_mandelbrot[[#This Row],[runtime_end]]-projjava_mandelbrot[[#This Row],[runtime_start]]</f>
        <v>18688944</v>
      </c>
      <c r="K26">
        <f>projjava_mandelbrot[[#This Row],[native_end]]-projjava_mandelbrot[[#This Row],[native_start]]</f>
        <v>15248</v>
      </c>
      <c r="L26">
        <f>projjava_mandelbrot[[#This Row],[pss_end]]-projjava_mandelbrot[[#This Row],[pss_start]]</f>
        <v>18421</v>
      </c>
    </row>
    <row r="27" spans="1:12" x14ac:dyDescent="0.3">
      <c r="A27">
        <v>25</v>
      </c>
      <c r="B27">
        <v>22009</v>
      </c>
      <c r="C27">
        <v>7809</v>
      </c>
      <c r="D27">
        <v>1422304</v>
      </c>
      <c r="E27">
        <v>20111248</v>
      </c>
      <c r="F27">
        <v>6508944</v>
      </c>
      <c r="G27">
        <v>6525280</v>
      </c>
      <c r="H27">
        <v>8972</v>
      </c>
      <c r="I27">
        <v>27321</v>
      </c>
      <c r="J27">
        <f>projjava_mandelbrot[[#This Row],[runtime_end]]-projjava_mandelbrot[[#This Row],[runtime_start]]</f>
        <v>18688944</v>
      </c>
      <c r="K27">
        <f>projjava_mandelbrot[[#This Row],[native_end]]-projjava_mandelbrot[[#This Row],[native_start]]</f>
        <v>16336</v>
      </c>
      <c r="L27">
        <f>projjava_mandelbrot[[#This Row],[pss_end]]-projjava_mandelbrot[[#This Row],[pss_start]]</f>
        <v>18349</v>
      </c>
    </row>
    <row r="28" spans="1:12" x14ac:dyDescent="0.3">
      <c r="A28">
        <v>26</v>
      </c>
      <c r="B28">
        <v>22123</v>
      </c>
      <c r="C28">
        <v>7970</v>
      </c>
      <c r="D28">
        <v>1422304</v>
      </c>
      <c r="E28">
        <v>20111248</v>
      </c>
      <c r="F28">
        <v>6508944</v>
      </c>
      <c r="G28">
        <v>6525016</v>
      </c>
      <c r="H28">
        <v>8976</v>
      </c>
      <c r="I28">
        <v>27356</v>
      </c>
      <c r="J28">
        <f>projjava_mandelbrot[[#This Row],[runtime_end]]-projjava_mandelbrot[[#This Row],[runtime_start]]</f>
        <v>18688944</v>
      </c>
      <c r="K28">
        <f>projjava_mandelbrot[[#This Row],[native_end]]-projjava_mandelbrot[[#This Row],[native_start]]</f>
        <v>16072</v>
      </c>
      <c r="L28">
        <f>projjava_mandelbrot[[#This Row],[pss_end]]-projjava_mandelbrot[[#This Row],[pss_start]]</f>
        <v>18380</v>
      </c>
    </row>
    <row r="29" spans="1:12" x14ac:dyDescent="0.3">
      <c r="A29">
        <v>27</v>
      </c>
      <c r="B29">
        <v>22241</v>
      </c>
      <c r="C29">
        <v>7778</v>
      </c>
      <c r="D29">
        <v>1422304</v>
      </c>
      <c r="E29">
        <v>20111248</v>
      </c>
      <c r="F29">
        <v>6508944</v>
      </c>
      <c r="G29">
        <v>6525976</v>
      </c>
      <c r="H29">
        <v>8982</v>
      </c>
      <c r="I29">
        <v>27403</v>
      </c>
      <c r="J29">
        <f>projjava_mandelbrot[[#This Row],[runtime_end]]-projjava_mandelbrot[[#This Row],[runtime_start]]</f>
        <v>18688944</v>
      </c>
      <c r="K29">
        <f>projjava_mandelbrot[[#This Row],[native_end]]-projjava_mandelbrot[[#This Row],[native_start]]</f>
        <v>17032</v>
      </c>
      <c r="L29">
        <f>projjava_mandelbrot[[#This Row],[pss_end]]-projjava_mandelbrot[[#This Row],[pss_start]]</f>
        <v>18421</v>
      </c>
    </row>
    <row r="30" spans="1:12" x14ac:dyDescent="0.3">
      <c r="A30">
        <v>28</v>
      </c>
      <c r="B30">
        <v>22343</v>
      </c>
      <c r="C30">
        <v>7775</v>
      </c>
      <c r="D30">
        <v>1455072</v>
      </c>
      <c r="E30">
        <v>20111248</v>
      </c>
      <c r="F30">
        <v>6507168</v>
      </c>
      <c r="G30">
        <v>6523152</v>
      </c>
      <c r="H30">
        <v>8974</v>
      </c>
      <c r="I30">
        <v>27391</v>
      </c>
      <c r="J30">
        <f>projjava_mandelbrot[[#This Row],[runtime_end]]-projjava_mandelbrot[[#This Row],[runtime_start]]</f>
        <v>18656176</v>
      </c>
      <c r="K30">
        <f>projjava_mandelbrot[[#This Row],[native_end]]-projjava_mandelbrot[[#This Row],[native_start]]</f>
        <v>15984</v>
      </c>
      <c r="L30">
        <f>projjava_mandelbrot[[#This Row],[pss_end]]-projjava_mandelbrot[[#This Row],[pss_start]]</f>
        <v>18417</v>
      </c>
    </row>
    <row r="31" spans="1:12" x14ac:dyDescent="0.3">
      <c r="A31">
        <v>29</v>
      </c>
      <c r="B31">
        <v>22467</v>
      </c>
      <c r="C31">
        <v>7822</v>
      </c>
      <c r="D31">
        <v>1422304</v>
      </c>
      <c r="E31">
        <v>20111440</v>
      </c>
      <c r="F31">
        <v>6507960</v>
      </c>
      <c r="G31">
        <v>6526456</v>
      </c>
      <c r="H31">
        <v>8971</v>
      </c>
      <c r="I31">
        <v>27407</v>
      </c>
      <c r="J31">
        <f>projjava_mandelbrot[[#This Row],[runtime_end]]-projjava_mandelbrot[[#This Row],[runtime_start]]</f>
        <v>18689136</v>
      </c>
      <c r="K31">
        <f>projjava_mandelbrot[[#This Row],[native_end]]-projjava_mandelbrot[[#This Row],[native_start]]</f>
        <v>18496</v>
      </c>
      <c r="L31">
        <f>projjava_mandelbrot[[#This Row],[pss_end]]-projjava_mandelbrot[[#This Row],[pss_start]]</f>
        <v>18436</v>
      </c>
    </row>
    <row r="32" spans="1:12" x14ac:dyDescent="0.3">
      <c r="A32">
        <v>30</v>
      </c>
      <c r="B32">
        <v>22588</v>
      </c>
      <c r="C32">
        <v>7789</v>
      </c>
      <c r="D32">
        <v>1422168</v>
      </c>
      <c r="E32">
        <v>20111304</v>
      </c>
      <c r="F32">
        <v>6507832</v>
      </c>
      <c r="G32">
        <v>6527688</v>
      </c>
      <c r="H32">
        <v>8967</v>
      </c>
      <c r="I32">
        <v>27407</v>
      </c>
      <c r="J32">
        <f>projjava_mandelbrot[[#This Row],[runtime_end]]-projjava_mandelbrot[[#This Row],[runtime_start]]</f>
        <v>18689136</v>
      </c>
      <c r="K32">
        <f>projjava_mandelbrot[[#This Row],[native_end]]-projjava_mandelbrot[[#This Row],[native_start]]</f>
        <v>19856</v>
      </c>
      <c r="L32">
        <f>projjava_mandelbrot[[#This Row],[pss_end]]-projjava_mandelbrot[[#This Row],[pss_start]]</f>
        <v>18440</v>
      </c>
    </row>
    <row r="33" spans="1:12" x14ac:dyDescent="0.3">
      <c r="A33">
        <v>31</v>
      </c>
      <c r="B33">
        <v>22707</v>
      </c>
      <c r="C33">
        <v>7939</v>
      </c>
      <c r="D33">
        <v>1422392</v>
      </c>
      <c r="E33">
        <v>20111264</v>
      </c>
      <c r="F33">
        <v>6509008</v>
      </c>
      <c r="G33">
        <v>6524256</v>
      </c>
      <c r="H33">
        <v>8980</v>
      </c>
      <c r="I33">
        <v>27333</v>
      </c>
      <c r="J33">
        <f>projjava_mandelbrot[[#This Row],[runtime_end]]-projjava_mandelbrot[[#This Row],[runtime_start]]</f>
        <v>18688872</v>
      </c>
      <c r="K33">
        <f>projjava_mandelbrot[[#This Row],[native_end]]-projjava_mandelbrot[[#This Row],[native_start]]</f>
        <v>15248</v>
      </c>
      <c r="L33">
        <f>projjava_mandelbrot[[#This Row],[pss_end]]-projjava_mandelbrot[[#This Row],[pss_start]]</f>
        <v>18353</v>
      </c>
    </row>
    <row r="34" spans="1:12" x14ac:dyDescent="0.3">
      <c r="A34">
        <v>32</v>
      </c>
      <c r="B34">
        <v>22823</v>
      </c>
      <c r="C34">
        <v>7798</v>
      </c>
      <c r="D34">
        <v>1422168</v>
      </c>
      <c r="E34">
        <v>20111112</v>
      </c>
      <c r="F34">
        <v>6507800</v>
      </c>
      <c r="G34">
        <v>6522256</v>
      </c>
      <c r="H34">
        <v>8965</v>
      </c>
      <c r="I34">
        <v>27391</v>
      </c>
      <c r="J34">
        <f>projjava_mandelbrot[[#This Row],[runtime_end]]-projjava_mandelbrot[[#This Row],[runtime_start]]</f>
        <v>18688944</v>
      </c>
      <c r="K34">
        <f>projjava_mandelbrot[[#This Row],[native_end]]-projjava_mandelbrot[[#This Row],[native_start]]</f>
        <v>14456</v>
      </c>
      <c r="L34">
        <f>projjava_mandelbrot[[#This Row],[pss_end]]-projjava_mandelbrot[[#This Row],[pss_start]]</f>
        <v>18426</v>
      </c>
    </row>
    <row r="35" spans="1:12" x14ac:dyDescent="0.3">
      <c r="A35">
        <v>33</v>
      </c>
      <c r="B35">
        <v>22943</v>
      </c>
      <c r="C35">
        <v>7809</v>
      </c>
      <c r="D35">
        <v>1422168</v>
      </c>
      <c r="E35">
        <v>20111112</v>
      </c>
      <c r="F35">
        <v>6508816</v>
      </c>
      <c r="G35">
        <v>6524160</v>
      </c>
      <c r="H35">
        <v>8976</v>
      </c>
      <c r="I35">
        <v>27401</v>
      </c>
      <c r="J35">
        <f>projjava_mandelbrot[[#This Row],[runtime_end]]-projjava_mandelbrot[[#This Row],[runtime_start]]</f>
        <v>18688944</v>
      </c>
      <c r="K35">
        <f>projjava_mandelbrot[[#This Row],[native_end]]-projjava_mandelbrot[[#This Row],[native_start]]</f>
        <v>15344</v>
      </c>
      <c r="L35">
        <f>projjava_mandelbrot[[#This Row],[pss_end]]-projjava_mandelbrot[[#This Row],[pss_start]]</f>
        <v>18425</v>
      </c>
    </row>
    <row r="36" spans="1:12" x14ac:dyDescent="0.3">
      <c r="A36">
        <v>34</v>
      </c>
      <c r="B36">
        <v>23059</v>
      </c>
      <c r="C36">
        <v>7806</v>
      </c>
      <c r="D36">
        <v>1422168</v>
      </c>
      <c r="E36">
        <v>20111112</v>
      </c>
      <c r="F36">
        <v>6508816</v>
      </c>
      <c r="G36">
        <v>6549872</v>
      </c>
      <c r="H36">
        <v>8976</v>
      </c>
      <c r="I36">
        <v>27403</v>
      </c>
      <c r="J36">
        <f>projjava_mandelbrot[[#This Row],[runtime_end]]-projjava_mandelbrot[[#This Row],[runtime_start]]</f>
        <v>18688944</v>
      </c>
      <c r="K36">
        <f>projjava_mandelbrot[[#This Row],[native_end]]-projjava_mandelbrot[[#This Row],[native_start]]</f>
        <v>41056</v>
      </c>
      <c r="L36">
        <f>projjava_mandelbrot[[#This Row],[pss_end]]-projjava_mandelbrot[[#This Row],[pss_start]]</f>
        <v>18427</v>
      </c>
    </row>
    <row r="37" spans="1:12" x14ac:dyDescent="0.3">
      <c r="A37">
        <v>35</v>
      </c>
      <c r="B37">
        <v>23173</v>
      </c>
      <c r="C37">
        <v>7780</v>
      </c>
      <c r="D37">
        <v>1422304</v>
      </c>
      <c r="E37">
        <v>20111248</v>
      </c>
      <c r="F37">
        <v>6508976</v>
      </c>
      <c r="G37">
        <v>6524816</v>
      </c>
      <c r="H37">
        <v>8986</v>
      </c>
      <c r="I37">
        <v>27411</v>
      </c>
      <c r="J37">
        <f>projjava_mandelbrot[[#This Row],[runtime_end]]-projjava_mandelbrot[[#This Row],[runtime_start]]</f>
        <v>18688944</v>
      </c>
      <c r="K37">
        <f>projjava_mandelbrot[[#This Row],[native_end]]-projjava_mandelbrot[[#This Row],[native_start]]</f>
        <v>15840</v>
      </c>
      <c r="L37">
        <f>projjava_mandelbrot[[#This Row],[pss_end]]-projjava_mandelbrot[[#This Row],[pss_start]]</f>
        <v>18425</v>
      </c>
    </row>
    <row r="38" spans="1:12" x14ac:dyDescent="0.3">
      <c r="A38">
        <v>36</v>
      </c>
      <c r="B38">
        <v>23294</v>
      </c>
      <c r="C38">
        <v>7826</v>
      </c>
      <c r="D38">
        <v>1422304</v>
      </c>
      <c r="E38">
        <v>20111320</v>
      </c>
      <c r="F38">
        <v>6509008</v>
      </c>
      <c r="G38">
        <v>6523584</v>
      </c>
      <c r="H38">
        <v>8986</v>
      </c>
      <c r="I38">
        <v>27411</v>
      </c>
      <c r="J38">
        <f>projjava_mandelbrot[[#This Row],[runtime_end]]-projjava_mandelbrot[[#This Row],[runtime_start]]</f>
        <v>18689016</v>
      </c>
      <c r="K38">
        <f>projjava_mandelbrot[[#This Row],[native_end]]-projjava_mandelbrot[[#This Row],[native_start]]</f>
        <v>14576</v>
      </c>
      <c r="L38">
        <f>projjava_mandelbrot[[#This Row],[pss_end]]-projjava_mandelbrot[[#This Row],[pss_start]]</f>
        <v>18425</v>
      </c>
    </row>
    <row r="39" spans="1:12" x14ac:dyDescent="0.3">
      <c r="A39">
        <v>37</v>
      </c>
      <c r="B39">
        <v>23412</v>
      </c>
      <c r="C39">
        <v>8014</v>
      </c>
      <c r="D39">
        <v>1438688</v>
      </c>
      <c r="E39">
        <v>20111344</v>
      </c>
      <c r="F39">
        <v>6509088</v>
      </c>
      <c r="G39">
        <v>6526064</v>
      </c>
      <c r="H39">
        <v>8986</v>
      </c>
      <c r="I39">
        <v>27360</v>
      </c>
      <c r="J39">
        <f>projjava_mandelbrot[[#This Row],[runtime_end]]-projjava_mandelbrot[[#This Row],[runtime_start]]</f>
        <v>18672656</v>
      </c>
      <c r="K39">
        <f>projjava_mandelbrot[[#This Row],[native_end]]-projjava_mandelbrot[[#This Row],[native_start]]</f>
        <v>16976</v>
      </c>
      <c r="L39">
        <f>projjava_mandelbrot[[#This Row],[pss_end]]-projjava_mandelbrot[[#This Row],[pss_start]]</f>
        <v>18374</v>
      </c>
    </row>
    <row r="40" spans="1:12" x14ac:dyDescent="0.3">
      <c r="A40">
        <v>38</v>
      </c>
      <c r="B40">
        <v>23535</v>
      </c>
      <c r="C40">
        <v>7794</v>
      </c>
      <c r="D40">
        <v>1422304</v>
      </c>
      <c r="E40">
        <v>20111248</v>
      </c>
      <c r="F40">
        <v>6508976</v>
      </c>
      <c r="G40">
        <v>6525200</v>
      </c>
      <c r="H40">
        <v>8982</v>
      </c>
      <c r="I40">
        <v>27323</v>
      </c>
      <c r="J40">
        <f>projjava_mandelbrot[[#This Row],[runtime_end]]-projjava_mandelbrot[[#This Row],[runtime_start]]</f>
        <v>18688944</v>
      </c>
      <c r="K40">
        <f>projjava_mandelbrot[[#This Row],[native_end]]-projjava_mandelbrot[[#This Row],[native_start]]</f>
        <v>16224</v>
      </c>
      <c r="L40">
        <f>projjava_mandelbrot[[#This Row],[pss_end]]-projjava_mandelbrot[[#This Row],[pss_start]]</f>
        <v>18341</v>
      </c>
    </row>
    <row r="41" spans="1:12" x14ac:dyDescent="0.3">
      <c r="A41">
        <v>39</v>
      </c>
      <c r="B41">
        <v>23662</v>
      </c>
      <c r="C41">
        <v>7773</v>
      </c>
      <c r="D41">
        <v>1422304</v>
      </c>
      <c r="E41">
        <v>20111248</v>
      </c>
      <c r="F41">
        <v>6508976</v>
      </c>
      <c r="G41">
        <v>6523984</v>
      </c>
      <c r="H41">
        <v>8986</v>
      </c>
      <c r="I41">
        <v>27407</v>
      </c>
      <c r="J41">
        <f>projjava_mandelbrot[[#This Row],[runtime_end]]-projjava_mandelbrot[[#This Row],[runtime_start]]</f>
        <v>18688944</v>
      </c>
      <c r="K41">
        <f>projjava_mandelbrot[[#This Row],[native_end]]-projjava_mandelbrot[[#This Row],[native_start]]</f>
        <v>15008</v>
      </c>
      <c r="L41">
        <f>projjava_mandelbrot[[#This Row],[pss_end]]-projjava_mandelbrot[[#This Row],[pss_start]]</f>
        <v>18421</v>
      </c>
    </row>
    <row r="42" spans="1:12" x14ac:dyDescent="0.3">
      <c r="A42">
        <v>40</v>
      </c>
      <c r="B42">
        <v>23788</v>
      </c>
      <c r="C42">
        <v>7782</v>
      </c>
      <c r="D42">
        <v>1455072</v>
      </c>
      <c r="E42">
        <v>20118808</v>
      </c>
      <c r="F42">
        <v>6507200</v>
      </c>
      <c r="G42">
        <v>6521408</v>
      </c>
      <c r="H42">
        <v>8978</v>
      </c>
      <c r="I42">
        <v>27415</v>
      </c>
      <c r="J42">
        <f>projjava_mandelbrot[[#This Row],[runtime_end]]-projjava_mandelbrot[[#This Row],[runtime_start]]</f>
        <v>18663736</v>
      </c>
      <c r="K42">
        <f>projjava_mandelbrot[[#This Row],[native_end]]-projjava_mandelbrot[[#This Row],[native_start]]</f>
        <v>14208</v>
      </c>
      <c r="L42">
        <f>projjava_mandelbrot[[#This Row],[pss_end]]-projjava_mandelbrot[[#This Row],[pss_start]]</f>
        <v>18437</v>
      </c>
    </row>
    <row r="43" spans="1:12" x14ac:dyDescent="0.3">
      <c r="A43">
        <v>41</v>
      </c>
      <c r="B43">
        <v>23909</v>
      </c>
      <c r="C43">
        <v>7852</v>
      </c>
      <c r="D43">
        <v>1422168</v>
      </c>
      <c r="E43">
        <v>20111112</v>
      </c>
      <c r="F43">
        <v>6507944</v>
      </c>
      <c r="G43">
        <v>6522392</v>
      </c>
      <c r="H43">
        <v>8971</v>
      </c>
      <c r="I43">
        <v>27397</v>
      </c>
      <c r="J43">
        <f>projjava_mandelbrot[[#This Row],[runtime_end]]-projjava_mandelbrot[[#This Row],[runtime_start]]</f>
        <v>18688944</v>
      </c>
      <c r="K43">
        <f>projjava_mandelbrot[[#This Row],[native_end]]-projjava_mandelbrot[[#This Row],[native_start]]</f>
        <v>14448</v>
      </c>
      <c r="L43">
        <f>projjava_mandelbrot[[#This Row],[pss_end]]-projjava_mandelbrot[[#This Row],[pss_start]]</f>
        <v>18426</v>
      </c>
    </row>
    <row r="44" spans="1:12" x14ac:dyDescent="0.3">
      <c r="A44">
        <v>42</v>
      </c>
      <c r="B44">
        <v>24033</v>
      </c>
      <c r="C44">
        <v>7777</v>
      </c>
      <c r="D44">
        <v>1422168</v>
      </c>
      <c r="E44">
        <v>20111080</v>
      </c>
      <c r="F44">
        <v>6507832</v>
      </c>
      <c r="G44">
        <v>6522760</v>
      </c>
      <c r="H44">
        <v>8971</v>
      </c>
      <c r="I44">
        <v>27397</v>
      </c>
      <c r="J44">
        <f>projjava_mandelbrot[[#This Row],[runtime_end]]-projjava_mandelbrot[[#This Row],[runtime_start]]</f>
        <v>18688912</v>
      </c>
      <c r="K44">
        <f>projjava_mandelbrot[[#This Row],[native_end]]-projjava_mandelbrot[[#This Row],[native_start]]</f>
        <v>14928</v>
      </c>
      <c r="L44">
        <f>projjava_mandelbrot[[#This Row],[pss_end]]-projjava_mandelbrot[[#This Row],[pss_start]]</f>
        <v>18426</v>
      </c>
    </row>
    <row r="45" spans="1:12" x14ac:dyDescent="0.3">
      <c r="A45">
        <v>43</v>
      </c>
      <c r="B45">
        <v>24152</v>
      </c>
      <c r="C45">
        <v>7917</v>
      </c>
      <c r="D45">
        <v>1422304</v>
      </c>
      <c r="E45">
        <v>20111216</v>
      </c>
      <c r="F45">
        <v>6508976</v>
      </c>
      <c r="G45">
        <v>6525984</v>
      </c>
      <c r="H45">
        <v>8984</v>
      </c>
      <c r="I45">
        <v>27329</v>
      </c>
      <c r="J45">
        <f>projjava_mandelbrot[[#This Row],[runtime_end]]-projjava_mandelbrot[[#This Row],[runtime_start]]</f>
        <v>18688912</v>
      </c>
      <c r="K45">
        <f>projjava_mandelbrot[[#This Row],[native_end]]-projjava_mandelbrot[[#This Row],[native_start]]</f>
        <v>17008</v>
      </c>
      <c r="L45">
        <f>projjava_mandelbrot[[#This Row],[pss_end]]-projjava_mandelbrot[[#This Row],[pss_start]]</f>
        <v>18345</v>
      </c>
    </row>
    <row r="46" spans="1:12" x14ac:dyDescent="0.3">
      <c r="A46">
        <v>44</v>
      </c>
      <c r="B46">
        <v>24275</v>
      </c>
      <c r="C46">
        <v>7778</v>
      </c>
      <c r="D46">
        <v>1422168</v>
      </c>
      <c r="E46">
        <v>20111184</v>
      </c>
      <c r="F46">
        <v>6507864</v>
      </c>
      <c r="G46">
        <v>6522776</v>
      </c>
      <c r="H46">
        <v>8977</v>
      </c>
      <c r="I46">
        <v>27399</v>
      </c>
      <c r="J46">
        <f>projjava_mandelbrot[[#This Row],[runtime_end]]-projjava_mandelbrot[[#This Row],[runtime_start]]</f>
        <v>18689016</v>
      </c>
      <c r="K46">
        <f>projjava_mandelbrot[[#This Row],[native_end]]-projjava_mandelbrot[[#This Row],[native_start]]</f>
        <v>14912</v>
      </c>
      <c r="L46">
        <f>projjava_mandelbrot[[#This Row],[pss_end]]-projjava_mandelbrot[[#This Row],[pss_start]]</f>
        <v>18422</v>
      </c>
    </row>
    <row r="47" spans="1:12" x14ac:dyDescent="0.3">
      <c r="A47">
        <v>45</v>
      </c>
      <c r="B47">
        <v>24397</v>
      </c>
      <c r="C47">
        <v>8045</v>
      </c>
      <c r="D47">
        <v>1422168</v>
      </c>
      <c r="E47">
        <v>20111112</v>
      </c>
      <c r="F47">
        <v>6508928</v>
      </c>
      <c r="G47">
        <v>6524488</v>
      </c>
      <c r="H47">
        <v>8980</v>
      </c>
      <c r="I47">
        <v>27354</v>
      </c>
      <c r="J47">
        <f>projjava_mandelbrot[[#This Row],[runtime_end]]-projjava_mandelbrot[[#This Row],[runtime_start]]</f>
        <v>18688944</v>
      </c>
      <c r="K47">
        <f>projjava_mandelbrot[[#This Row],[native_end]]-projjava_mandelbrot[[#This Row],[native_start]]</f>
        <v>15560</v>
      </c>
      <c r="L47">
        <f>projjava_mandelbrot[[#This Row],[pss_end]]-projjava_mandelbrot[[#This Row],[pss_start]]</f>
        <v>18374</v>
      </c>
    </row>
    <row r="48" spans="1:12" x14ac:dyDescent="0.3">
      <c r="A48">
        <v>46</v>
      </c>
      <c r="B48">
        <v>24510</v>
      </c>
      <c r="C48">
        <v>7758</v>
      </c>
      <c r="D48">
        <v>1438688</v>
      </c>
      <c r="E48">
        <v>20111320</v>
      </c>
      <c r="F48">
        <v>6508216</v>
      </c>
      <c r="G48">
        <v>6521688</v>
      </c>
      <c r="H48">
        <v>8982</v>
      </c>
      <c r="I48">
        <v>27407</v>
      </c>
      <c r="J48">
        <f>projjava_mandelbrot[[#This Row],[runtime_end]]-projjava_mandelbrot[[#This Row],[runtime_start]]</f>
        <v>18672632</v>
      </c>
      <c r="K48">
        <f>projjava_mandelbrot[[#This Row],[native_end]]-projjava_mandelbrot[[#This Row],[native_start]]</f>
        <v>13472</v>
      </c>
      <c r="L48">
        <f>projjava_mandelbrot[[#This Row],[pss_end]]-projjava_mandelbrot[[#This Row],[pss_start]]</f>
        <v>18425</v>
      </c>
    </row>
    <row r="49" spans="1:12" x14ac:dyDescent="0.3">
      <c r="A49">
        <v>47</v>
      </c>
      <c r="B49">
        <v>24609</v>
      </c>
      <c r="C49">
        <v>7911</v>
      </c>
      <c r="D49">
        <v>1422304</v>
      </c>
      <c r="E49">
        <v>20111216</v>
      </c>
      <c r="F49">
        <v>6508976</v>
      </c>
      <c r="G49">
        <v>6525928</v>
      </c>
      <c r="H49">
        <v>8984</v>
      </c>
      <c r="I49">
        <v>27329</v>
      </c>
      <c r="J49">
        <f>projjava_mandelbrot[[#This Row],[runtime_end]]-projjava_mandelbrot[[#This Row],[runtime_start]]</f>
        <v>18688912</v>
      </c>
      <c r="K49">
        <f>projjava_mandelbrot[[#This Row],[native_end]]-projjava_mandelbrot[[#This Row],[native_start]]</f>
        <v>16952</v>
      </c>
      <c r="L49">
        <f>projjava_mandelbrot[[#This Row],[pss_end]]-projjava_mandelbrot[[#This Row],[pss_start]]</f>
        <v>18345</v>
      </c>
    </row>
    <row r="50" spans="1:12" x14ac:dyDescent="0.3">
      <c r="A50">
        <v>48</v>
      </c>
      <c r="B50">
        <v>24724</v>
      </c>
      <c r="C50">
        <v>7975</v>
      </c>
      <c r="D50">
        <v>1422304</v>
      </c>
      <c r="E50">
        <v>20110920</v>
      </c>
      <c r="F50">
        <v>6508976</v>
      </c>
      <c r="G50">
        <v>6524752</v>
      </c>
      <c r="H50">
        <v>8988</v>
      </c>
      <c r="I50">
        <v>27362</v>
      </c>
      <c r="J50">
        <f>projjava_mandelbrot[[#This Row],[runtime_end]]-projjava_mandelbrot[[#This Row],[runtime_start]]</f>
        <v>18688616</v>
      </c>
      <c r="K50">
        <f>projjava_mandelbrot[[#This Row],[native_end]]-projjava_mandelbrot[[#This Row],[native_start]]</f>
        <v>15776</v>
      </c>
      <c r="L50">
        <f>projjava_mandelbrot[[#This Row],[pss_end]]-projjava_mandelbrot[[#This Row],[pss_start]]</f>
        <v>18374</v>
      </c>
    </row>
    <row r="51" spans="1:12" x14ac:dyDescent="0.3">
      <c r="A51">
        <v>49</v>
      </c>
      <c r="B51">
        <v>24851</v>
      </c>
      <c r="C51">
        <v>7785</v>
      </c>
      <c r="D51">
        <v>1422304</v>
      </c>
      <c r="E51">
        <v>20111248</v>
      </c>
      <c r="F51">
        <v>6509040</v>
      </c>
      <c r="G51">
        <v>6523536</v>
      </c>
      <c r="H51">
        <v>8990</v>
      </c>
      <c r="I51">
        <v>27411</v>
      </c>
      <c r="J51">
        <f>projjava_mandelbrot[[#This Row],[runtime_end]]-projjava_mandelbrot[[#This Row],[runtime_start]]</f>
        <v>18688944</v>
      </c>
      <c r="K51">
        <f>projjava_mandelbrot[[#This Row],[native_end]]-projjava_mandelbrot[[#This Row],[native_start]]</f>
        <v>14496</v>
      </c>
      <c r="L51">
        <f>projjava_mandelbrot[[#This Row],[pss_end]]-projjava_mandelbrot[[#This Row],[pss_start]]</f>
        <v>18421</v>
      </c>
    </row>
    <row r="52" spans="1:12" x14ac:dyDescent="0.3">
      <c r="A52">
        <v>50</v>
      </c>
      <c r="B52">
        <v>25001</v>
      </c>
      <c r="C52">
        <v>7929</v>
      </c>
      <c r="D52">
        <v>1422304</v>
      </c>
      <c r="E52">
        <v>20111248</v>
      </c>
      <c r="F52">
        <v>6509040</v>
      </c>
      <c r="G52">
        <v>6523720</v>
      </c>
      <c r="H52">
        <v>8986</v>
      </c>
      <c r="I52">
        <v>27331</v>
      </c>
      <c r="J52">
        <f>projjava_mandelbrot[[#This Row],[runtime_end]]-projjava_mandelbrot[[#This Row],[runtime_start]]</f>
        <v>18688944</v>
      </c>
      <c r="K52">
        <f>projjava_mandelbrot[[#This Row],[native_end]]-projjava_mandelbrot[[#This Row],[native_start]]</f>
        <v>14680</v>
      </c>
      <c r="L52">
        <f>projjava_mandelbrot[[#This Row],[pss_end]]-projjava_mandelbrot[[#This Row],[pss_start]]</f>
        <v>18345</v>
      </c>
    </row>
    <row r="53" spans="1:12" x14ac:dyDescent="0.3">
      <c r="A53">
        <v>51</v>
      </c>
      <c r="B53">
        <v>25122</v>
      </c>
      <c r="C53">
        <v>7810</v>
      </c>
      <c r="D53">
        <v>1422168</v>
      </c>
      <c r="E53">
        <v>20111112</v>
      </c>
      <c r="F53">
        <v>6507832</v>
      </c>
      <c r="G53">
        <v>6522384</v>
      </c>
      <c r="H53">
        <v>8975</v>
      </c>
      <c r="I53">
        <v>27401</v>
      </c>
      <c r="J53">
        <f>projjava_mandelbrot[[#This Row],[runtime_end]]-projjava_mandelbrot[[#This Row],[runtime_start]]</f>
        <v>18688944</v>
      </c>
      <c r="K53">
        <f>projjava_mandelbrot[[#This Row],[native_end]]-projjava_mandelbrot[[#This Row],[native_start]]</f>
        <v>14552</v>
      </c>
      <c r="L53">
        <f>projjava_mandelbrot[[#This Row],[pss_end]]-projjava_mandelbrot[[#This Row],[pss_start]]</f>
        <v>18426</v>
      </c>
    </row>
    <row r="54" spans="1:12" x14ac:dyDescent="0.3">
      <c r="A54">
        <v>52</v>
      </c>
      <c r="B54">
        <v>25244</v>
      </c>
      <c r="C54">
        <v>7893</v>
      </c>
      <c r="D54">
        <v>1422304</v>
      </c>
      <c r="E54">
        <v>20111248</v>
      </c>
      <c r="F54">
        <v>6508976</v>
      </c>
      <c r="G54">
        <v>6524480</v>
      </c>
      <c r="H54">
        <v>8992</v>
      </c>
      <c r="I54">
        <v>27417</v>
      </c>
      <c r="J54">
        <f>projjava_mandelbrot[[#This Row],[runtime_end]]-projjava_mandelbrot[[#This Row],[runtime_start]]</f>
        <v>18688944</v>
      </c>
      <c r="K54">
        <f>projjava_mandelbrot[[#This Row],[native_end]]-projjava_mandelbrot[[#This Row],[native_start]]</f>
        <v>15504</v>
      </c>
      <c r="L54">
        <f>projjava_mandelbrot[[#This Row],[pss_end]]-projjava_mandelbrot[[#This Row],[pss_start]]</f>
        <v>18425</v>
      </c>
    </row>
    <row r="55" spans="1:12" x14ac:dyDescent="0.3">
      <c r="A55">
        <v>53</v>
      </c>
      <c r="B55">
        <v>25363</v>
      </c>
      <c r="C55">
        <v>7790</v>
      </c>
      <c r="D55">
        <v>1422304</v>
      </c>
      <c r="E55">
        <v>20111216</v>
      </c>
      <c r="F55">
        <v>6508976</v>
      </c>
      <c r="G55">
        <v>6523632</v>
      </c>
      <c r="H55">
        <v>8992</v>
      </c>
      <c r="I55">
        <v>27417</v>
      </c>
      <c r="J55">
        <f>projjava_mandelbrot[[#This Row],[runtime_end]]-projjava_mandelbrot[[#This Row],[runtime_start]]</f>
        <v>18688912</v>
      </c>
      <c r="K55">
        <f>projjava_mandelbrot[[#This Row],[native_end]]-projjava_mandelbrot[[#This Row],[native_start]]</f>
        <v>14656</v>
      </c>
      <c r="L55">
        <f>projjava_mandelbrot[[#This Row],[pss_end]]-projjava_mandelbrot[[#This Row],[pss_start]]</f>
        <v>18425</v>
      </c>
    </row>
    <row r="56" spans="1:12" x14ac:dyDescent="0.3">
      <c r="A56">
        <v>54</v>
      </c>
      <c r="B56">
        <v>25485</v>
      </c>
      <c r="C56">
        <v>7988</v>
      </c>
      <c r="D56">
        <v>1422304</v>
      </c>
      <c r="E56">
        <v>20111248</v>
      </c>
      <c r="F56">
        <v>6508976</v>
      </c>
      <c r="G56">
        <v>6524600</v>
      </c>
      <c r="H56">
        <v>8992</v>
      </c>
      <c r="I56">
        <v>27366</v>
      </c>
      <c r="J56">
        <f>projjava_mandelbrot[[#This Row],[runtime_end]]-projjava_mandelbrot[[#This Row],[runtime_start]]</f>
        <v>18688944</v>
      </c>
      <c r="K56">
        <f>projjava_mandelbrot[[#This Row],[native_end]]-projjava_mandelbrot[[#This Row],[native_start]]</f>
        <v>15624</v>
      </c>
      <c r="L56">
        <f>projjava_mandelbrot[[#This Row],[pss_end]]-projjava_mandelbrot[[#This Row],[pss_start]]</f>
        <v>18374</v>
      </c>
    </row>
    <row r="57" spans="1:12" x14ac:dyDescent="0.3">
      <c r="A57">
        <v>55</v>
      </c>
      <c r="B57">
        <v>25604</v>
      </c>
      <c r="C57">
        <v>8007</v>
      </c>
      <c r="D57">
        <v>1438552</v>
      </c>
      <c r="E57">
        <v>20111112</v>
      </c>
      <c r="F57">
        <v>6508928</v>
      </c>
      <c r="G57">
        <v>6525272</v>
      </c>
      <c r="H57">
        <v>8986</v>
      </c>
      <c r="I57">
        <v>27360</v>
      </c>
      <c r="J57">
        <f>projjava_mandelbrot[[#This Row],[runtime_end]]-projjava_mandelbrot[[#This Row],[runtime_start]]</f>
        <v>18672560</v>
      </c>
      <c r="K57">
        <f>projjava_mandelbrot[[#This Row],[native_end]]-projjava_mandelbrot[[#This Row],[native_start]]</f>
        <v>16344</v>
      </c>
      <c r="L57">
        <f>projjava_mandelbrot[[#This Row],[pss_end]]-projjava_mandelbrot[[#This Row],[pss_start]]</f>
        <v>18374</v>
      </c>
    </row>
    <row r="58" spans="1:12" x14ac:dyDescent="0.3">
      <c r="A58">
        <v>56</v>
      </c>
      <c r="B58">
        <v>25727</v>
      </c>
      <c r="C58">
        <v>7791</v>
      </c>
      <c r="D58">
        <v>1438688</v>
      </c>
      <c r="E58">
        <v>20124856</v>
      </c>
      <c r="F58">
        <v>6509088</v>
      </c>
      <c r="G58">
        <v>6523488</v>
      </c>
      <c r="H58">
        <v>8993</v>
      </c>
      <c r="I58">
        <v>27434</v>
      </c>
      <c r="J58">
        <f>projjava_mandelbrot[[#This Row],[runtime_end]]-projjava_mandelbrot[[#This Row],[runtime_start]]</f>
        <v>18686168</v>
      </c>
      <c r="K58">
        <f>projjava_mandelbrot[[#This Row],[native_end]]-projjava_mandelbrot[[#This Row],[native_start]]</f>
        <v>14400</v>
      </c>
      <c r="L58">
        <f>projjava_mandelbrot[[#This Row],[pss_end]]-projjava_mandelbrot[[#This Row],[pss_start]]</f>
        <v>18441</v>
      </c>
    </row>
    <row r="59" spans="1:12" x14ac:dyDescent="0.3">
      <c r="A59">
        <v>57</v>
      </c>
      <c r="B59">
        <v>25850</v>
      </c>
      <c r="C59">
        <v>7803</v>
      </c>
      <c r="D59">
        <v>1422168</v>
      </c>
      <c r="E59">
        <v>20149048</v>
      </c>
      <c r="F59">
        <v>6508816</v>
      </c>
      <c r="G59">
        <v>6548080</v>
      </c>
      <c r="H59">
        <v>8985</v>
      </c>
      <c r="I59">
        <v>27458</v>
      </c>
      <c r="J59">
        <f>projjava_mandelbrot[[#This Row],[runtime_end]]-projjava_mandelbrot[[#This Row],[runtime_start]]</f>
        <v>18726880</v>
      </c>
      <c r="K59">
        <f>projjava_mandelbrot[[#This Row],[native_end]]-projjava_mandelbrot[[#This Row],[native_start]]</f>
        <v>39264</v>
      </c>
      <c r="L59">
        <f>projjava_mandelbrot[[#This Row],[pss_end]]-projjava_mandelbrot[[#This Row],[pss_start]]</f>
        <v>18473</v>
      </c>
    </row>
    <row r="60" spans="1:12" x14ac:dyDescent="0.3">
      <c r="A60">
        <v>58</v>
      </c>
      <c r="B60">
        <v>25972</v>
      </c>
      <c r="C60">
        <v>7852</v>
      </c>
      <c r="D60">
        <v>1422304</v>
      </c>
      <c r="E60">
        <v>20112760</v>
      </c>
      <c r="F60">
        <v>6509088</v>
      </c>
      <c r="G60">
        <v>6524464</v>
      </c>
      <c r="H60">
        <v>8993</v>
      </c>
      <c r="I60">
        <v>27342</v>
      </c>
      <c r="J60">
        <f>projjava_mandelbrot[[#This Row],[runtime_end]]-projjava_mandelbrot[[#This Row],[runtime_start]]</f>
        <v>18690456</v>
      </c>
      <c r="K60">
        <f>projjava_mandelbrot[[#This Row],[native_end]]-projjava_mandelbrot[[#This Row],[native_start]]</f>
        <v>15376</v>
      </c>
      <c r="L60">
        <f>projjava_mandelbrot[[#This Row],[pss_end]]-projjava_mandelbrot[[#This Row],[pss_start]]</f>
        <v>18349</v>
      </c>
    </row>
    <row r="61" spans="1:12" x14ac:dyDescent="0.3">
      <c r="A61">
        <v>59</v>
      </c>
      <c r="B61">
        <v>26085</v>
      </c>
      <c r="C61">
        <v>7858</v>
      </c>
      <c r="D61">
        <v>1422304</v>
      </c>
      <c r="E61">
        <v>20111304</v>
      </c>
      <c r="F61">
        <v>6508976</v>
      </c>
      <c r="G61">
        <v>6524336</v>
      </c>
      <c r="H61">
        <v>8993</v>
      </c>
      <c r="I61">
        <v>27338</v>
      </c>
      <c r="J61">
        <f>projjava_mandelbrot[[#This Row],[runtime_end]]-projjava_mandelbrot[[#This Row],[runtime_start]]</f>
        <v>18689000</v>
      </c>
      <c r="K61">
        <f>projjava_mandelbrot[[#This Row],[native_end]]-projjava_mandelbrot[[#This Row],[native_start]]</f>
        <v>15360</v>
      </c>
      <c r="L61">
        <f>projjava_mandelbrot[[#This Row],[pss_end]]-projjava_mandelbrot[[#This Row],[pss_start]]</f>
        <v>18345</v>
      </c>
    </row>
    <row r="62" spans="1:12" x14ac:dyDescent="0.3">
      <c r="A62">
        <v>60</v>
      </c>
      <c r="B62">
        <v>26257</v>
      </c>
      <c r="C62">
        <v>7852</v>
      </c>
      <c r="D62">
        <v>1455072</v>
      </c>
      <c r="E62">
        <v>20111248</v>
      </c>
      <c r="F62">
        <v>6507200</v>
      </c>
      <c r="G62">
        <v>6523696</v>
      </c>
      <c r="H62">
        <v>8985</v>
      </c>
      <c r="I62">
        <v>27330</v>
      </c>
      <c r="J62">
        <f>projjava_mandelbrot[[#This Row],[runtime_end]]-projjava_mandelbrot[[#This Row],[runtime_start]]</f>
        <v>18656176</v>
      </c>
      <c r="K62">
        <f>projjava_mandelbrot[[#This Row],[native_end]]-projjava_mandelbrot[[#This Row],[native_start]]</f>
        <v>16496</v>
      </c>
      <c r="L62">
        <f>projjava_mandelbrot[[#This Row],[pss_end]]-projjava_mandelbrot[[#This Row],[pss_start]]</f>
        <v>18345</v>
      </c>
    </row>
    <row r="63" spans="1:12" x14ac:dyDescent="0.3">
      <c r="A63">
        <v>61</v>
      </c>
      <c r="B63">
        <v>26413</v>
      </c>
      <c r="C63">
        <v>7782</v>
      </c>
      <c r="D63">
        <v>1422304</v>
      </c>
      <c r="E63">
        <v>20111344</v>
      </c>
      <c r="F63">
        <v>6508056</v>
      </c>
      <c r="G63">
        <v>6523096</v>
      </c>
      <c r="H63">
        <v>8988</v>
      </c>
      <c r="I63">
        <v>27414</v>
      </c>
      <c r="J63">
        <f>projjava_mandelbrot[[#This Row],[runtime_end]]-projjava_mandelbrot[[#This Row],[runtime_start]]</f>
        <v>18689040</v>
      </c>
      <c r="K63">
        <f>projjava_mandelbrot[[#This Row],[native_end]]-projjava_mandelbrot[[#This Row],[native_start]]</f>
        <v>15040</v>
      </c>
      <c r="L63">
        <f>projjava_mandelbrot[[#This Row],[pss_end]]-projjava_mandelbrot[[#This Row],[pss_start]]</f>
        <v>18426</v>
      </c>
    </row>
    <row r="64" spans="1:12" x14ac:dyDescent="0.3">
      <c r="A64">
        <v>62</v>
      </c>
      <c r="B64">
        <v>26551</v>
      </c>
      <c r="C64">
        <v>7822</v>
      </c>
      <c r="D64">
        <v>1438552</v>
      </c>
      <c r="E64">
        <v>20111112</v>
      </c>
      <c r="F64">
        <v>6507944</v>
      </c>
      <c r="G64">
        <v>6524312</v>
      </c>
      <c r="H64">
        <v>8980</v>
      </c>
      <c r="I64">
        <v>27406</v>
      </c>
      <c r="J64">
        <f>projjava_mandelbrot[[#This Row],[runtime_end]]-projjava_mandelbrot[[#This Row],[runtime_start]]</f>
        <v>18672560</v>
      </c>
      <c r="K64">
        <f>projjava_mandelbrot[[#This Row],[native_end]]-projjava_mandelbrot[[#This Row],[native_start]]</f>
        <v>16368</v>
      </c>
      <c r="L64">
        <f>projjava_mandelbrot[[#This Row],[pss_end]]-projjava_mandelbrot[[#This Row],[pss_start]]</f>
        <v>18426</v>
      </c>
    </row>
    <row r="65" spans="1:12" x14ac:dyDescent="0.3">
      <c r="A65">
        <v>63</v>
      </c>
      <c r="B65">
        <v>26723</v>
      </c>
      <c r="C65">
        <v>7993</v>
      </c>
      <c r="D65">
        <v>1422304</v>
      </c>
      <c r="E65">
        <v>20111248</v>
      </c>
      <c r="F65">
        <v>6508976</v>
      </c>
      <c r="G65">
        <v>6524480</v>
      </c>
      <c r="H65">
        <v>8995</v>
      </c>
      <c r="I65">
        <v>27369</v>
      </c>
      <c r="J65">
        <f>projjava_mandelbrot[[#This Row],[runtime_end]]-projjava_mandelbrot[[#This Row],[runtime_start]]</f>
        <v>18688944</v>
      </c>
      <c r="K65">
        <f>projjava_mandelbrot[[#This Row],[native_end]]-projjava_mandelbrot[[#This Row],[native_start]]</f>
        <v>15504</v>
      </c>
      <c r="L65">
        <f>projjava_mandelbrot[[#This Row],[pss_end]]-projjava_mandelbrot[[#This Row],[pss_start]]</f>
        <v>18374</v>
      </c>
    </row>
    <row r="66" spans="1:12" x14ac:dyDescent="0.3">
      <c r="A66">
        <v>64</v>
      </c>
      <c r="B66">
        <v>26866</v>
      </c>
      <c r="C66">
        <v>7821</v>
      </c>
      <c r="D66">
        <v>1422304</v>
      </c>
      <c r="E66">
        <v>20111248</v>
      </c>
      <c r="F66">
        <v>6509072</v>
      </c>
      <c r="G66">
        <v>6524184</v>
      </c>
      <c r="H66">
        <v>8995</v>
      </c>
      <c r="I66">
        <v>27420</v>
      </c>
      <c r="J66">
        <f>projjava_mandelbrot[[#This Row],[runtime_end]]-projjava_mandelbrot[[#This Row],[runtime_start]]</f>
        <v>18688944</v>
      </c>
      <c r="K66">
        <f>projjava_mandelbrot[[#This Row],[native_end]]-projjava_mandelbrot[[#This Row],[native_start]]</f>
        <v>15112</v>
      </c>
      <c r="L66">
        <f>projjava_mandelbrot[[#This Row],[pss_end]]-projjava_mandelbrot[[#This Row],[pss_start]]</f>
        <v>18425</v>
      </c>
    </row>
    <row r="67" spans="1:12" x14ac:dyDescent="0.3">
      <c r="A67">
        <v>65</v>
      </c>
      <c r="B67">
        <v>27005</v>
      </c>
      <c r="C67">
        <v>7819</v>
      </c>
      <c r="D67">
        <v>1422304</v>
      </c>
      <c r="E67">
        <v>20124856</v>
      </c>
      <c r="F67">
        <v>6508976</v>
      </c>
      <c r="G67">
        <v>6523520</v>
      </c>
      <c r="H67">
        <v>8999</v>
      </c>
      <c r="I67">
        <v>27436</v>
      </c>
      <c r="J67">
        <f>projjava_mandelbrot[[#This Row],[runtime_end]]-projjava_mandelbrot[[#This Row],[runtime_start]]</f>
        <v>18702552</v>
      </c>
      <c r="K67">
        <f>projjava_mandelbrot[[#This Row],[native_end]]-projjava_mandelbrot[[#This Row],[native_start]]</f>
        <v>14544</v>
      </c>
      <c r="L67">
        <f>projjava_mandelbrot[[#This Row],[pss_end]]-projjava_mandelbrot[[#This Row],[pss_start]]</f>
        <v>18437</v>
      </c>
    </row>
    <row r="68" spans="1:12" x14ac:dyDescent="0.3">
      <c r="A68">
        <v>66</v>
      </c>
      <c r="B68">
        <v>27106</v>
      </c>
      <c r="C68">
        <v>7776</v>
      </c>
      <c r="D68">
        <v>1455072</v>
      </c>
      <c r="E68">
        <v>20111248</v>
      </c>
      <c r="F68">
        <v>6507488</v>
      </c>
      <c r="G68">
        <v>6522352</v>
      </c>
      <c r="H68">
        <v>8997</v>
      </c>
      <c r="I68">
        <v>27422</v>
      </c>
      <c r="J68">
        <f>projjava_mandelbrot[[#This Row],[runtime_end]]-projjava_mandelbrot[[#This Row],[runtime_start]]</f>
        <v>18656176</v>
      </c>
      <c r="K68">
        <f>projjava_mandelbrot[[#This Row],[native_end]]-projjava_mandelbrot[[#This Row],[native_start]]</f>
        <v>14864</v>
      </c>
      <c r="L68">
        <f>projjava_mandelbrot[[#This Row],[pss_end]]-projjava_mandelbrot[[#This Row],[pss_start]]</f>
        <v>18425</v>
      </c>
    </row>
    <row r="69" spans="1:12" x14ac:dyDescent="0.3">
      <c r="A69">
        <v>67</v>
      </c>
      <c r="B69">
        <v>27227</v>
      </c>
      <c r="C69">
        <v>7822</v>
      </c>
      <c r="D69">
        <v>1438552</v>
      </c>
      <c r="E69">
        <v>20111112</v>
      </c>
      <c r="F69">
        <v>6507944</v>
      </c>
      <c r="G69">
        <v>6522736</v>
      </c>
      <c r="H69">
        <v>8982</v>
      </c>
      <c r="I69">
        <v>27324</v>
      </c>
      <c r="J69">
        <f>projjava_mandelbrot[[#This Row],[runtime_end]]-projjava_mandelbrot[[#This Row],[runtime_start]]</f>
        <v>18672560</v>
      </c>
      <c r="K69">
        <f>projjava_mandelbrot[[#This Row],[native_end]]-projjava_mandelbrot[[#This Row],[native_start]]</f>
        <v>14792</v>
      </c>
      <c r="L69">
        <f>projjava_mandelbrot[[#This Row],[pss_end]]-projjava_mandelbrot[[#This Row],[pss_start]]</f>
        <v>18342</v>
      </c>
    </row>
    <row r="70" spans="1:12" x14ac:dyDescent="0.3">
      <c r="A70">
        <v>68</v>
      </c>
      <c r="B70">
        <v>27340</v>
      </c>
      <c r="C70">
        <v>7796</v>
      </c>
      <c r="D70">
        <v>1422168</v>
      </c>
      <c r="E70">
        <v>20111112</v>
      </c>
      <c r="F70">
        <v>6507896</v>
      </c>
      <c r="G70">
        <v>6522984</v>
      </c>
      <c r="H70">
        <v>8984</v>
      </c>
      <c r="I70">
        <v>27410</v>
      </c>
      <c r="J70">
        <f>projjava_mandelbrot[[#This Row],[runtime_end]]-projjava_mandelbrot[[#This Row],[runtime_start]]</f>
        <v>18688944</v>
      </c>
      <c r="K70">
        <f>projjava_mandelbrot[[#This Row],[native_end]]-projjava_mandelbrot[[#This Row],[native_start]]</f>
        <v>15088</v>
      </c>
      <c r="L70">
        <f>projjava_mandelbrot[[#This Row],[pss_end]]-projjava_mandelbrot[[#This Row],[pss_start]]</f>
        <v>18426</v>
      </c>
    </row>
    <row r="71" spans="1:12" x14ac:dyDescent="0.3">
      <c r="A71">
        <v>69</v>
      </c>
      <c r="B71">
        <v>27456</v>
      </c>
      <c r="C71">
        <v>7857</v>
      </c>
      <c r="D71">
        <v>1422304</v>
      </c>
      <c r="E71">
        <v>20111248</v>
      </c>
      <c r="F71">
        <v>6508976</v>
      </c>
      <c r="G71">
        <v>6524320</v>
      </c>
      <c r="H71">
        <v>8999</v>
      </c>
      <c r="I71">
        <v>27424</v>
      </c>
      <c r="J71">
        <f>projjava_mandelbrot[[#This Row],[runtime_end]]-projjava_mandelbrot[[#This Row],[runtime_start]]</f>
        <v>18688944</v>
      </c>
      <c r="K71">
        <f>projjava_mandelbrot[[#This Row],[native_end]]-projjava_mandelbrot[[#This Row],[native_start]]</f>
        <v>15344</v>
      </c>
      <c r="L71">
        <f>projjava_mandelbrot[[#This Row],[pss_end]]-projjava_mandelbrot[[#This Row],[pss_start]]</f>
        <v>18425</v>
      </c>
    </row>
    <row r="72" spans="1:12" x14ac:dyDescent="0.3">
      <c r="A72">
        <v>70</v>
      </c>
      <c r="B72">
        <v>27577</v>
      </c>
      <c r="C72">
        <v>7812</v>
      </c>
      <c r="D72">
        <v>1422304</v>
      </c>
      <c r="E72">
        <v>20111248</v>
      </c>
      <c r="F72">
        <v>6508976</v>
      </c>
      <c r="G72">
        <v>6524248</v>
      </c>
      <c r="H72">
        <v>9001</v>
      </c>
      <c r="I72">
        <v>27346</v>
      </c>
      <c r="J72">
        <f>projjava_mandelbrot[[#This Row],[runtime_end]]-projjava_mandelbrot[[#This Row],[runtime_start]]</f>
        <v>18688944</v>
      </c>
      <c r="K72">
        <f>projjava_mandelbrot[[#This Row],[native_end]]-projjava_mandelbrot[[#This Row],[native_start]]</f>
        <v>15272</v>
      </c>
      <c r="L72">
        <f>projjava_mandelbrot[[#This Row],[pss_end]]-projjava_mandelbrot[[#This Row],[pss_start]]</f>
        <v>18345</v>
      </c>
    </row>
    <row r="73" spans="1:12" x14ac:dyDescent="0.3">
      <c r="A73">
        <v>71</v>
      </c>
      <c r="B73">
        <v>27698</v>
      </c>
      <c r="C73">
        <v>7824</v>
      </c>
      <c r="D73">
        <v>1422304</v>
      </c>
      <c r="E73">
        <v>20111248</v>
      </c>
      <c r="F73">
        <v>6508976</v>
      </c>
      <c r="G73">
        <v>6524640</v>
      </c>
      <c r="H73">
        <v>9001</v>
      </c>
      <c r="I73">
        <v>27426</v>
      </c>
      <c r="J73">
        <f>projjava_mandelbrot[[#This Row],[runtime_end]]-projjava_mandelbrot[[#This Row],[runtime_start]]</f>
        <v>18688944</v>
      </c>
      <c r="K73">
        <f>projjava_mandelbrot[[#This Row],[native_end]]-projjava_mandelbrot[[#This Row],[native_start]]</f>
        <v>15664</v>
      </c>
      <c r="L73">
        <f>projjava_mandelbrot[[#This Row],[pss_end]]-projjava_mandelbrot[[#This Row],[pss_start]]</f>
        <v>18425</v>
      </c>
    </row>
    <row r="74" spans="1:12" x14ac:dyDescent="0.3">
      <c r="A74">
        <v>72</v>
      </c>
      <c r="B74">
        <v>27818</v>
      </c>
      <c r="C74">
        <v>7888</v>
      </c>
      <c r="D74">
        <v>1422304</v>
      </c>
      <c r="E74">
        <v>20111640</v>
      </c>
      <c r="F74">
        <v>6508104</v>
      </c>
      <c r="G74">
        <v>6523744</v>
      </c>
      <c r="H74">
        <v>8997</v>
      </c>
      <c r="I74">
        <v>27422</v>
      </c>
      <c r="J74">
        <f>projjava_mandelbrot[[#This Row],[runtime_end]]-projjava_mandelbrot[[#This Row],[runtime_start]]</f>
        <v>18689336</v>
      </c>
      <c r="K74">
        <f>projjava_mandelbrot[[#This Row],[native_end]]-projjava_mandelbrot[[#This Row],[native_start]]</f>
        <v>15640</v>
      </c>
      <c r="L74">
        <f>projjava_mandelbrot[[#This Row],[pss_end]]-projjava_mandelbrot[[#This Row],[pss_start]]</f>
        <v>18425</v>
      </c>
    </row>
    <row r="75" spans="1:12" x14ac:dyDescent="0.3">
      <c r="A75">
        <v>73</v>
      </c>
      <c r="B75">
        <v>27935</v>
      </c>
      <c r="C75">
        <v>7879</v>
      </c>
      <c r="D75">
        <v>1422304</v>
      </c>
      <c r="E75">
        <v>20111344</v>
      </c>
      <c r="F75">
        <v>6508976</v>
      </c>
      <c r="G75">
        <v>6523488</v>
      </c>
      <c r="H75">
        <v>9001</v>
      </c>
      <c r="I75">
        <v>27346</v>
      </c>
      <c r="J75">
        <f>projjava_mandelbrot[[#This Row],[runtime_end]]-projjava_mandelbrot[[#This Row],[runtime_start]]</f>
        <v>18689040</v>
      </c>
      <c r="K75">
        <f>projjava_mandelbrot[[#This Row],[native_end]]-projjava_mandelbrot[[#This Row],[native_start]]</f>
        <v>14512</v>
      </c>
      <c r="L75">
        <f>projjava_mandelbrot[[#This Row],[pss_end]]-projjava_mandelbrot[[#This Row],[pss_start]]</f>
        <v>18345</v>
      </c>
    </row>
    <row r="76" spans="1:12" x14ac:dyDescent="0.3">
      <c r="A76">
        <v>74</v>
      </c>
      <c r="B76">
        <v>28058</v>
      </c>
      <c r="C76">
        <v>8024</v>
      </c>
      <c r="D76">
        <v>1422304</v>
      </c>
      <c r="E76">
        <v>20111248</v>
      </c>
      <c r="F76">
        <v>6508976</v>
      </c>
      <c r="G76">
        <v>6524424</v>
      </c>
      <c r="H76">
        <v>9001</v>
      </c>
      <c r="I76">
        <v>27375</v>
      </c>
      <c r="J76">
        <f>projjava_mandelbrot[[#This Row],[runtime_end]]-projjava_mandelbrot[[#This Row],[runtime_start]]</f>
        <v>18688944</v>
      </c>
      <c r="K76">
        <f>projjava_mandelbrot[[#This Row],[native_end]]-projjava_mandelbrot[[#This Row],[native_start]]</f>
        <v>15448</v>
      </c>
      <c r="L76">
        <f>projjava_mandelbrot[[#This Row],[pss_end]]-projjava_mandelbrot[[#This Row],[pss_start]]</f>
        <v>18374</v>
      </c>
    </row>
    <row r="77" spans="1:12" x14ac:dyDescent="0.3">
      <c r="A77">
        <v>75</v>
      </c>
      <c r="B77">
        <v>28177</v>
      </c>
      <c r="C77">
        <v>7855</v>
      </c>
      <c r="D77">
        <v>1422304</v>
      </c>
      <c r="E77">
        <v>20111248</v>
      </c>
      <c r="F77">
        <v>6509040</v>
      </c>
      <c r="G77">
        <v>6525184</v>
      </c>
      <c r="H77">
        <v>9001</v>
      </c>
      <c r="I77">
        <v>27426</v>
      </c>
      <c r="J77">
        <f>projjava_mandelbrot[[#This Row],[runtime_end]]-projjava_mandelbrot[[#This Row],[runtime_start]]</f>
        <v>18688944</v>
      </c>
      <c r="K77">
        <f>projjava_mandelbrot[[#This Row],[native_end]]-projjava_mandelbrot[[#This Row],[native_start]]</f>
        <v>16144</v>
      </c>
      <c r="L77">
        <f>projjava_mandelbrot[[#This Row],[pss_end]]-projjava_mandelbrot[[#This Row],[pss_start]]</f>
        <v>18425</v>
      </c>
    </row>
    <row r="78" spans="1:12" x14ac:dyDescent="0.3">
      <c r="A78">
        <v>76</v>
      </c>
      <c r="B78">
        <v>28297</v>
      </c>
      <c r="C78">
        <v>7953</v>
      </c>
      <c r="D78">
        <v>1422304</v>
      </c>
      <c r="E78">
        <v>20111248</v>
      </c>
      <c r="F78">
        <v>6509184</v>
      </c>
      <c r="G78">
        <v>6524840</v>
      </c>
      <c r="H78">
        <v>9001</v>
      </c>
      <c r="I78">
        <v>27375</v>
      </c>
      <c r="J78">
        <f>projjava_mandelbrot[[#This Row],[runtime_end]]-projjava_mandelbrot[[#This Row],[runtime_start]]</f>
        <v>18688944</v>
      </c>
      <c r="K78">
        <f>projjava_mandelbrot[[#This Row],[native_end]]-projjava_mandelbrot[[#This Row],[native_start]]</f>
        <v>15656</v>
      </c>
      <c r="L78">
        <f>projjava_mandelbrot[[#This Row],[pss_end]]-projjava_mandelbrot[[#This Row],[pss_start]]</f>
        <v>18374</v>
      </c>
    </row>
    <row r="79" spans="1:12" x14ac:dyDescent="0.3">
      <c r="A79">
        <v>77</v>
      </c>
      <c r="B79">
        <v>28421</v>
      </c>
      <c r="C79">
        <v>7793</v>
      </c>
      <c r="D79">
        <v>1438688</v>
      </c>
      <c r="E79">
        <v>20111248</v>
      </c>
      <c r="F79">
        <v>6509152</v>
      </c>
      <c r="G79">
        <v>6524472</v>
      </c>
      <c r="H79">
        <v>8999</v>
      </c>
      <c r="I79">
        <v>27424</v>
      </c>
      <c r="J79">
        <f>projjava_mandelbrot[[#This Row],[runtime_end]]-projjava_mandelbrot[[#This Row],[runtime_start]]</f>
        <v>18672560</v>
      </c>
      <c r="K79">
        <f>projjava_mandelbrot[[#This Row],[native_end]]-projjava_mandelbrot[[#This Row],[native_start]]</f>
        <v>15320</v>
      </c>
      <c r="L79">
        <f>projjava_mandelbrot[[#This Row],[pss_end]]-projjava_mandelbrot[[#This Row],[pss_start]]</f>
        <v>18425</v>
      </c>
    </row>
    <row r="80" spans="1:12" x14ac:dyDescent="0.3">
      <c r="A80">
        <v>78</v>
      </c>
      <c r="B80">
        <v>28537</v>
      </c>
      <c r="C80">
        <v>7912</v>
      </c>
      <c r="D80">
        <v>1422304</v>
      </c>
      <c r="E80">
        <v>20111248</v>
      </c>
      <c r="F80">
        <v>6509040</v>
      </c>
      <c r="G80">
        <v>6524336</v>
      </c>
      <c r="H80">
        <v>9003</v>
      </c>
      <c r="I80">
        <v>27348</v>
      </c>
      <c r="J80">
        <f>projjava_mandelbrot[[#This Row],[runtime_end]]-projjava_mandelbrot[[#This Row],[runtime_start]]</f>
        <v>18688944</v>
      </c>
      <c r="K80">
        <f>projjava_mandelbrot[[#This Row],[native_end]]-projjava_mandelbrot[[#This Row],[native_start]]</f>
        <v>15296</v>
      </c>
      <c r="L80">
        <f>projjava_mandelbrot[[#This Row],[pss_end]]-projjava_mandelbrot[[#This Row],[pss_start]]</f>
        <v>18345</v>
      </c>
    </row>
    <row r="81" spans="1:12" x14ac:dyDescent="0.3">
      <c r="A81">
        <v>79</v>
      </c>
      <c r="B81">
        <v>28670</v>
      </c>
      <c r="C81">
        <v>7848</v>
      </c>
      <c r="D81">
        <v>1422168</v>
      </c>
      <c r="E81">
        <v>20126304</v>
      </c>
      <c r="F81">
        <v>6507896</v>
      </c>
      <c r="G81">
        <v>6523736</v>
      </c>
      <c r="H81">
        <v>8981</v>
      </c>
      <c r="I81">
        <v>27427</v>
      </c>
      <c r="J81">
        <f>projjava_mandelbrot[[#This Row],[runtime_end]]-projjava_mandelbrot[[#This Row],[runtime_start]]</f>
        <v>18704136</v>
      </c>
      <c r="K81">
        <f>projjava_mandelbrot[[#This Row],[native_end]]-projjava_mandelbrot[[#This Row],[native_start]]</f>
        <v>15840</v>
      </c>
      <c r="L81">
        <f>projjava_mandelbrot[[#This Row],[pss_end]]-projjava_mandelbrot[[#This Row],[pss_start]]</f>
        <v>18446</v>
      </c>
    </row>
    <row r="82" spans="1:12" x14ac:dyDescent="0.3">
      <c r="A82">
        <v>80</v>
      </c>
      <c r="B82">
        <v>28792</v>
      </c>
      <c r="C82">
        <v>7778</v>
      </c>
      <c r="D82">
        <v>1422304</v>
      </c>
      <c r="E82">
        <v>20111248</v>
      </c>
      <c r="F82">
        <v>6508104</v>
      </c>
      <c r="G82">
        <v>6524008</v>
      </c>
      <c r="H82">
        <v>8994</v>
      </c>
      <c r="I82">
        <v>27419</v>
      </c>
      <c r="J82">
        <f>projjava_mandelbrot[[#This Row],[runtime_end]]-projjava_mandelbrot[[#This Row],[runtime_start]]</f>
        <v>18688944</v>
      </c>
      <c r="K82">
        <f>projjava_mandelbrot[[#This Row],[native_end]]-projjava_mandelbrot[[#This Row],[native_start]]</f>
        <v>15904</v>
      </c>
      <c r="L82">
        <f>projjava_mandelbrot[[#This Row],[pss_end]]-projjava_mandelbrot[[#This Row],[pss_start]]</f>
        <v>18425</v>
      </c>
    </row>
    <row r="83" spans="1:12" x14ac:dyDescent="0.3">
      <c r="A83">
        <v>81</v>
      </c>
      <c r="B83">
        <v>28907</v>
      </c>
      <c r="C83">
        <v>7767</v>
      </c>
      <c r="D83">
        <v>1422312</v>
      </c>
      <c r="E83">
        <v>20112768</v>
      </c>
      <c r="F83">
        <v>6509040</v>
      </c>
      <c r="G83">
        <v>6522592</v>
      </c>
      <c r="H83">
        <v>9000</v>
      </c>
      <c r="I83">
        <v>27425</v>
      </c>
      <c r="J83">
        <f>projjava_mandelbrot[[#This Row],[runtime_end]]-projjava_mandelbrot[[#This Row],[runtime_start]]</f>
        <v>18690456</v>
      </c>
      <c r="K83">
        <f>projjava_mandelbrot[[#This Row],[native_end]]-projjava_mandelbrot[[#This Row],[native_start]]</f>
        <v>13552</v>
      </c>
      <c r="L83">
        <f>projjava_mandelbrot[[#This Row],[pss_end]]-projjava_mandelbrot[[#This Row],[pss_start]]</f>
        <v>18425</v>
      </c>
    </row>
    <row r="84" spans="1:12" x14ac:dyDescent="0.3">
      <c r="A84">
        <v>82</v>
      </c>
      <c r="B84">
        <v>29025</v>
      </c>
      <c r="C84">
        <v>7893</v>
      </c>
      <c r="D84">
        <v>1422304</v>
      </c>
      <c r="E84">
        <v>20111248</v>
      </c>
      <c r="F84">
        <v>6509040</v>
      </c>
      <c r="G84">
        <v>6524784</v>
      </c>
      <c r="H84">
        <v>9000</v>
      </c>
      <c r="I84">
        <v>27425</v>
      </c>
      <c r="J84">
        <f>projjava_mandelbrot[[#This Row],[runtime_end]]-projjava_mandelbrot[[#This Row],[runtime_start]]</f>
        <v>18688944</v>
      </c>
      <c r="K84">
        <f>projjava_mandelbrot[[#This Row],[native_end]]-projjava_mandelbrot[[#This Row],[native_start]]</f>
        <v>15744</v>
      </c>
      <c r="L84">
        <f>projjava_mandelbrot[[#This Row],[pss_end]]-projjava_mandelbrot[[#This Row],[pss_start]]</f>
        <v>18425</v>
      </c>
    </row>
    <row r="85" spans="1:12" x14ac:dyDescent="0.3">
      <c r="A85">
        <v>83</v>
      </c>
      <c r="B85">
        <v>29145</v>
      </c>
      <c r="C85">
        <v>7910</v>
      </c>
      <c r="D85">
        <v>1422168</v>
      </c>
      <c r="E85">
        <v>20111208</v>
      </c>
      <c r="F85">
        <v>6508008</v>
      </c>
      <c r="G85">
        <v>6523488</v>
      </c>
      <c r="H85">
        <v>8990</v>
      </c>
      <c r="I85">
        <v>27335</v>
      </c>
      <c r="J85">
        <f>projjava_mandelbrot[[#This Row],[runtime_end]]-projjava_mandelbrot[[#This Row],[runtime_start]]</f>
        <v>18689040</v>
      </c>
      <c r="K85">
        <f>projjava_mandelbrot[[#This Row],[native_end]]-projjava_mandelbrot[[#This Row],[native_start]]</f>
        <v>15480</v>
      </c>
      <c r="L85">
        <f>projjava_mandelbrot[[#This Row],[pss_end]]-projjava_mandelbrot[[#This Row],[pss_start]]</f>
        <v>18345</v>
      </c>
    </row>
    <row r="86" spans="1:12" x14ac:dyDescent="0.3">
      <c r="A86">
        <v>84</v>
      </c>
      <c r="B86">
        <v>29262</v>
      </c>
      <c r="C86">
        <v>7758</v>
      </c>
      <c r="D86">
        <v>1422312</v>
      </c>
      <c r="E86">
        <v>20111256</v>
      </c>
      <c r="F86">
        <v>6508168</v>
      </c>
      <c r="G86">
        <v>6521560</v>
      </c>
      <c r="H86">
        <v>8994</v>
      </c>
      <c r="I86">
        <v>27415</v>
      </c>
      <c r="J86">
        <f>projjava_mandelbrot[[#This Row],[runtime_end]]-projjava_mandelbrot[[#This Row],[runtime_start]]</f>
        <v>18688944</v>
      </c>
      <c r="K86">
        <f>projjava_mandelbrot[[#This Row],[native_end]]-projjava_mandelbrot[[#This Row],[native_start]]</f>
        <v>13392</v>
      </c>
      <c r="L86">
        <f>projjava_mandelbrot[[#This Row],[pss_end]]-projjava_mandelbrot[[#This Row],[pss_start]]</f>
        <v>18421</v>
      </c>
    </row>
    <row r="87" spans="1:12" x14ac:dyDescent="0.3">
      <c r="A87">
        <v>85</v>
      </c>
      <c r="B87">
        <v>29371</v>
      </c>
      <c r="C87">
        <v>7992</v>
      </c>
      <c r="D87">
        <v>1422168</v>
      </c>
      <c r="E87">
        <v>20111168</v>
      </c>
      <c r="F87">
        <v>6508880</v>
      </c>
      <c r="G87">
        <v>6524320</v>
      </c>
      <c r="H87">
        <v>8992</v>
      </c>
      <c r="I87">
        <v>27366</v>
      </c>
      <c r="J87">
        <f>projjava_mandelbrot[[#This Row],[runtime_end]]-projjava_mandelbrot[[#This Row],[runtime_start]]</f>
        <v>18689000</v>
      </c>
      <c r="K87">
        <f>projjava_mandelbrot[[#This Row],[native_end]]-projjava_mandelbrot[[#This Row],[native_start]]</f>
        <v>15440</v>
      </c>
      <c r="L87">
        <f>projjava_mandelbrot[[#This Row],[pss_end]]-projjava_mandelbrot[[#This Row],[pss_start]]</f>
        <v>18374</v>
      </c>
    </row>
    <row r="88" spans="1:12" x14ac:dyDescent="0.3">
      <c r="A88">
        <v>86</v>
      </c>
      <c r="B88">
        <v>29493</v>
      </c>
      <c r="C88">
        <v>7799</v>
      </c>
      <c r="D88">
        <v>1422176</v>
      </c>
      <c r="E88">
        <v>20111120</v>
      </c>
      <c r="F88">
        <v>6508880</v>
      </c>
      <c r="G88">
        <v>6525200</v>
      </c>
      <c r="H88">
        <v>8994</v>
      </c>
      <c r="I88">
        <v>27419</v>
      </c>
      <c r="J88">
        <f>projjava_mandelbrot[[#This Row],[runtime_end]]-projjava_mandelbrot[[#This Row],[runtime_start]]</f>
        <v>18688944</v>
      </c>
      <c r="K88">
        <f>projjava_mandelbrot[[#This Row],[native_end]]-projjava_mandelbrot[[#This Row],[native_start]]</f>
        <v>16320</v>
      </c>
      <c r="L88">
        <f>projjava_mandelbrot[[#This Row],[pss_end]]-projjava_mandelbrot[[#This Row],[pss_start]]</f>
        <v>18425</v>
      </c>
    </row>
    <row r="89" spans="1:12" x14ac:dyDescent="0.3">
      <c r="A89">
        <v>87</v>
      </c>
      <c r="B89">
        <v>29612</v>
      </c>
      <c r="C89">
        <v>7799</v>
      </c>
      <c r="D89">
        <v>1422304</v>
      </c>
      <c r="E89">
        <v>20111248</v>
      </c>
      <c r="F89">
        <v>6509152</v>
      </c>
      <c r="G89">
        <v>6524512</v>
      </c>
      <c r="H89">
        <v>9002</v>
      </c>
      <c r="I89">
        <v>27427</v>
      </c>
      <c r="J89">
        <f>projjava_mandelbrot[[#This Row],[runtime_end]]-projjava_mandelbrot[[#This Row],[runtime_start]]</f>
        <v>18688944</v>
      </c>
      <c r="K89">
        <f>projjava_mandelbrot[[#This Row],[native_end]]-projjava_mandelbrot[[#This Row],[native_start]]</f>
        <v>15360</v>
      </c>
      <c r="L89">
        <f>projjava_mandelbrot[[#This Row],[pss_end]]-projjava_mandelbrot[[#This Row],[pss_start]]</f>
        <v>18425</v>
      </c>
    </row>
    <row r="90" spans="1:12" x14ac:dyDescent="0.3">
      <c r="A90">
        <v>88</v>
      </c>
      <c r="B90">
        <v>29734</v>
      </c>
      <c r="C90">
        <v>7820</v>
      </c>
      <c r="D90">
        <v>1422304</v>
      </c>
      <c r="E90">
        <v>20111248</v>
      </c>
      <c r="F90">
        <v>6509040</v>
      </c>
      <c r="G90">
        <v>6528304</v>
      </c>
      <c r="H90">
        <v>9006</v>
      </c>
      <c r="I90">
        <v>27431</v>
      </c>
      <c r="J90">
        <f>projjava_mandelbrot[[#This Row],[runtime_end]]-projjava_mandelbrot[[#This Row],[runtime_start]]</f>
        <v>18688944</v>
      </c>
      <c r="K90">
        <f>projjava_mandelbrot[[#This Row],[native_end]]-projjava_mandelbrot[[#This Row],[native_start]]</f>
        <v>19264</v>
      </c>
      <c r="L90">
        <f>projjava_mandelbrot[[#This Row],[pss_end]]-projjava_mandelbrot[[#This Row],[pss_start]]</f>
        <v>18425</v>
      </c>
    </row>
    <row r="91" spans="1:12" x14ac:dyDescent="0.3">
      <c r="A91">
        <v>89</v>
      </c>
      <c r="B91">
        <v>29855</v>
      </c>
      <c r="C91">
        <v>7872</v>
      </c>
      <c r="D91">
        <v>1438688</v>
      </c>
      <c r="E91">
        <v>20111320</v>
      </c>
      <c r="F91">
        <v>6509152</v>
      </c>
      <c r="G91">
        <v>6524392</v>
      </c>
      <c r="H91">
        <v>9002</v>
      </c>
      <c r="I91">
        <v>27347</v>
      </c>
      <c r="J91">
        <f>projjava_mandelbrot[[#This Row],[runtime_end]]-projjava_mandelbrot[[#This Row],[runtime_start]]</f>
        <v>18672632</v>
      </c>
      <c r="K91">
        <f>projjava_mandelbrot[[#This Row],[native_end]]-projjava_mandelbrot[[#This Row],[native_start]]</f>
        <v>15240</v>
      </c>
      <c r="L91">
        <f>projjava_mandelbrot[[#This Row],[pss_end]]-projjava_mandelbrot[[#This Row],[pss_start]]</f>
        <v>18345</v>
      </c>
    </row>
    <row r="92" spans="1:12" x14ac:dyDescent="0.3">
      <c r="A92">
        <v>90</v>
      </c>
      <c r="B92">
        <v>29969</v>
      </c>
      <c r="C92">
        <v>7790</v>
      </c>
      <c r="D92">
        <v>1438688</v>
      </c>
      <c r="E92">
        <v>20118808</v>
      </c>
      <c r="F92">
        <v>6509216</v>
      </c>
      <c r="G92">
        <v>6523472</v>
      </c>
      <c r="H92">
        <v>9002</v>
      </c>
      <c r="I92">
        <v>27443</v>
      </c>
      <c r="J92">
        <f>projjava_mandelbrot[[#This Row],[runtime_end]]-projjava_mandelbrot[[#This Row],[runtime_start]]</f>
        <v>18680120</v>
      </c>
      <c r="K92">
        <f>projjava_mandelbrot[[#This Row],[native_end]]-projjava_mandelbrot[[#This Row],[native_start]]</f>
        <v>14256</v>
      </c>
      <c r="L92">
        <f>projjava_mandelbrot[[#This Row],[pss_end]]-projjava_mandelbrot[[#This Row],[pss_start]]</f>
        <v>18441</v>
      </c>
    </row>
    <row r="93" spans="1:12" x14ac:dyDescent="0.3">
      <c r="A93">
        <v>91</v>
      </c>
      <c r="B93">
        <v>30091</v>
      </c>
      <c r="C93">
        <v>7993</v>
      </c>
      <c r="D93">
        <v>1422168</v>
      </c>
      <c r="E93">
        <v>20111248</v>
      </c>
      <c r="F93">
        <v>6508912</v>
      </c>
      <c r="G93">
        <v>6524320</v>
      </c>
      <c r="H93">
        <v>8998</v>
      </c>
      <c r="I93">
        <v>27376</v>
      </c>
      <c r="J93">
        <f>projjava_mandelbrot[[#This Row],[runtime_end]]-projjava_mandelbrot[[#This Row],[runtime_start]]</f>
        <v>18689080</v>
      </c>
      <c r="K93">
        <f>projjava_mandelbrot[[#This Row],[native_end]]-projjava_mandelbrot[[#This Row],[native_start]]</f>
        <v>15408</v>
      </c>
      <c r="L93">
        <f>projjava_mandelbrot[[#This Row],[pss_end]]-projjava_mandelbrot[[#This Row],[pss_start]]</f>
        <v>18378</v>
      </c>
    </row>
    <row r="94" spans="1:12" x14ac:dyDescent="0.3">
      <c r="A94">
        <v>92</v>
      </c>
      <c r="B94">
        <v>30213</v>
      </c>
      <c r="C94">
        <v>7822</v>
      </c>
      <c r="D94">
        <v>1422304</v>
      </c>
      <c r="E94">
        <v>20111248</v>
      </c>
      <c r="F94">
        <v>6509104</v>
      </c>
      <c r="G94">
        <v>6523544</v>
      </c>
      <c r="H94">
        <v>9012</v>
      </c>
      <c r="I94">
        <v>27353</v>
      </c>
      <c r="J94">
        <f>projjava_mandelbrot[[#This Row],[runtime_end]]-projjava_mandelbrot[[#This Row],[runtime_start]]</f>
        <v>18688944</v>
      </c>
      <c r="K94">
        <f>projjava_mandelbrot[[#This Row],[native_end]]-projjava_mandelbrot[[#This Row],[native_start]]</f>
        <v>14440</v>
      </c>
      <c r="L94">
        <f>projjava_mandelbrot[[#This Row],[pss_end]]-projjava_mandelbrot[[#This Row],[pss_start]]</f>
        <v>18341</v>
      </c>
    </row>
    <row r="95" spans="1:12" x14ac:dyDescent="0.3">
      <c r="A95">
        <v>93</v>
      </c>
      <c r="B95">
        <v>30324</v>
      </c>
      <c r="C95">
        <v>7844</v>
      </c>
      <c r="D95">
        <v>1422304</v>
      </c>
      <c r="E95">
        <v>20111248</v>
      </c>
      <c r="F95">
        <v>6509040</v>
      </c>
      <c r="G95">
        <v>6524840</v>
      </c>
      <c r="H95">
        <v>9008</v>
      </c>
      <c r="I95">
        <v>27353</v>
      </c>
      <c r="J95">
        <f>projjava_mandelbrot[[#This Row],[runtime_end]]-projjava_mandelbrot[[#This Row],[runtime_start]]</f>
        <v>18688944</v>
      </c>
      <c r="K95">
        <f>projjava_mandelbrot[[#This Row],[native_end]]-projjava_mandelbrot[[#This Row],[native_start]]</f>
        <v>15800</v>
      </c>
      <c r="L95">
        <f>projjava_mandelbrot[[#This Row],[pss_end]]-projjava_mandelbrot[[#This Row],[pss_start]]</f>
        <v>18345</v>
      </c>
    </row>
    <row r="96" spans="1:12" x14ac:dyDescent="0.3">
      <c r="A96">
        <v>94</v>
      </c>
      <c r="B96">
        <v>30438</v>
      </c>
      <c r="C96">
        <v>7774</v>
      </c>
      <c r="D96">
        <v>1422304</v>
      </c>
      <c r="E96">
        <v>20111248</v>
      </c>
      <c r="F96">
        <v>6509104</v>
      </c>
      <c r="G96">
        <v>6524448</v>
      </c>
      <c r="H96">
        <v>9004</v>
      </c>
      <c r="I96">
        <v>27437</v>
      </c>
      <c r="J96">
        <f>projjava_mandelbrot[[#This Row],[runtime_end]]-projjava_mandelbrot[[#This Row],[runtime_start]]</f>
        <v>18688944</v>
      </c>
      <c r="K96">
        <f>projjava_mandelbrot[[#This Row],[native_end]]-projjava_mandelbrot[[#This Row],[native_start]]</f>
        <v>15344</v>
      </c>
      <c r="L96">
        <f>projjava_mandelbrot[[#This Row],[pss_end]]-projjava_mandelbrot[[#This Row],[pss_start]]</f>
        <v>18433</v>
      </c>
    </row>
    <row r="97" spans="1:12" x14ac:dyDescent="0.3">
      <c r="A97">
        <v>95</v>
      </c>
      <c r="B97">
        <v>30548</v>
      </c>
      <c r="C97">
        <v>7859</v>
      </c>
      <c r="D97">
        <v>1438688</v>
      </c>
      <c r="E97">
        <v>20111248</v>
      </c>
      <c r="F97">
        <v>6509216</v>
      </c>
      <c r="G97">
        <v>6524432</v>
      </c>
      <c r="H97">
        <v>9004</v>
      </c>
      <c r="I97">
        <v>27353</v>
      </c>
      <c r="J97">
        <f>projjava_mandelbrot[[#This Row],[runtime_end]]-projjava_mandelbrot[[#This Row],[runtime_start]]</f>
        <v>18672560</v>
      </c>
      <c r="K97">
        <f>projjava_mandelbrot[[#This Row],[native_end]]-projjava_mandelbrot[[#This Row],[native_start]]</f>
        <v>15216</v>
      </c>
      <c r="L97">
        <f>projjava_mandelbrot[[#This Row],[pss_end]]-projjava_mandelbrot[[#This Row],[pss_start]]</f>
        <v>18349</v>
      </c>
    </row>
    <row r="98" spans="1:12" x14ac:dyDescent="0.3">
      <c r="A98">
        <v>96</v>
      </c>
      <c r="B98">
        <v>30665</v>
      </c>
      <c r="C98">
        <v>7809</v>
      </c>
      <c r="D98">
        <v>1422304</v>
      </c>
      <c r="E98">
        <v>20111248</v>
      </c>
      <c r="F98">
        <v>6509104</v>
      </c>
      <c r="G98">
        <v>6523440</v>
      </c>
      <c r="H98">
        <v>9008</v>
      </c>
      <c r="I98">
        <v>27441</v>
      </c>
      <c r="J98">
        <f>projjava_mandelbrot[[#This Row],[runtime_end]]-projjava_mandelbrot[[#This Row],[runtime_start]]</f>
        <v>18688944</v>
      </c>
      <c r="K98">
        <f>projjava_mandelbrot[[#This Row],[native_end]]-projjava_mandelbrot[[#This Row],[native_start]]</f>
        <v>14336</v>
      </c>
      <c r="L98">
        <f>projjava_mandelbrot[[#This Row],[pss_end]]-projjava_mandelbrot[[#This Row],[pss_start]]</f>
        <v>18433</v>
      </c>
    </row>
    <row r="99" spans="1:12" x14ac:dyDescent="0.3">
      <c r="A99">
        <v>97</v>
      </c>
      <c r="B99">
        <v>30780</v>
      </c>
      <c r="C99">
        <v>7796</v>
      </c>
      <c r="D99">
        <v>1422304</v>
      </c>
      <c r="E99">
        <v>20111344</v>
      </c>
      <c r="F99">
        <v>6509104</v>
      </c>
      <c r="G99">
        <v>6523856</v>
      </c>
      <c r="H99">
        <v>9012</v>
      </c>
      <c r="I99">
        <v>27441</v>
      </c>
      <c r="J99">
        <f>projjava_mandelbrot[[#This Row],[runtime_end]]-projjava_mandelbrot[[#This Row],[runtime_start]]</f>
        <v>18689040</v>
      </c>
      <c r="K99">
        <f>projjava_mandelbrot[[#This Row],[native_end]]-projjava_mandelbrot[[#This Row],[native_start]]</f>
        <v>14752</v>
      </c>
      <c r="L99">
        <f>projjava_mandelbrot[[#This Row],[pss_end]]-projjava_mandelbrot[[#This Row],[pss_start]]</f>
        <v>18429</v>
      </c>
    </row>
    <row r="100" spans="1:12" x14ac:dyDescent="0.3">
      <c r="A100">
        <v>98</v>
      </c>
      <c r="B100">
        <v>30899</v>
      </c>
      <c r="C100">
        <v>7820</v>
      </c>
      <c r="D100">
        <v>1422304</v>
      </c>
      <c r="E100">
        <v>20111248</v>
      </c>
      <c r="F100">
        <v>6508120</v>
      </c>
      <c r="G100">
        <v>6522664</v>
      </c>
      <c r="H100">
        <v>9001</v>
      </c>
      <c r="I100">
        <v>27351</v>
      </c>
      <c r="J100">
        <f>projjava_mandelbrot[[#This Row],[runtime_end]]-projjava_mandelbrot[[#This Row],[runtime_start]]</f>
        <v>18688944</v>
      </c>
      <c r="K100">
        <f>projjava_mandelbrot[[#This Row],[native_end]]-projjava_mandelbrot[[#This Row],[native_start]]</f>
        <v>14544</v>
      </c>
      <c r="L100">
        <f>projjava_mandelbrot[[#This Row],[pss_end]]-projjava_mandelbrot[[#This Row],[pss_start]]</f>
        <v>18350</v>
      </c>
    </row>
    <row r="101" spans="1:12" x14ac:dyDescent="0.3">
      <c r="A101">
        <v>99</v>
      </c>
      <c r="B101">
        <v>31016</v>
      </c>
      <c r="C101">
        <v>7743</v>
      </c>
      <c r="D101">
        <v>1422304</v>
      </c>
      <c r="E101">
        <v>20111344</v>
      </c>
      <c r="F101">
        <v>6507328</v>
      </c>
      <c r="G101">
        <v>6524584</v>
      </c>
      <c r="H101">
        <v>8996</v>
      </c>
      <c r="I101">
        <v>27433</v>
      </c>
      <c r="J101">
        <f>projjava_mandelbrot[[#This Row],[runtime_end]]-projjava_mandelbrot[[#This Row],[runtime_start]]</f>
        <v>18689040</v>
      </c>
      <c r="K101">
        <f>projjava_mandelbrot[[#This Row],[native_end]]-projjava_mandelbrot[[#This Row],[native_start]]</f>
        <v>17256</v>
      </c>
      <c r="L101">
        <f>projjava_mandelbrot[[#This Row],[pss_end]]-projjava_mandelbrot[[#This Row],[pss_start]]</f>
        <v>18437</v>
      </c>
    </row>
    <row r="102" spans="1:12" x14ac:dyDescent="0.3">
      <c r="A102">
        <v>100</v>
      </c>
      <c r="B102">
        <v>31143</v>
      </c>
      <c r="C102">
        <v>7775</v>
      </c>
      <c r="D102">
        <v>1438688</v>
      </c>
      <c r="E102">
        <v>20111320</v>
      </c>
      <c r="F102">
        <v>6507440</v>
      </c>
      <c r="G102">
        <v>6521872</v>
      </c>
      <c r="H102">
        <v>8996</v>
      </c>
      <c r="I102">
        <v>27433</v>
      </c>
      <c r="J102">
        <f>projjava_mandelbrot[[#This Row],[runtime_end]]-projjava_mandelbrot[[#This Row],[runtime_start]]</f>
        <v>18672632</v>
      </c>
      <c r="K102">
        <f>projjava_mandelbrot[[#This Row],[native_end]]-projjava_mandelbrot[[#This Row],[native_start]]</f>
        <v>14432</v>
      </c>
      <c r="L102">
        <f>projjava_mandelbrot[[#This Row],[pss_end]]-projjava_mandelbrot[[#This Row],[pss_start]]</f>
        <v>18437</v>
      </c>
    </row>
    <row r="103" spans="1:12" x14ac:dyDescent="0.3">
      <c r="A103">
        <v>101</v>
      </c>
      <c r="B103">
        <v>31261</v>
      </c>
      <c r="C103">
        <v>7791</v>
      </c>
      <c r="D103">
        <v>1422304</v>
      </c>
      <c r="E103">
        <v>20111304</v>
      </c>
      <c r="F103">
        <v>6509104</v>
      </c>
      <c r="G103">
        <v>6524960</v>
      </c>
      <c r="H103">
        <v>9012</v>
      </c>
      <c r="I103">
        <v>27441</v>
      </c>
      <c r="J103">
        <f>projjava_mandelbrot[[#This Row],[runtime_end]]-projjava_mandelbrot[[#This Row],[runtime_start]]</f>
        <v>18689000</v>
      </c>
      <c r="K103">
        <f>projjava_mandelbrot[[#This Row],[native_end]]-projjava_mandelbrot[[#This Row],[native_start]]</f>
        <v>15856</v>
      </c>
      <c r="L103">
        <f>projjava_mandelbrot[[#This Row],[pss_end]]-projjava_mandelbrot[[#This Row],[pss_start]]</f>
        <v>18429</v>
      </c>
    </row>
    <row r="104" spans="1:12" x14ac:dyDescent="0.3">
      <c r="A104">
        <v>102</v>
      </c>
      <c r="B104">
        <v>31381</v>
      </c>
      <c r="C104">
        <v>7789</v>
      </c>
      <c r="D104">
        <v>1422168</v>
      </c>
      <c r="E104">
        <v>20112624</v>
      </c>
      <c r="F104">
        <v>6508944</v>
      </c>
      <c r="G104">
        <v>6524784</v>
      </c>
      <c r="H104">
        <v>9004</v>
      </c>
      <c r="I104">
        <v>27437</v>
      </c>
      <c r="J104">
        <f>projjava_mandelbrot[[#This Row],[runtime_end]]-projjava_mandelbrot[[#This Row],[runtime_start]]</f>
        <v>18690456</v>
      </c>
      <c r="K104">
        <f>projjava_mandelbrot[[#This Row],[native_end]]-projjava_mandelbrot[[#This Row],[native_start]]</f>
        <v>15840</v>
      </c>
      <c r="L104">
        <f>projjava_mandelbrot[[#This Row],[pss_end]]-projjava_mandelbrot[[#This Row],[pss_start]]</f>
        <v>18433</v>
      </c>
    </row>
    <row r="105" spans="1:12" x14ac:dyDescent="0.3">
      <c r="A105">
        <v>103</v>
      </c>
      <c r="B105">
        <v>31504</v>
      </c>
      <c r="C105">
        <v>7805</v>
      </c>
      <c r="D105">
        <v>1422304</v>
      </c>
      <c r="E105">
        <v>20111248</v>
      </c>
      <c r="F105">
        <v>6509104</v>
      </c>
      <c r="G105">
        <v>6524456</v>
      </c>
      <c r="H105">
        <v>9012</v>
      </c>
      <c r="I105">
        <v>27441</v>
      </c>
      <c r="J105">
        <f>projjava_mandelbrot[[#This Row],[runtime_end]]-projjava_mandelbrot[[#This Row],[runtime_start]]</f>
        <v>18688944</v>
      </c>
      <c r="K105">
        <f>projjava_mandelbrot[[#This Row],[native_end]]-projjava_mandelbrot[[#This Row],[native_start]]</f>
        <v>15352</v>
      </c>
      <c r="L105">
        <f>projjava_mandelbrot[[#This Row],[pss_end]]-projjava_mandelbrot[[#This Row],[pss_start]]</f>
        <v>18429</v>
      </c>
    </row>
    <row r="106" spans="1:12" x14ac:dyDescent="0.3">
      <c r="A106">
        <v>104</v>
      </c>
      <c r="B106">
        <v>31628</v>
      </c>
      <c r="C106">
        <v>7878</v>
      </c>
      <c r="D106">
        <v>1422304</v>
      </c>
      <c r="E106">
        <v>20111248</v>
      </c>
      <c r="F106">
        <v>6509104</v>
      </c>
      <c r="G106">
        <v>6524272</v>
      </c>
      <c r="H106">
        <v>9012</v>
      </c>
      <c r="I106">
        <v>27357</v>
      </c>
      <c r="J106">
        <f>projjava_mandelbrot[[#This Row],[runtime_end]]-projjava_mandelbrot[[#This Row],[runtime_start]]</f>
        <v>18688944</v>
      </c>
      <c r="K106">
        <f>projjava_mandelbrot[[#This Row],[native_end]]-projjava_mandelbrot[[#This Row],[native_start]]</f>
        <v>15168</v>
      </c>
      <c r="L106">
        <f>projjava_mandelbrot[[#This Row],[pss_end]]-projjava_mandelbrot[[#This Row],[pss_start]]</f>
        <v>18345</v>
      </c>
    </row>
    <row r="107" spans="1:12" x14ac:dyDescent="0.3">
      <c r="A107">
        <v>105</v>
      </c>
      <c r="B107">
        <v>31789</v>
      </c>
      <c r="C107">
        <v>7828</v>
      </c>
      <c r="D107">
        <v>1422304</v>
      </c>
      <c r="E107">
        <v>20111248</v>
      </c>
      <c r="F107">
        <v>6509104</v>
      </c>
      <c r="G107">
        <v>6525648</v>
      </c>
      <c r="H107">
        <v>9012</v>
      </c>
      <c r="I107">
        <v>27441</v>
      </c>
      <c r="J107">
        <f>projjava_mandelbrot[[#This Row],[runtime_end]]-projjava_mandelbrot[[#This Row],[runtime_start]]</f>
        <v>18688944</v>
      </c>
      <c r="K107">
        <f>projjava_mandelbrot[[#This Row],[native_end]]-projjava_mandelbrot[[#This Row],[native_start]]</f>
        <v>16544</v>
      </c>
      <c r="L107">
        <f>projjava_mandelbrot[[#This Row],[pss_end]]-projjava_mandelbrot[[#This Row],[pss_start]]</f>
        <v>18429</v>
      </c>
    </row>
    <row r="108" spans="1:12" x14ac:dyDescent="0.3">
      <c r="A108">
        <v>106</v>
      </c>
      <c r="B108">
        <v>31937</v>
      </c>
      <c r="C108">
        <v>7792</v>
      </c>
      <c r="D108">
        <v>1422304</v>
      </c>
      <c r="E108">
        <v>20112760</v>
      </c>
      <c r="F108">
        <v>6509104</v>
      </c>
      <c r="G108">
        <v>6526288</v>
      </c>
      <c r="H108">
        <v>9008</v>
      </c>
      <c r="I108">
        <v>27441</v>
      </c>
      <c r="J108">
        <f>projjava_mandelbrot[[#This Row],[runtime_end]]-projjava_mandelbrot[[#This Row],[runtime_start]]</f>
        <v>18690456</v>
      </c>
      <c r="K108">
        <f>projjava_mandelbrot[[#This Row],[native_end]]-projjava_mandelbrot[[#This Row],[native_start]]</f>
        <v>17184</v>
      </c>
      <c r="L108">
        <f>projjava_mandelbrot[[#This Row],[pss_end]]-projjava_mandelbrot[[#This Row],[pss_start]]</f>
        <v>18433</v>
      </c>
    </row>
    <row r="109" spans="1:12" x14ac:dyDescent="0.3">
      <c r="A109">
        <v>107</v>
      </c>
      <c r="B109">
        <v>32052</v>
      </c>
      <c r="C109">
        <v>7968</v>
      </c>
      <c r="D109">
        <v>1422304</v>
      </c>
      <c r="E109">
        <v>20111248</v>
      </c>
      <c r="F109">
        <v>6509216</v>
      </c>
      <c r="G109">
        <v>6550392</v>
      </c>
      <c r="H109">
        <v>9012</v>
      </c>
      <c r="I109">
        <v>27386</v>
      </c>
      <c r="J109">
        <f>projjava_mandelbrot[[#This Row],[runtime_end]]-projjava_mandelbrot[[#This Row],[runtime_start]]</f>
        <v>18688944</v>
      </c>
      <c r="K109">
        <f>projjava_mandelbrot[[#This Row],[native_end]]-projjava_mandelbrot[[#This Row],[native_start]]</f>
        <v>41176</v>
      </c>
      <c r="L109">
        <f>projjava_mandelbrot[[#This Row],[pss_end]]-projjava_mandelbrot[[#This Row],[pss_start]]</f>
        <v>18374</v>
      </c>
    </row>
    <row r="110" spans="1:12" x14ac:dyDescent="0.3">
      <c r="A110">
        <v>108</v>
      </c>
      <c r="B110">
        <v>32163</v>
      </c>
      <c r="C110">
        <v>7851</v>
      </c>
      <c r="D110">
        <v>1422304</v>
      </c>
      <c r="E110">
        <v>20111304</v>
      </c>
      <c r="F110">
        <v>6509104</v>
      </c>
      <c r="G110">
        <v>6524096</v>
      </c>
      <c r="H110">
        <v>9016</v>
      </c>
      <c r="I110">
        <v>27441</v>
      </c>
      <c r="J110">
        <f>projjava_mandelbrot[[#This Row],[runtime_end]]-projjava_mandelbrot[[#This Row],[runtime_start]]</f>
        <v>18689000</v>
      </c>
      <c r="K110">
        <f>projjava_mandelbrot[[#This Row],[native_end]]-projjava_mandelbrot[[#This Row],[native_start]]</f>
        <v>14992</v>
      </c>
      <c r="L110">
        <f>projjava_mandelbrot[[#This Row],[pss_end]]-projjava_mandelbrot[[#This Row],[pss_start]]</f>
        <v>18425</v>
      </c>
    </row>
    <row r="111" spans="1:12" x14ac:dyDescent="0.3">
      <c r="A111">
        <v>109</v>
      </c>
      <c r="B111">
        <v>32280</v>
      </c>
      <c r="C111">
        <v>7770</v>
      </c>
      <c r="D111">
        <v>1422392</v>
      </c>
      <c r="E111">
        <v>20111584</v>
      </c>
      <c r="F111">
        <v>6505584</v>
      </c>
      <c r="G111">
        <v>6521752</v>
      </c>
      <c r="H111">
        <v>9004</v>
      </c>
      <c r="I111">
        <v>27361</v>
      </c>
      <c r="J111">
        <f>projjava_mandelbrot[[#This Row],[runtime_end]]-projjava_mandelbrot[[#This Row],[runtime_start]]</f>
        <v>18689192</v>
      </c>
      <c r="K111">
        <f>projjava_mandelbrot[[#This Row],[native_end]]-projjava_mandelbrot[[#This Row],[native_start]]</f>
        <v>16168</v>
      </c>
      <c r="L111">
        <f>projjava_mandelbrot[[#This Row],[pss_end]]-projjava_mandelbrot[[#This Row],[pss_start]]</f>
        <v>18357</v>
      </c>
    </row>
    <row r="112" spans="1:12" x14ac:dyDescent="0.3">
      <c r="A112">
        <v>110</v>
      </c>
      <c r="B112">
        <v>32398</v>
      </c>
      <c r="C112">
        <v>7786</v>
      </c>
      <c r="D112">
        <v>1422304</v>
      </c>
      <c r="E112">
        <v>20124856</v>
      </c>
      <c r="F112">
        <v>6509216</v>
      </c>
      <c r="G112">
        <v>6523616</v>
      </c>
      <c r="H112">
        <v>9016</v>
      </c>
      <c r="I112">
        <v>27461</v>
      </c>
      <c r="J112">
        <f>projjava_mandelbrot[[#This Row],[runtime_end]]-projjava_mandelbrot[[#This Row],[runtime_start]]</f>
        <v>18702552</v>
      </c>
      <c r="K112">
        <f>projjava_mandelbrot[[#This Row],[native_end]]-projjava_mandelbrot[[#This Row],[native_start]]</f>
        <v>14400</v>
      </c>
      <c r="L112">
        <f>projjava_mandelbrot[[#This Row],[pss_end]]-projjava_mandelbrot[[#This Row],[pss_start]]</f>
        <v>18445</v>
      </c>
    </row>
    <row r="113" spans="1:12" x14ac:dyDescent="0.3">
      <c r="A113">
        <v>111</v>
      </c>
      <c r="B113">
        <v>32510</v>
      </c>
      <c r="C113">
        <v>7985</v>
      </c>
      <c r="D113">
        <v>1422304</v>
      </c>
      <c r="E113">
        <v>20111040</v>
      </c>
      <c r="F113">
        <v>6509104</v>
      </c>
      <c r="G113">
        <v>6524568</v>
      </c>
      <c r="H113">
        <v>9016</v>
      </c>
      <c r="I113">
        <v>27390</v>
      </c>
      <c r="J113">
        <f>projjava_mandelbrot[[#This Row],[runtime_end]]-projjava_mandelbrot[[#This Row],[runtime_start]]</f>
        <v>18688736</v>
      </c>
      <c r="K113">
        <f>projjava_mandelbrot[[#This Row],[native_end]]-projjava_mandelbrot[[#This Row],[native_start]]</f>
        <v>15464</v>
      </c>
      <c r="L113">
        <f>projjava_mandelbrot[[#This Row],[pss_end]]-projjava_mandelbrot[[#This Row],[pss_start]]</f>
        <v>18374</v>
      </c>
    </row>
    <row r="114" spans="1:12" x14ac:dyDescent="0.3">
      <c r="A114">
        <v>112</v>
      </c>
      <c r="B114">
        <v>32676</v>
      </c>
      <c r="C114">
        <v>7755</v>
      </c>
      <c r="D114">
        <v>1422304</v>
      </c>
      <c r="E114">
        <v>20126336</v>
      </c>
      <c r="F114">
        <v>6507328</v>
      </c>
      <c r="G114">
        <v>6521936</v>
      </c>
      <c r="H114">
        <v>8999</v>
      </c>
      <c r="I114">
        <v>27448</v>
      </c>
      <c r="J114">
        <f>projjava_mandelbrot[[#This Row],[runtime_end]]-projjava_mandelbrot[[#This Row],[runtime_start]]</f>
        <v>18704032</v>
      </c>
      <c r="K114">
        <f>projjava_mandelbrot[[#This Row],[native_end]]-projjava_mandelbrot[[#This Row],[native_start]]</f>
        <v>14608</v>
      </c>
      <c r="L114">
        <f>projjava_mandelbrot[[#This Row],[pss_end]]-projjava_mandelbrot[[#This Row],[pss_start]]</f>
        <v>18449</v>
      </c>
    </row>
    <row r="115" spans="1:12" x14ac:dyDescent="0.3">
      <c r="A115">
        <v>113</v>
      </c>
      <c r="B115">
        <v>408</v>
      </c>
      <c r="C115">
        <v>7883</v>
      </c>
      <c r="D115">
        <v>1422168</v>
      </c>
      <c r="E115">
        <v>20111112</v>
      </c>
      <c r="F115">
        <v>6507960</v>
      </c>
      <c r="G115">
        <v>6523280</v>
      </c>
      <c r="H115">
        <v>8991</v>
      </c>
      <c r="I115">
        <v>27422</v>
      </c>
      <c r="J115">
        <f>projjava_mandelbrot[[#This Row],[runtime_end]]-projjava_mandelbrot[[#This Row],[runtime_start]]</f>
        <v>18688944</v>
      </c>
      <c r="K115">
        <f>projjava_mandelbrot[[#This Row],[native_end]]-projjava_mandelbrot[[#This Row],[native_start]]</f>
        <v>15320</v>
      </c>
      <c r="L115">
        <f>projjava_mandelbrot[[#This Row],[pss_end]]-projjava_mandelbrot[[#This Row],[pss_start]]</f>
        <v>18431</v>
      </c>
    </row>
    <row r="116" spans="1:12" x14ac:dyDescent="0.3">
      <c r="A116">
        <v>114</v>
      </c>
      <c r="B116">
        <v>689</v>
      </c>
      <c r="C116">
        <v>7793</v>
      </c>
      <c r="D116">
        <v>1438688</v>
      </c>
      <c r="E116">
        <v>20133928</v>
      </c>
      <c r="F116">
        <v>6516920</v>
      </c>
      <c r="G116">
        <v>6521696</v>
      </c>
      <c r="H116">
        <v>8993</v>
      </c>
      <c r="I116">
        <v>27452</v>
      </c>
      <c r="J116">
        <f>projjava_mandelbrot[[#This Row],[runtime_end]]-projjava_mandelbrot[[#This Row],[runtime_start]]</f>
        <v>18695240</v>
      </c>
      <c r="K116">
        <f>projjava_mandelbrot[[#This Row],[native_end]]-projjava_mandelbrot[[#This Row],[native_start]]</f>
        <v>4776</v>
      </c>
      <c r="L116">
        <f>projjava_mandelbrot[[#This Row],[pss_end]]-projjava_mandelbrot[[#This Row],[pss_start]]</f>
        <v>18459</v>
      </c>
    </row>
    <row r="117" spans="1:12" x14ac:dyDescent="0.3">
      <c r="A117">
        <v>115</v>
      </c>
      <c r="B117">
        <v>1132</v>
      </c>
      <c r="C117">
        <v>7760</v>
      </c>
      <c r="D117">
        <v>1422168</v>
      </c>
      <c r="E117">
        <v>20111112</v>
      </c>
      <c r="F117">
        <v>6507960</v>
      </c>
      <c r="G117">
        <v>6521760</v>
      </c>
      <c r="H117">
        <v>8991</v>
      </c>
      <c r="I117">
        <v>27422</v>
      </c>
      <c r="J117">
        <f>projjava_mandelbrot[[#This Row],[runtime_end]]-projjava_mandelbrot[[#This Row],[runtime_start]]</f>
        <v>18688944</v>
      </c>
      <c r="K117">
        <f>projjava_mandelbrot[[#This Row],[native_end]]-projjava_mandelbrot[[#This Row],[native_start]]</f>
        <v>13800</v>
      </c>
      <c r="L117">
        <f>projjava_mandelbrot[[#This Row],[pss_end]]-projjava_mandelbrot[[#This Row],[pss_start]]</f>
        <v>18431</v>
      </c>
    </row>
    <row r="118" spans="1:12" x14ac:dyDescent="0.3">
      <c r="A118">
        <v>116</v>
      </c>
      <c r="B118">
        <v>1394</v>
      </c>
      <c r="C118">
        <v>7805</v>
      </c>
      <c r="D118">
        <v>1422168</v>
      </c>
      <c r="E118">
        <v>20112624</v>
      </c>
      <c r="F118">
        <v>6507960</v>
      </c>
      <c r="G118">
        <v>6522392</v>
      </c>
      <c r="H118">
        <v>8995</v>
      </c>
      <c r="I118">
        <v>27430</v>
      </c>
      <c r="J118">
        <f>projjava_mandelbrot[[#This Row],[runtime_end]]-projjava_mandelbrot[[#This Row],[runtime_start]]</f>
        <v>18690456</v>
      </c>
      <c r="K118">
        <f>projjava_mandelbrot[[#This Row],[native_end]]-projjava_mandelbrot[[#This Row],[native_start]]</f>
        <v>14432</v>
      </c>
      <c r="L118">
        <f>projjava_mandelbrot[[#This Row],[pss_end]]-projjava_mandelbrot[[#This Row],[pss_start]]</f>
        <v>18435</v>
      </c>
    </row>
    <row r="119" spans="1:12" x14ac:dyDescent="0.3">
      <c r="A119">
        <v>117</v>
      </c>
      <c r="B119">
        <v>1593</v>
      </c>
      <c r="C119">
        <v>7910</v>
      </c>
      <c r="D119">
        <v>1438688</v>
      </c>
      <c r="E119">
        <v>20111248</v>
      </c>
      <c r="F119">
        <v>6509344</v>
      </c>
      <c r="G119">
        <v>6524352</v>
      </c>
      <c r="H119">
        <v>9010</v>
      </c>
      <c r="I119">
        <v>27440</v>
      </c>
      <c r="J119">
        <f>projjava_mandelbrot[[#This Row],[runtime_end]]-projjava_mandelbrot[[#This Row],[runtime_start]]</f>
        <v>18672560</v>
      </c>
      <c r="K119">
        <f>projjava_mandelbrot[[#This Row],[native_end]]-projjava_mandelbrot[[#This Row],[native_start]]</f>
        <v>15008</v>
      </c>
      <c r="L119">
        <f>projjava_mandelbrot[[#This Row],[pss_end]]-projjava_mandelbrot[[#This Row],[pss_start]]</f>
        <v>18430</v>
      </c>
    </row>
    <row r="120" spans="1:12" x14ac:dyDescent="0.3">
      <c r="A120">
        <v>118</v>
      </c>
      <c r="B120">
        <v>1875</v>
      </c>
      <c r="C120">
        <v>7842</v>
      </c>
      <c r="D120">
        <v>1422168</v>
      </c>
      <c r="E120">
        <v>20111344</v>
      </c>
      <c r="F120">
        <v>6509056</v>
      </c>
      <c r="G120">
        <v>6523400</v>
      </c>
      <c r="H120">
        <v>8998</v>
      </c>
      <c r="I120">
        <v>27352</v>
      </c>
      <c r="J120">
        <f>projjava_mandelbrot[[#This Row],[runtime_end]]-projjava_mandelbrot[[#This Row],[runtime_start]]</f>
        <v>18689176</v>
      </c>
      <c r="K120">
        <f>projjava_mandelbrot[[#This Row],[native_end]]-projjava_mandelbrot[[#This Row],[native_start]]</f>
        <v>14344</v>
      </c>
      <c r="L120">
        <f>projjava_mandelbrot[[#This Row],[pss_end]]-projjava_mandelbrot[[#This Row],[pss_start]]</f>
        <v>18354</v>
      </c>
    </row>
    <row r="121" spans="1:12" x14ac:dyDescent="0.3">
      <c r="A121">
        <v>119</v>
      </c>
      <c r="B121">
        <v>2041</v>
      </c>
      <c r="C121">
        <v>7789</v>
      </c>
      <c r="D121">
        <v>1422304</v>
      </c>
      <c r="E121">
        <v>20111248</v>
      </c>
      <c r="F121">
        <v>6509104</v>
      </c>
      <c r="G121">
        <v>6523216</v>
      </c>
      <c r="H121">
        <v>9018</v>
      </c>
      <c r="I121">
        <v>27356</v>
      </c>
      <c r="J121">
        <f>projjava_mandelbrot[[#This Row],[runtime_end]]-projjava_mandelbrot[[#This Row],[runtime_start]]</f>
        <v>18688944</v>
      </c>
      <c r="K121">
        <f>projjava_mandelbrot[[#This Row],[native_end]]-projjava_mandelbrot[[#This Row],[native_start]]</f>
        <v>14112</v>
      </c>
      <c r="L121">
        <f>projjava_mandelbrot[[#This Row],[pss_end]]-projjava_mandelbrot[[#This Row],[pss_start]]</f>
        <v>18338</v>
      </c>
    </row>
    <row r="122" spans="1:12" x14ac:dyDescent="0.3">
      <c r="A122">
        <v>120</v>
      </c>
      <c r="B122">
        <v>2277</v>
      </c>
      <c r="C122">
        <v>7980</v>
      </c>
      <c r="D122">
        <v>1422304</v>
      </c>
      <c r="E122">
        <v>20111248</v>
      </c>
      <c r="F122">
        <v>6509104</v>
      </c>
      <c r="G122">
        <v>6526288</v>
      </c>
      <c r="H122">
        <v>9012</v>
      </c>
      <c r="I122">
        <v>27391</v>
      </c>
      <c r="J122">
        <f>projjava_mandelbrot[[#This Row],[runtime_end]]-projjava_mandelbrot[[#This Row],[runtime_start]]</f>
        <v>18688944</v>
      </c>
      <c r="K122">
        <f>projjava_mandelbrot[[#This Row],[native_end]]-projjava_mandelbrot[[#This Row],[native_start]]</f>
        <v>17184</v>
      </c>
      <c r="L122">
        <f>projjava_mandelbrot[[#This Row],[pss_end]]-projjava_mandelbrot[[#This Row],[pss_start]]</f>
        <v>18379</v>
      </c>
    </row>
    <row r="123" spans="1:12" x14ac:dyDescent="0.3">
      <c r="A123">
        <v>121</v>
      </c>
      <c r="B123">
        <v>2457</v>
      </c>
      <c r="C123">
        <v>7799</v>
      </c>
      <c r="D123">
        <v>1422304</v>
      </c>
      <c r="E123">
        <v>20111248</v>
      </c>
      <c r="F123">
        <v>6509104</v>
      </c>
      <c r="G123">
        <v>6524384</v>
      </c>
      <c r="H123">
        <v>9016</v>
      </c>
      <c r="I123">
        <v>27442</v>
      </c>
      <c r="J123">
        <f>projjava_mandelbrot[[#This Row],[runtime_end]]-projjava_mandelbrot[[#This Row],[runtime_start]]</f>
        <v>18688944</v>
      </c>
      <c r="K123">
        <f>projjava_mandelbrot[[#This Row],[native_end]]-projjava_mandelbrot[[#This Row],[native_start]]</f>
        <v>15280</v>
      </c>
      <c r="L123">
        <f>projjava_mandelbrot[[#This Row],[pss_end]]-projjava_mandelbrot[[#This Row],[pss_start]]</f>
        <v>18426</v>
      </c>
    </row>
    <row r="124" spans="1:12" x14ac:dyDescent="0.3">
      <c r="A124">
        <v>122</v>
      </c>
      <c r="B124">
        <v>2575</v>
      </c>
      <c r="C124">
        <v>7789</v>
      </c>
      <c r="D124">
        <v>1422304</v>
      </c>
      <c r="E124">
        <v>20114336</v>
      </c>
      <c r="F124">
        <v>6509104</v>
      </c>
      <c r="G124">
        <v>6523600</v>
      </c>
      <c r="H124">
        <v>9012</v>
      </c>
      <c r="I124">
        <v>27446</v>
      </c>
      <c r="J124">
        <f>projjava_mandelbrot[[#This Row],[runtime_end]]-projjava_mandelbrot[[#This Row],[runtime_start]]</f>
        <v>18692032</v>
      </c>
      <c r="K124">
        <f>projjava_mandelbrot[[#This Row],[native_end]]-projjava_mandelbrot[[#This Row],[native_start]]</f>
        <v>14496</v>
      </c>
      <c r="L124">
        <f>projjava_mandelbrot[[#This Row],[pss_end]]-projjava_mandelbrot[[#This Row],[pss_start]]</f>
        <v>18434</v>
      </c>
    </row>
    <row r="125" spans="1:12" x14ac:dyDescent="0.3">
      <c r="A125">
        <v>123</v>
      </c>
      <c r="B125">
        <v>2729</v>
      </c>
      <c r="C125">
        <v>7905</v>
      </c>
      <c r="D125">
        <v>1438688</v>
      </c>
      <c r="E125">
        <v>20111520</v>
      </c>
      <c r="F125">
        <v>6509216</v>
      </c>
      <c r="G125">
        <v>6525320</v>
      </c>
      <c r="H125">
        <v>9016</v>
      </c>
      <c r="I125">
        <v>27354</v>
      </c>
      <c r="J125">
        <f>projjava_mandelbrot[[#This Row],[runtime_end]]-projjava_mandelbrot[[#This Row],[runtime_start]]</f>
        <v>18672832</v>
      </c>
      <c r="K125">
        <f>projjava_mandelbrot[[#This Row],[native_end]]-projjava_mandelbrot[[#This Row],[native_start]]</f>
        <v>16104</v>
      </c>
      <c r="L125">
        <f>projjava_mandelbrot[[#This Row],[pss_end]]-projjava_mandelbrot[[#This Row],[pss_start]]</f>
        <v>18338</v>
      </c>
    </row>
    <row r="126" spans="1:12" x14ac:dyDescent="0.3">
      <c r="A126">
        <v>124</v>
      </c>
      <c r="B126">
        <v>2940</v>
      </c>
      <c r="C126">
        <v>7774</v>
      </c>
      <c r="D126">
        <v>1438552</v>
      </c>
      <c r="E126">
        <v>20112624</v>
      </c>
      <c r="F126">
        <v>6506872</v>
      </c>
      <c r="G126">
        <v>6520440</v>
      </c>
      <c r="H126">
        <v>9006</v>
      </c>
      <c r="I126">
        <v>27436</v>
      </c>
      <c r="J126">
        <f>projjava_mandelbrot[[#This Row],[runtime_end]]-projjava_mandelbrot[[#This Row],[runtime_start]]</f>
        <v>18674072</v>
      </c>
      <c r="K126">
        <f>projjava_mandelbrot[[#This Row],[native_end]]-projjava_mandelbrot[[#This Row],[native_start]]</f>
        <v>13568</v>
      </c>
      <c r="L126">
        <f>projjava_mandelbrot[[#This Row],[pss_end]]-projjava_mandelbrot[[#This Row],[pss_start]]</f>
        <v>18430</v>
      </c>
    </row>
    <row r="127" spans="1:12" x14ac:dyDescent="0.3">
      <c r="A127">
        <v>125</v>
      </c>
      <c r="B127">
        <v>3089</v>
      </c>
      <c r="C127">
        <v>8005</v>
      </c>
      <c r="D127">
        <v>1422304</v>
      </c>
      <c r="E127">
        <v>20111248</v>
      </c>
      <c r="F127">
        <v>6508120</v>
      </c>
      <c r="G127">
        <v>6523608</v>
      </c>
      <c r="H127">
        <v>9005</v>
      </c>
      <c r="I127">
        <v>27381</v>
      </c>
      <c r="J127">
        <f>projjava_mandelbrot[[#This Row],[runtime_end]]-projjava_mandelbrot[[#This Row],[runtime_start]]</f>
        <v>18688944</v>
      </c>
      <c r="K127">
        <f>projjava_mandelbrot[[#This Row],[native_end]]-projjava_mandelbrot[[#This Row],[native_start]]</f>
        <v>15488</v>
      </c>
      <c r="L127">
        <f>projjava_mandelbrot[[#This Row],[pss_end]]-projjava_mandelbrot[[#This Row],[pss_start]]</f>
        <v>18376</v>
      </c>
    </row>
    <row r="128" spans="1:12" x14ac:dyDescent="0.3">
      <c r="A128">
        <v>126</v>
      </c>
      <c r="B128">
        <v>3215</v>
      </c>
      <c r="C128">
        <v>7809</v>
      </c>
      <c r="D128">
        <v>1422168</v>
      </c>
      <c r="E128">
        <v>20111112</v>
      </c>
      <c r="F128">
        <v>6507960</v>
      </c>
      <c r="G128">
        <v>6523848</v>
      </c>
      <c r="H128">
        <v>9000</v>
      </c>
      <c r="I128">
        <v>27427</v>
      </c>
      <c r="J128">
        <f>projjava_mandelbrot[[#This Row],[runtime_end]]-projjava_mandelbrot[[#This Row],[runtime_start]]</f>
        <v>18688944</v>
      </c>
      <c r="K128">
        <f>projjava_mandelbrot[[#This Row],[native_end]]-projjava_mandelbrot[[#This Row],[native_start]]</f>
        <v>15888</v>
      </c>
      <c r="L128">
        <f>projjava_mandelbrot[[#This Row],[pss_end]]-projjava_mandelbrot[[#This Row],[pss_start]]</f>
        <v>18427</v>
      </c>
    </row>
    <row r="129" spans="1:12" x14ac:dyDescent="0.3">
      <c r="A129">
        <v>127</v>
      </c>
      <c r="B129">
        <v>3417</v>
      </c>
      <c r="C129">
        <v>7828</v>
      </c>
      <c r="D129">
        <v>1438552</v>
      </c>
      <c r="E129">
        <v>20111112</v>
      </c>
      <c r="F129">
        <v>6509184</v>
      </c>
      <c r="G129">
        <v>6524256</v>
      </c>
      <c r="H129">
        <v>9007</v>
      </c>
      <c r="I129">
        <v>27437</v>
      </c>
      <c r="J129">
        <f>projjava_mandelbrot[[#This Row],[runtime_end]]-projjava_mandelbrot[[#This Row],[runtime_start]]</f>
        <v>18672560</v>
      </c>
      <c r="K129">
        <f>projjava_mandelbrot[[#This Row],[native_end]]-projjava_mandelbrot[[#This Row],[native_start]]</f>
        <v>15072</v>
      </c>
      <c r="L129">
        <f>projjava_mandelbrot[[#This Row],[pss_end]]-projjava_mandelbrot[[#This Row],[pss_start]]</f>
        <v>18430</v>
      </c>
    </row>
    <row r="130" spans="1:12" x14ac:dyDescent="0.3">
      <c r="A130">
        <v>128</v>
      </c>
      <c r="B130">
        <v>3565</v>
      </c>
      <c r="C130">
        <v>7790</v>
      </c>
      <c r="D130">
        <v>1438688</v>
      </c>
      <c r="E130">
        <v>20111248</v>
      </c>
      <c r="F130">
        <v>6509216</v>
      </c>
      <c r="G130">
        <v>6523648</v>
      </c>
      <c r="H130">
        <v>9015</v>
      </c>
      <c r="I130">
        <v>27441</v>
      </c>
      <c r="J130">
        <f>projjava_mandelbrot[[#This Row],[runtime_end]]-projjava_mandelbrot[[#This Row],[runtime_start]]</f>
        <v>18672560</v>
      </c>
      <c r="K130">
        <f>projjava_mandelbrot[[#This Row],[native_end]]-projjava_mandelbrot[[#This Row],[native_start]]</f>
        <v>14432</v>
      </c>
      <c r="L130">
        <f>projjava_mandelbrot[[#This Row],[pss_end]]-projjava_mandelbrot[[#This Row],[pss_start]]</f>
        <v>18426</v>
      </c>
    </row>
    <row r="131" spans="1:12" x14ac:dyDescent="0.3">
      <c r="A131">
        <v>129</v>
      </c>
      <c r="B131">
        <v>3712</v>
      </c>
      <c r="C131">
        <v>7781</v>
      </c>
      <c r="D131">
        <v>1422304</v>
      </c>
      <c r="E131">
        <v>20111248</v>
      </c>
      <c r="F131">
        <v>6508360</v>
      </c>
      <c r="G131">
        <v>6523752</v>
      </c>
      <c r="H131">
        <v>9017</v>
      </c>
      <c r="I131">
        <v>27443</v>
      </c>
      <c r="J131">
        <f>projjava_mandelbrot[[#This Row],[runtime_end]]-projjava_mandelbrot[[#This Row],[runtime_start]]</f>
        <v>18688944</v>
      </c>
      <c r="K131">
        <f>projjava_mandelbrot[[#This Row],[native_end]]-projjava_mandelbrot[[#This Row],[native_start]]</f>
        <v>15392</v>
      </c>
      <c r="L131">
        <f>projjava_mandelbrot[[#This Row],[pss_end]]-projjava_mandelbrot[[#This Row],[pss_start]]</f>
        <v>18426</v>
      </c>
    </row>
    <row r="132" spans="1:12" x14ac:dyDescent="0.3">
      <c r="A132">
        <v>130</v>
      </c>
      <c r="B132">
        <v>3854</v>
      </c>
      <c r="C132">
        <v>7960</v>
      </c>
      <c r="D132">
        <v>1422304</v>
      </c>
      <c r="E132">
        <v>20111248</v>
      </c>
      <c r="F132">
        <v>6509104</v>
      </c>
      <c r="G132">
        <v>6526376</v>
      </c>
      <c r="H132">
        <v>9019</v>
      </c>
      <c r="I132">
        <v>27378</v>
      </c>
      <c r="J132">
        <f>projjava_mandelbrot[[#This Row],[runtime_end]]-projjava_mandelbrot[[#This Row],[runtime_start]]</f>
        <v>18688944</v>
      </c>
      <c r="K132">
        <f>projjava_mandelbrot[[#This Row],[native_end]]-projjava_mandelbrot[[#This Row],[native_start]]</f>
        <v>17272</v>
      </c>
      <c r="L132">
        <f>projjava_mandelbrot[[#This Row],[pss_end]]-projjava_mandelbrot[[#This Row],[pss_start]]</f>
        <v>18359</v>
      </c>
    </row>
    <row r="133" spans="1:12" x14ac:dyDescent="0.3">
      <c r="A133">
        <v>131</v>
      </c>
      <c r="B133">
        <v>3978</v>
      </c>
      <c r="C133">
        <v>7808</v>
      </c>
      <c r="D133">
        <v>1422168</v>
      </c>
      <c r="E133">
        <v>20111112</v>
      </c>
      <c r="F133">
        <v>6508944</v>
      </c>
      <c r="G133">
        <v>6525608</v>
      </c>
      <c r="H133">
        <v>9011</v>
      </c>
      <c r="I133">
        <v>27345</v>
      </c>
      <c r="J133">
        <f>projjava_mandelbrot[[#This Row],[runtime_end]]-projjava_mandelbrot[[#This Row],[runtime_start]]</f>
        <v>18688944</v>
      </c>
      <c r="K133">
        <f>projjava_mandelbrot[[#This Row],[native_end]]-projjava_mandelbrot[[#This Row],[native_start]]</f>
        <v>16664</v>
      </c>
      <c r="L133">
        <f>projjava_mandelbrot[[#This Row],[pss_end]]-projjava_mandelbrot[[#This Row],[pss_start]]</f>
        <v>18334</v>
      </c>
    </row>
    <row r="134" spans="1:12" x14ac:dyDescent="0.3">
      <c r="A134">
        <v>132</v>
      </c>
      <c r="B134">
        <v>4112</v>
      </c>
      <c r="C134">
        <v>7788</v>
      </c>
      <c r="D134">
        <v>1438552</v>
      </c>
      <c r="E134">
        <v>20111208</v>
      </c>
      <c r="F134">
        <v>6509056</v>
      </c>
      <c r="G134">
        <v>6523328</v>
      </c>
      <c r="H134">
        <v>9011</v>
      </c>
      <c r="I134">
        <v>27437</v>
      </c>
      <c r="J134">
        <f>projjava_mandelbrot[[#This Row],[runtime_end]]-projjava_mandelbrot[[#This Row],[runtime_start]]</f>
        <v>18672656</v>
      </c>
      <c r="K134">
        <f>projjava_mandelbrot[[#This Row],[native_end]]-projjava_mandelbrot[[#This Row],[native_start]]</f>
        <v>14272</v>
      </c>
      <c r="L134">
        <f>projjava_mandelbrot[[#This Row],[pss_end]]-projjava_mandelbrot[[#This Row],[pss_start]]</f>
        <v>18426</v>
      </c>
    </row>
    <row r="135" spans="1:12" x14ac:dyDescent="0.3">
      <c r="A135">
        <v>133</v>
      </c>
      <c r="B135">
        <v>4241</v>
      </c>
      <c r="C135">
        <v>7773</v>
      </c>
      <c r="D135">
        <v>1422304</v>
      </c>
      <c r="E135">
        <v>20111248</v>
      </c>
      <c r="F135">
        <v>6509104</v>
      </c>
      <c r="G135">
        <v>6525592</v>
      </c>
      <c r="H135">
        <v>9017</v>
      </c>
      <c r="I135">
        <v>27443</v>
      </c>
      <c r="J135">
        <f>projjava_mandelbrot[[#This Row],[runtime_end]]-projjava_mandelbrot[[#This Row],[runtime_start]]</f>
        <v>18688944</v>
      </c>
      <c r="K135">
        <f>projjava_mandelbrot[[#This Row],[native_end]]-projjava_mandelbrot[[#This Row],[native_start]]</f>
        <v>16488</v>
      </c>
      <c r="L135">
        <f>projjava_mandelbrot[[#This Row],[pss_end]]-projjava_mandelbrot[[#This Row],[pss_start]]</f>
        <v>18426</v>
      </c>
    </row>
    <row r="136" spans="1:12" x14ac:dyDescent="0.3">
      <c r="A136">
        <v>134</v>
      </c>
      <c r="B136">
        <v>4368</v>
      </c>
      <c r="C136">
        <v>7934</v>
      </c>
      <c r="D136">
        <v>1438688</v>
      </c>
      <c r="E136">
        <v>20111248</v>
      </c>
      <c r="F136">
        <v>6516048</v>
      </c>
      <c r="G136">
        <v>6521600</v>
      </c>
      <c r="H136">
        <v>9007</v>
      </c>
      <c r="I136">
        <v>27347</v>
      </c>
      <c r="J136">
        <f>projjava_mandelbrot[[#This Row],[runtime_end]]-projjava_mandelbrot[[#This Row],[runtime_start]]</f>
        <v>18672560</v>
      </c>
      <c r="K136">
        <f>projjava_mandelbrot[[#This Row],[native_end]]-projjava_mandelbrot[[#This Row],[native_start]]</f>
        <v>5552</v>
      </c>
      <c r="L136">
        <f>projjava_mandelbrot[[#This Row],[pss_end]]-projjava_mandelbrot[[#This Row],[pss_start]]</f>
        <v>18340</v>
      </c>
    </row>
    <row r="137" spans="1:12" x14ac:dyDescent="0.3">
      <c r="A137">
        <v>135</v>
      </c>
      <c r="B137">
        <v>4524</v>
      </c>
      <c r="C137">
        <v>7924</v>
      </c>
      <c r="D137">
        <v>1422064</v>
      </c>
      <c r="E137">
        <v>20111112</v>
      </c>
      <c r="F137">
        <v>6505120</v>
      </c>
      <c r="G137">
        <v>6523544</v>
      </c>
      <c r="H137">
        <v>8996</v>
      </c>
      <c r="I137">
        <v>27355</v>
      </c>
      <c r="J137">
        <f>projjava_mandelbrot[[#This Row],[runtime_end]]-projjava_mandelbrot[[#This Row],[runtime_start]]</f>
        <v>18689048</v>
      </c>
      <c r="K137">
        <f>projjava_mandelbrot[[#This Row],[native_end]]-projjava_mandelbrot[[#This Row],[native_start]]</f>
        <v>18424</v>
      </c>
      <c r="L137">
        <f>projjava_mandelbrot[[#This Row],[pss_end]]-projjava_mandelbrot[[#This Row],[pss_start]]</f>
        <v>18359</v>
      </c>
    </row>
    <row r="138" spans="1:12" x14ac:dyDescent="0.3">
      <c r="A138">
        <v>136</v>
      </c>
      <c r="B138">
        <v>4638</v>
      </c>
      <c r="C138">
        <v>7771</v>
      </c>
      <c r="D138">
        <v>1438688</v>
      </c>
      <c r="E138">
        <v>20111248</v>
      </c>
      <c r="F138">
        <v>6509344</v>
      </c>
      <c r="G138">
        <v>6524096</v>
      </c>
      <c r="H138">
        <v>9021</v>
      </c>
      <c r="I138">
        <v>27447</v>
      </c>
      <c r="J138">
        <f>projjava_mandelbrot[[#This Row],[runtime_end]]-projjava_mandelbrot[[#This Row],[runtime_start]]</f>
        <v>18672560</v>
      </c>
      <c r="K138">
        <f>projjava_mandelbrot[[#This Row],[native_end]]-projjava_mandelbrot[[#This Row],[native_start]]</f>
        <v>14752</v>
      </c>
      <c r="L138">
        <f>projjava_mandelbrot[[#This Row],[pss_end]]-projjava_mandelbrot[[#This Row],[pss_start]]</f>
        <v>18426</v>
      </c>
    </row>
    <row r="139" spans="1:12" x14ac:dyDescent="0.3">
      <c r="A139">
        <v>137</v>
      </c>
      <c r="B139">
        <v>4782</v>
      </c>
      <c r="C139">
        <v>7788</v>
      </c>
      <c r="D139">
        <v>1422168</v>
      </c>
      <c r="E139">
        <v>20111112</v>
      </c>
      <c r="F139">
        <v>6508944</v>
      </c>
      <c r="G139">
        <v>6525696</v>
      </c>
      <c r="H139">
        <v>9013</v>
      </c>
      <c r="I139">
        <v>27347</v>
      </c>
      <c r="J139">
        <f>projjava_mandelbrot[[#This Row],[runtime_end]]-projjava_mandelbrot[[#This Row],[runtime_start]]</f>
        <v>18688944</v>
      </c>
      <c r="K139">
        <f>projjava_mandelbrot[[#This Row],[native_end]]-projjava_mandelbrot[[#This Row],[native_start]]</f>
        <v>16752</v>
      </c>
      <c r="L139">
        <f>projjava_mandelbrot[[#This Row],[pss_end]]-projjava_mandelbrot[[#This Row],[pss_start]]</f>
        <v>18334</v>
      </c>
    </row>
    <row r="140" spans="1:12" x14ac:dyDescent="0.3">
      <c r="A140">
        <v>138</v>
      </c>
      <c r="B140">
        <v>4912</v>
      </c>
      <c r="C140">
        <v>7807</v>
      </c>
      <c r="D140">
        <v>1438688</v>
      </c>
      <c r="E140">
        <v>20111248</v>
      </c>
      <c r="F140">
        <v>6509216</v>
      </c>
      <c r="G140">
        <v>6523520</v>
      </c>
      <c r="H140">
        <v>9020</v>
      </c>
      <c r="I140">
        <v>27447</v>
      </c>
      <c r="J140">
        <f>projjava_mandelbrot[[#This Row],[runtime_end]]-projjava_mandelbrot[[#This Row],[runtime_start]]</f>
        <v>18672560</v>
      </c>
      <c r="K140">
        <f>projjava_mandelbrot[[#This Row],[native_end]]-projjava_mandelbrot[[#This Row],[native_start]]</f>
        <v>14304</v>
      </c>
      <c r="L140">
        <f>projjava_mandelbrot[[#This Row],[pss_end]]-projjava_mandelbrot[[#This Row],[pss_start]]</f>
        <v>18427</v>
      </c>
    </row>
    <row r="141" spans="1:12" x14ac:dyDescent="0.3">
      <c r="A141">
        <v>139</v>
      </c>
      <c r="B141">
        <v>5028</v>
      </c>
      <c r="C141">
        <v>7791</v>
      </c>
      <c r="D141">
        <v>1455072</v>
      </c>
      <c r="E141">
        <v>20111312</v>
      </c>
      <c r="F141">
        <v>6507328</v>
      </c>
      <c r="G141">
        <v>6539824</v>
      </c>
      <c r="H141">
        <v>9012</v>
      </c>
      <c r="I141">
        <v>27343</v>
      </c>
      <c r="J141">
        <f>projjava_mandelbrot[[#This Row],[runtime_end]]-projjava_mandelbrot[[#This Row],[runtime_start]]</f>
        <v>18656240</v>
      </c>
      <c r="K141">
        <f>projjava_mandelbrot[[#This Row],[native_end]]-projjava_mandelbrot[[#This Row],[native_start]]</f>
        <v>32496</v>
      </c>
      <c r="L141">
        <f>projjava_mandelbrot[[#This Row],[pss_end]]-projjava_mandelbrot[[#This Row],[pss_start]]</f>
        <v>18331</v>
      </c>
    </row>
    <row r="142" spans="1:12" x14ac:dyDescent="0.3">
      <c r="A142">
        <v>140</v>
      </c>
      <c r="B142">
        <v>5162</v>
      </c>
      <c r="C142">
        <v>7888</v>
      </c>
      <c r="D142">
        <v>1422168</v>
      </c>
      <c r="E142">
        <v>20111112</v>
      </c>
      <c r="F142">
        <v>6508088</v>
      </c>
      <c r="G142">
        <v>6522952</v>
      </c>
      <c r="H142">
        <v>9009</v>
      </c>
      <c r="I142">
        <v>27437</v>
      </c>
      <c r="J142">
        <f>projjava_mandelbrot[[#This Row],[runtime_end]]-projjava_mandelbrot[[#This Row],[runtime_start]]</f>
        <v>18688944</v>
      </c>
      <c r="K142">
        <f>projjava_mandelbrot[[#This Row],[native_end]]-projjava_mandelbrot[[#This Row],[native_start]]</f>
        <v>14864</v>
      </c>
      <c r="L142">
        <f>projjava_mandelbrot[[#This Row],[pss_end]]-projjava_mandelbrot[[#This Row],[pss_start]]</f>
        <v>18428</v>
      </c>
    </row>
    <row r="143" spans="1:12" x14ac:dyDescent="0.3">
      <c r="A143">
        <v>141</v>
      </c>
      <c r="B143">
        <v>5300</v>
      </c>
      <c r="C143">
        <v>7832</v>
      </c>
      <c r="D143">
        <v>1438688</v>
      </c>
      <c r="E143">
        <v>20111344</v>
      </c>
      <c r="F143">
        <v>6509216</v>
      </c>
      <c r="G143">
        <v>6525536</v>
      </c>
      <c r="H143">
        <v>9024</v>
      </c>
      <c r="I143">
        <v>27451</v>
      </c>
      <c r="J143">
        <f>projjava_mandelbrot[[#This Row],[runtime_end]]-projjava_mandelbrot[[#This Row],[runtime_start]]</f>
        <v>18672656</v>
      </c>
      <c r="K143">
        <f>projjava_mandelbrot[[#This Row],[native_end]]-projjava_mandelbrot[[#This Row],[native_start]]</f>
        <v>16320</v>
      </c>
      <c r="L143">
        <f>projjava_mandelbrot[[#This Row],[pss_end]]-projjava_mandelbrot[[#This Row],[pss_start]]</f>
        <v>18427</v>
      </c>
    </row>
    <row r="144" spans="1:12" x14ac:dyDescent="0.3">
      <c r="A144">
        <v>142</v>
      </c>
      <c r="B144">
        <v>5426</v>
      </c>
      <c r="C144">
        <v>7792</v>
      </c>
      <c r="D144">
        <v>1422304</v>
      </c>
      <c r="E144">
        <v>20120416</v>
      </c>
      <c r="F144">
        <v>6518696</v>
      </c>
      <c r="G144">
        <v>6523552</v>
      </c>
      <c r="H144">
        <v>9018</v>
      </c>
      <c r="I144">
        <v>27463</v>
      </c>
      <c r="J144">
        <f>projjava_mandelbrot[[#This Row],[runtime_end]]-projjava_mandelbrot[[#This Row],[runtime_start]]</f>
        <v>18698112</v>
      </c>
      <c r="K144">
        <f>projjava_mandelbrot[[#This Row],[native_end]]-projjava_mandelbrot[[#This Row],[native_start]]</f>
        <v>4856</v>
      </c>
      <c r="L144">
        <f>projjava_mandelbrot[[#This Row],[pss_end]]-projjava_mandelbrot[[#This Row],[pss_start]]</f>
        <v>18445</v>
      </c>
    </row>
    <row r="145" spans="1:12" x14ac:dyDescent="0.3">
      <c r="A145">
        <v>143</v>
      </c>
      <c r="B145">
        <v>5548</v>
      </c>
      <c r="C145">
        <v>7804</v>
      </c>
      <c r="D145">
        <v>1422304</v>
      </c>
      <c r="E145">
        <v>20112760</v>
      </c>
      <c r="F145">
        <v>6509104</v>
      </c>
      <c r="G145">
        <v>6524064</v>
      </c>
      <c r="H145">
        <v>9024</v>
      </c>
      <c r="I145">
        <v>27455</v>
      </c>
      <c r="J145">
        <f>projjava_mandelbrot[[#This Row],[runtime_end]]-projjava_mandelbrot[[#This Row],[runtime_start]]</f>
        <v>18690456</v>
      </c>
      <c r="K145">
        <f>projjava_mandelbrot[[#This Row],[native_end]]-projjava_mandelbrot[[#This Row],[native_start]]</f>
        <v>14960</v>
      </c>
      <c r="L145">
        <f>projjava_mandelbrot[[#This Row],[pss_end]]-projjava_mandelbrot[[#This Row],[pss_start]]</f>
        <v>18431</v>
      </c>
    </row>
    <row r="146" spans="1:12" x14ac:dyDescent="0.3">
      <c r="A146">
        <v>144</v>
      </c>
      <c r="B146">
        <v>5672</v>
      </c>
      <c r="C146">
        <v>7967</v>
      </c>
      <c r="D146">
        <v>1422304</v>
      </c>
      <c r="E146">
        <v>20111248</v>
      </c>
      <c r="F146">
        <v>6509104</v>
      </c>
      <c r="G146">
        <v>6524512</v>
      </c>
      <c r="H146">
        <v>9028</v>
      </c>
      <c r="I146">
        <v>27392</v>
      </c>
      <c r="J146">
        <f>projjava_mandelbrot[[#This Row],[runtime_end]]-projjava_mandelbrot[[#This Row],[runtime_start]]</f>
        <v>18688944</v>
      </c>
      <c r="K146">
        <f>projjava_mandelbrot[[#This Row],[native_end]]-projjava_mandelbrot[[#This Row],[native_start]]</f>
        <v>15408</v>
      </c>
      <c r="L146">
        <f>projjava_mandelbrot[[#This Row],[pss_end]]-projjava_mandelbrot[[#This Row],[pss_start]]</f>
        <v>18364</v>
      </c>
    </row>
    <row r="147" spans="1:12" x14ac:dyDescent="0.3">
      <c r="A147">
        <v>145</v>
      </c>
      <c r="B147">
        <v>5785</v>
      </c>
      <c r="C147">
        <v>7801</v>
      </c>
      <c r="D147">
        <v>1438688</v>
      </c>
      <c r="E147">
        <v>20111320</v>
      </c>
      <c r="F147">
        <v>6509216</v>
      </c>
      <c r="G147">
        <v>6525144</v>
      </c>
      <c r="H147">
        <v>9024</v>
      </c>
      <c r="I147">
        <v>27451</v>
      </c>
      <c r="J147">
        <f>projjava_mandelbrot[[#This Row],[runtime_end]]-projjava_mandelbrot[[#This Row],[runtime_start]]</f>
        <v>18672632</v>
      </c>
      <c r="K147">
        <f>projjava_mandelbrot[[#This Row],[native_end]]-projjava_mandelbrot[[#This Row],[native_start]]</f>
        <v>15928</v>
      </c>
      <c r="L147">
        <f>projjava_mandelbrot[[#This Row],[pss_end]]-projjava_mandelbrot[[#This Row],[pss_start]]</f>
        <v>18427</v>
      </c>
    </row>
    <row r="148" spans="1:12" x14ac:dyDescent="0.3">
      <c r="A148">
        <v>146</v>
      </c>
      <c r="B148">
        <v>5904</v>
      </c>
      <c r="C148">
        <v>7836</v>
      </c>
      <c r="D148">
        <v>1422304</v>
      </c>
      <c r="E148">
        <v>20111248</v>
      </c>
      <c r="F148">
        <v>6509104</v>
      </c>
      <c r="G148">
        <v>6524416</v>
      </c>
      <c r="H148">
        <v>9024</v>
      </c>
      <c r="I148">
        <v>27451</v>
      </c>
      <c r="J148">
        <f>projjava_mandelbrot[[#This Row],[runtime_end]]-projjava_mandelbrot[[#This Row],[runtime_start]]</f>
        <v>18688944</v>
      </c>
      <c r="K148">
        <f>projjava_mandelbrot[[#This Row],[native_end]]-projjava_mandelbrot[[#This Row],[native_start]]</f>
        <v>15312</v>
      </c>
      <c r="L148">
        <f>projjava_mandelbrot[[#This Row],[pss_end]]-projjava_mandelbrot[[#This Row],[pss_start]]</f>
        <v>18427</v>
      </c>
    </row>
    <row r="149" spans="1:12" x14ac:dyDescent="0.3">
      <c r="A149">
        <v>147</v>
      </c>
      <c r="B149">
        <v>6018</v>
      </c>
      <c r="C149">
        <v>7825</v>
      </c>
      <c r="D149">
        <v>1422168</v>
      </c>
      <c r="E149">
        <v>20111184</v>
      </c>
      <c r="F149">
        <v>6508944</v>
      </c>
      <c r="G149">
        <v>6523840</v>
      </c>
      <c r="H149">
        <v>9016</v>
      </c>
      <c r="I149">
        <v>27443</v>
      </c>
      <c r="J149">
        <f>projjava_mandelbrot[[#This Row],[runtime_end]]-projjava_mandelbrot[[#This Row],[runtime_start]]</f>
        <v>18689016</v>
      </c>
      <c r="K149">
        <f>projjava_mandelbrot[[#This Row],[native_end]]-projjava_mandelbrot[[#This Row],[native_start]]</f>
        <v>14896</v>
      </c>
      <c r="L149">
        <f>projjava_mandelbrot[[#This Row],[pss_end]]-projjava_mandelbrot[[#This Row],[pss_start]]</f>
        <v>18427</v>
      </c>
    </row>
    <row r="150" spans="1:12" x14ac:dyDescent="0.3">
      <c r="A150">
        <v>148</v>
      </c>
      <c r="B150">
        <v>6137</v>
      </c>
      <c r="C150">
        <v>7996</v>
      </c>
      <c r="D150">
        <v>1422304</v>
      </c>
      <c r="E150">
        <v>20111248</v>
      </c>
      <c r="F150">
        <v>6507328</v>
      </c>
      <c r="G150">
        <v>6523008</v>
      </c>
      <c r="H150">
        <v>9008</v>
      </c>
      <c r="I150">
        <v>27380</v>
      </c>
      <c r="J150">
        <f>projjava_mandelbrot[[#This Row],[runtime_end]]-projjava_mandelbrot[[#This Row],[runtime_start]]</f>
        <v>18688944</v>
      </c>
      <c r="K150">
        <f>projjava_mandelbrot[[#This Row],[native_end]]-projjava_mandelbrot[[#This Row],[native_start]]</f>
        <v>15680</v>
      </c>
      <c r="L150">
        <f>projjava_mandelbrot[[#This Row],[pss_end]]-projjava_mandelbrot[[#This Row],[pss_start]]</f>
        <v>18372</v>
      </c>
    </row>
    <row r="151" spans="1:12" x14ac:dyDescent="0.3">
      <c r="A151">
        <v>149</v>
      </c>
      <c r="B151">
        <v>6257</v>
      </c>
      <c r="C151">
        <v>7806</v>
      </c>
      <c r="D151">
        <v>1422392</v>
      </c>
      <c r="E151">
        <v>20111528</v>
      </c>
      <c r="F151">
        <v>6508232</v>
      </c>
      <c r="G151">
        <v>6525648</v>
      </c>
      <c r="H151">
        <v>9032</v>
      </c>
      <c r="I151">
        <v>27371</v>
      </c>
      <c r="J151">
        <f>projjava_mandelbrot[[#This Row],[runtime_end]]-projjava_mandelbrot[[#This Row],[runtime_start]]</f>
        <v>18689136</v>
      </c>
      <c r="K151">
        <f>projjava_mandelbrot[[#This Row],[native_end]]-projjava_mandelbrot[[#This Row],[native_start]]</f>
        <v>17416</v>
      </c>
      <c r="L151">
        <f>projjava_mandelbrot[[#This Row],[pss_end]]-projjava_mandelbrot[[#This Row],[pss_start]]</f>
        <v>18339</v>
      </c>
    </row>
    <row r="152" spans="1:12" x14ac:dyDescent="0.3">
      <c r="A152">
        <v>150</v>
      </c>
      <c r="B152">
        <v>6381</v>
      </c>
      <c r="C152">
        <v>7957</v>
      </c>
      <c r="D152">
        <v>1422168</v>
      </c>
      <c r="E152">
        <v>20111360</v>
      </c>
      <c r="F152">
        <v>6508944</v>
      </c>
      <c r="G152">
        <v>6527656</v>
      </c>
      <c r="H152">
        <v>9012</v>
      </c>
      <c r="I152">
        <v>27392</v>
      </c>
      <c r="J152">
        <f>projjava_mandelbrot[[#This Row],[runtime_end]]-projjava_mandelbrot[[#This Row],[runtime_start]]</f>
        <v>18689192</v>
      </c>
      <c r="K152">
        <f>projjava_mandelbrot[[#This Row],[native_end]]-projjava_mandelbrot[[#This Row],[native_start]]</f>
        <v>18712</v>
      </c>
      <c r="L152">
        <f>projjava_mandelbrot[[#This Row],[pss_end]]-projjava_mandelbrot[[#This Row],[pss_start]]</f>
        <v>18380</v>
      </c>
    </row>
    <row r="153" spans="1:12" x14ac:dyDescent="0.3">
      <c r="A153">
        <v>151</v>
      </c>
      <c r="B153">
        <v>6491</v>
      </c>
      <c r="C153">
        <v>7788</v>
      </c>
      <c r="D153">
        <v>1438552</v>
      </c>
      <c r="E153">
        <v>20123208</v>
      </c>
      <c r="F153">
        <v>6508184</v>
      </c>
      <c r="G153">
        <v>6522552</v>
      </c>
      <c r="H153">
        <v>9010</v>
      </c>
      <c r="I153">
        <v>27453</v>
      </c>
      <c r="J153">
        <f>projjava_mandelbrot[[#This Row],[runtime_end]]-projjava_mandelbrot[[#This Row],[runtime_start]]</f>
        <v>18684656</v>
      </c>
      <c r="K153">
        <f>projjava_mandelbrot[[#This Row],[native_end]]-projjava_mandelbrot[[#This Row],[native_start]]</f>
        <v>14368</v>
      </c>
      <c r="L153">
        <f>projjava_mandelbrot[[#This Row],[pss_end]]-projjava_mandelbrot[[#This Row],[pss_start]]</f>
        <v>18443</v>
      </c>
    </row>
    <row r="154" spans="1:12" x14ac:dyDescent="0.3">
      <c r="A154">
        <v>152</v>
      </c>
      <c r="B154">
        <v>6607</v>
      </c>
      <c r="C154">
        <v>7786</v>
      </c>
      <c r="D154">
        <v>1422304</v>
      </c>
      <c r="E154">
        <v>20120320</v>
      </c>
      <c r="F154">
        <v>6507456</v>
      </c>
      <c r="G154">
        <v>6523024</v>
      </c>
      <c r="H154">
        <v>9016</v>
      </c>
      <c r="I154">
        <v>27459</v>
      </c>
      <c r="J154">
        <f>projjava_mandelbrot[[#This Row],[runtime_end]]-projjava_mandelbrot[[#This Row],[runtime_start]]</f>
        <v>18698016</v>
      </c>
      <c r="K154">
        <f>projjava_mandelbrot[[#This Row],[native_end]]-projjava_mandelbrot[[#This Row],[native_start]]</f>
        <v>15568</v>
      </c>
      <c r="L154">
        <f>projjava_mandelbrot[[#This Row],[pss_end]]-projjava_mandelbrot[[#This Row],[pss_start]]</f>
        <v>18443</v>
      </c>
    </row>
    <row r="155" spans="1:12" x14ac:dyDescent="0.3">
      <c r="A155">
        <v>153</v>
      </c>
      <c r="B155">
        <v>6737</v>
      </c>
      <c r="C155">
        <v>7824</v>
      </c>
      <c r="D155">
        <v>1422168</v>
      </c>
      <c r="E155">
        <v>20111112</v>
      </c>
      <c r="F155">
        <v>6507960</v>
      </c>
      <c r="G155">
        <v>6523304</v>
      </c>
      <c r="H155">
        <v>9016</v>
      </c>
      <c r="I155">
        <v>27444</v>
      </c>
      <c r="J155">
        <f>projjava_mandelbrot[[#This Row],[runtime_end]]-projjava_mandelbrot[[#This Row],[runtime_start]]</f>
        <v>18688944</v>
      </c>
      <c r="K155">
        <f>projjava_mandelbrot[[#This Row],[native_end]]-projjava_mandelbrot[[#This Row],[native_start]]</f>
        <v>15344</v>
      </c>
      <c r="L155">
        <f>projjava_mandelbrot[[#This Row],[pss_end]]-projjava_mandelbrot[[#This Row],[pss_start]]</f>
        <v>18428</v>
      </c>
    </row>
    <row r="156" spans="1:12" x14ac:dyDescent="0.3">
      <c r="A156">
        <v>154</v>
      </c>
      <c r="B156">
        <v>6894</v>
      </c>
      <c r="C156">
        <v>7780</v>
      </c>
      <c r="D156">
        <v>1422168</v>
      </c>
      <c r="E156">
        <v>20111112</v>
      </c>
      <c r="F156">
        <v>6507960</v>
      </c>
      <c r="G156">
        <v>6522328</v>
      </c>
      <c r="H156">
        <v>9016</v>
      </c>
      <c r="I156">
        <v>27444</v>
      </c>
      <c r="J156">
        <f>projjava_mandelbrot[[#This Row],[runtime_end]]-projjava_mandelbrot[[#This Row],[runtime_start]]</f>
        <v>18688944</v>
      </c>
      <c r="K156">
        <f>projjava_mandelbrot[[#This Row],[native_end]]-projjava_mandelbrot[[#This Row],[native_start]]</f>
        <v>14368</v>
      </c>
      <c r="L156">
        <f>projjava_mandelbrot[[#This Row],[pss_end]]-projjava_mandelbrot[[#This Row],[pss_start]]</f>
        <v>18428</v>
      </c>
    </row>
    <row r="157" spans="1:12" x14ac:dyDescent="0.3">
      <c r="A157">
        <v>155</v>
      </c>
      <c r="B157">
        <v>7019</v>
      </c>
      <c r="C157">
        <v>7777</v>
      </c>
      <c r="D157">
        <v>1422168</v>
      </c>
      <c r="E157">
        <v>20111112</v>
      </c>
      <c r="F157">
        <v>6507992</v>
      </c>
      <c r="G157">
        <v>6523280</v>
      </c>
      <c r="H157">
        <v>9016</v>
      </c>
      <c r="I157">
        <v>27444</v>
      </c>
      <c r="J157">
        <f>projjava_mandelbrot[[#This Row],[runtime_end]]-projjava_mandelbrot[[#This Row],[runtime_start]]</f>
        <v>18688944</v>
      </c>
      <c r="K157">
        <f>projjava_mandelbrot[[#This Row],[native_end]]-projjava_mandelbrot[[#This Row],[native_start]]</f>
        <v>15288</v>
      </c>
      <c r="L157">
        <f>projjava_mandelbrot[[#This Row],[pss_end]]-projjava_mandelbrot[[#This Row],[pss_start]]</f>
        <v>18428</v>
      </c>
    </row>
    <row r="158" spans="1:12" x14ac:dyDescent="0.3">
      <c r="A158">
        <v>156</v>
      </c>
      <c r="B158">
        <v>7135</v>
      </c>
      <c r="C158">
        <v>7797</v>
      </c>
      <c r="D158">
        <v>1422304</v>
      </c>
      <c r="E158">
        <v>20111248</v>
      </c>
      <c r="F158">
        <v>6508120</v>
      </c>
      <c r="G158">
        <v>6525168</v>
      </c>
      <c r="H158">
        <v>9024</v>
      </c>
      <c r="I158">
        <v>27452</v>
      </c>
      <c r="J158">
        <f>projjava_mandelbrot[[#This Row],[runtime_end]]-projjava_mandelbrot[[#This Row],[runtime_start]]</f>
        <v>18688944</v>
      </c>
      <c r="K158">
        <f>projjava_mandelbrot[[#This Row],[native_end]]-projjava_mandelbrot[[#This Row],[native_start]]</f>
        <v>17048</v>
      </c>
      <c r="L158">
        <f>projjava_mandelbrot[[#This Row],[pss_end]]-projjava_mandelbrot[[#This Row],[pss_start]]</f>
        <v>18428</v>
      </c>
    </row>
    <row r="159" spans="1:12" x14ac:dyDescent="0.3">
      <c r="A159">
        <v>157</v>
      </c>
      <c r="B159">
        <v>7251</v>
      </c>
      <c r="C159">
        <v>7777</v>
      </c>
      <c r="D159">
        <v>1422168</v>
      </c>
      <c r="E159">
        <v>20111112</v>
      </c>
      <c r="F159">
        <v>6505680</v>
      </c>
      <c r="G159">
        <v>6520416</v>
      </c>
      <c r="H159">
        <v>9005</v>
      </c>
      <c r="I159">
        <v>27440</v>
      </c>
      <c r="J159">
        <f>projjava_mandelbrot[[#This Row],[runtime_end]]-projjava_mandelbrot[[#This Row],[runtime_start]]</f>
        <v>18688944</v>
      </c>
      <c r="K159">
        <f>projjava_mandelbrot[[#This Row],[native_end]]-projjava_mandelbrot[[#This Row],[native_start]]</f>
        <v>14736</v>
      </c>
      <c r="L159">
        <f>projjava_mandelbrot[[#This Row],[pss_end]]-projjava_mandelbrot[[#This Row],[pss_start]]</f>
        <v>18435</v>
      </c>
    </row>
    <row r="160" spans="1:12" x14ac:dyDescent="0.3">
      <c r="A160">
        <v>158</v>
      </c>
      <c r="B160">
        <v>7374</v>
      </c>
      <c r="C160">
        <v>7773</v>
      </c>
      <c r="D160">
        <v>1422304</v>
      </c>
      <c r="E160">
        <v>20111304</v>
      </c>
      <c r="F160">
        <v>6508232</v>
      </c>
      <c r="G160">
        <v>6522600</v>
      </c>
      <c r="H160">
        <v>9029</v>
      </c>
      <c r="I160">
        <v>27360</v>
      </c>
      <c r="J160">
        <f>projjava_mandelbrot[[#This Row],[runtime_end]]-projjava_mandelbrot[[#This Row],[runtime_start]]</f>
        <v>18689000</v>
      </c>
      <c r="K160">
        <f>projjava_mandelbrot[[#This Row],[native_end]]-projjava_mandelbrot[[#This Row],[native_start]]</f>
        <v>14368</v>
      </c>
      <c r="L160">
        <f>projjava_mandelbrot[[#This Row],[pss_end]]-projjava_mandelbrot[[#This Row],[pss_start]]</f>
        <v>18331</v>
      </c>
    </row>
    <row r="161" spans="1:12" x14ac:dyDescent="0.3">
      <c r="A161">
        <v>159</v>
      </c>
      <c r="B161">
        <v>7491</v>
      </c>
      <c r="C161">
        <v>7975</v>
      </c>
      <c r="D161">
        <v>1422168</v>
      </c>
      <c r="E161">
        <v>20111112</v>
      </c>
      <c r="F161">
        <v>6508944</v>
      </c>
      <c r="G161">
        <v>6524392</v>
      </c>
      <c r="H161">
        <v>9023</v>
      </c>
      <c r="I161">
        <v>27379</v>
      </c>
      <c r="J161">
        <f>projjava_mandelbrot[[#This Row],[runtime_end]]-projjava_mandelbrot[[#This Row],[runtime_start]]</f>
        <v>18688944</v>
      </c>
      <c r="K161">
        <f>projjava_mandelbrot[[#This Row],[native_end]]-projjava_mandelbrot[[#This Row],[native_start]]</f>
        <v>15448</v>
      </c>
      <c r="L161">
        <f>projjava_mandelbrot[[#This Row],[pss_end]]-projjava_mandelbrot[[#This Row],[pss_start]]</f>
        <v>18356</v>
      </c>
    </row>
    <row r="162" spans="1:12" x14ac:dyDescent="0.3">
      <c r="A162">
        <v>160</v>
      </c>
      <c r="B162">
        <v>7621</v>
      </c>
      <c r="C162">
        <v>7908</v>
      </c>
      <c r="D162">
        <v>1422168</v>
      </c>
      <c r="E162">
        <v>20111320</v>
      </c>
      <c r="F162">
        <v>6509072</v>
      </c>
      <c r="G162">
        <v>6525984</v>
      </c>
      <c r="H162">
        <v>9027</v>
      </c>
      <c r="I162">
        <v>27458</v>
      </c>
      <c r="J162">
        <f>projjava_mandelbrot[[#This Row],[runtime_end]]-projjava_mandelbrot[[#This Row],[runtime_start]]</f>
        <v>18689152</v>
      </c>
      <c r="K162">
        <f>projjava_mandelbrot[[#This Row],[native_end]]-projjava_mandelbrot[[#This Row],[native_start]]</f>
        <v>16912</v>
      </c>
      <c r="L162">
        <f>projjava_mandelbrot[[#This Row],[pss_end]]-projjava_mandelbrot[[#This Row],[pss_start]]</f>
        <v>18431</v>
      </c>
    </row>
    <row r="163" spans="1:12" x14ac:dyDescent="0.3">
      <c r="A163">
        <v>161</v>
      </c>
      <c r="B163">
        <v>7784</v>
      </c>
      <c r="C163">
        <v>7973</v>
      </c>
      <c r="D163">
        <v>1422168</v>
      </c>
      <c r="E163">
        <v>20111184</v>
      </c>
      <c r="F163">
        <v>6507960</v>
      </c>
      <c r="G163">
        <v>6525184</v>
      </c>
      <c r="H163">
        <v>9017</v>
      </c>
      <c r="I163">
        <v>27368</v>
      </c>
      <c r="J163">
        <f>projjava_mandelbrot[[#This Row],[runtime_end]]-projjava_mandelbrot[[#This Row],[runtime_start]]</f>
        <v>18689016</v>
      </c>
      <c r="K163">
        <f>projjava_mandelbrot[[#This Row],[native_end]]-projjava_mandelbrot[[#This Row],[native_start]]</f>
        <v>17224</v>
      </c>
      <c r="L163">
        <f>projjava_mandelbrot[[#This Row],[pss_end]]-projjava_mandelbrot[[#This Row],[pss_start]]</f>
        <v>18351</v>
      </c>
    </row>
    <row r="164" spans="1:12" x14ac:dyDescent="0.3">
      <c r="A164">
        <v>162</v>
      </c>
      <c r="B164">
        <v>7902</v>
      </c>
      <c r="C164">
        <v>7788</v>
      </c>
      <c r="D164">
        <v>1438552</v>
      </c>
      <c r="E164">
        <v>20115648</v>
      </c>
      <c r="F164">
        <v>6508200</v>
      </c>
      <c r="G164">
        <v>6522952</v>
      </c>
      <c r="H164">
        <v>9017</v>
      </c>
      <c r="I164">
        <v>27451</v>
      </c>
      <c r="J164">
        <f>projjava_mandelbrot[[#This Row],[runtime_end]]-projjava_mandelbrot[[#This Row],[runtime_start]]</f>
        <v>18677096</v>
      </c>
      <c r="K164">
        <f>projjava_mandelbrot[[#This Row],[native_end]]-projjava_mandelbrot[[#This Row],[native_start]]</f>
        <v>14752</v>
      </c>
      <c r="L164">
        <f>projjava_mandelbrot[[#This Row],[pss_end]]-projjava_mandelbrot[[#This Row],[pss_start]]</f>
        <v>18434</v>
      </c>
    </row>
    <row r="165" spans="1:12" x14ac:dyDescent="0.3">
      <c r="A165">
        <v>163</v>
      </c>
      <c r="B165">
        <v>8030</v>
      </c>
      <c r="C165">
        <v>7798</v>
      </c>
      <c r="D165">
        <v>1422304</v>
      </c>
      <c r="E165">
        <v>20111248</v>
      </c>
      <c r="F165">
        <v>6508120</v>
      </c>
      <c r="G165">
        <v>6522456</v>
      </c>
      <c r="H165">
        <v>9021</v>
      </c>
      <c r="I165">
        <v>27343</v>
      </c>
      <c r="J165">
        <f>projjava_mandelbrot[[#This Row],[runtime_end]]-projjava_mandelbrot[[#This Row],[runtime_start]]</f>
        <v>18688944</v>
      </c>
      <c r="K165">
        <f>projjava_mandelbrot[[#This Row],[native_end]]-projjava_mandelbrot[[#This Row],[native_start]]</f>
        <v>14336</v>
      </c>
      <c r="L165">
        <f>projjava_mandelbrot[[#This Row],[pss_end]]-projjava_mandelbrot[[#This Row],[pss_start]]</f>
        <v>18322</v>
      </c>
    </row>
    <row r="166" spans="1:12" x14ac:dyDescent="0.3">
      <c r="A166">
        <v>164</v>
      </c>
      <c r="B166">
        <v>8154</v>
      </c>
      <c r="C166">
        <v>7803</v>
      </c>
      <c r="D166">
        <v>1422304</v>
      </c>
      <c r="E166">
        <v>20111248</v>
      </c>
      <c r="F166">
        <v>6508232</v>
      </c>
      <c r="G166">
        <v>6523568</v>
      </c>
      <c r="H166">
        <v>9031</v>
      </c>
      <c r="I166">
        <v>27453</v>
      </c>
      <c r="J166">
        <f>projjava_mandelbrot[[#This Row],[runtime_end]]-projjava_mandelbrot[[#This Row],[runtime_start]]</f>
        <v>18688944</v>
      </c>
      <c r="K166">
        <f>projjava_mandelbrot[[#This Row],[native_end]]-projjava_mandelbrot[[#This Row],[native_start]]</f>
        <v>15336</v>
      </c>
      <c r="L166">
        <f>projjava_mandelbrot[[#This Row],[pss_end]]-projjava_mandelbrot[[#This Row],[pss_start]]</f>
        <v>18422</v>
      </c>
    </row>
    <row r="167" spans="1:12" x14ac:dyDescent="0.3">
      <c r="A167">
        <v>165</v>
      </c>
      <c r="B167">
        <v>8267</v>
      </c>
      <c r="C167">
        <v>7834</v>
      </c>
      <c r="D167">
        <v>1422304</v>
      </c>
      <c r="E167">
        <v>20111248</v>
      </c>
      <c r="F167">
        <v>6515464</v>
      </c>
      <c r="G167">
        <v>6520880</v>
      </c>
      <c r="H167">
        <v>9011</v>
      </c>
      <c r="I167">
        <v>27347</v>
      </c>
      <c r="J167">
        <f>projjava_mandelbrot[[#This Row],[runtime_end]]-projjava_mandelbrot[[#This Row],[runtime_start]]</f>
        <v>18688944</v>
      </c>
      <c r="K167">
        <f>projjava_mandelbrot[[#This Row],[native_end]]-projjava_mandelbrot[[#This Row],[native_start]]</f>
        <v>5416</v>
      </c>
      <c r="L167">
        <f>projjava_mandelbrot[[#This Row],[pss_end]]-projjava_mandelbrot[[#This Row],[pss_start]]</f>
        <v>18336</v>
      </c>
    </row>
    <row r="168" spans="1:12" x14ac:dyDescent="0.3">
      <c r="A168">
        <v>166</v>
      </c>
      <c r="B168">
        <v>8382</v>
      </c>
      <c r="C168">
        <v>7848</v>
      </c>
      <c r="D168">
        <v>1422168</v>
      </c>
      <c r="E168">
        <v>20111112</v>
      </c>
      <c r="F168">
        <v>6507960</v>
      </c>
      <c r="G168">
        <v>6525256</v>
      </c>
      <c r="H168">
        <v>9017</v>
      </c>
      <c r="I168">
        <v>27339</v>
      </c>
      <c r="J168">
        <f>projjava_mandelbrot[[#This Row],[runtime_end]]-projjava_mandelbrot[[#This Row],[runtime_start]]</f>
        <v>18688944</v>
      </c>
      <c r="K168">
        <f>projjava_mandelbrot[[#This Row],[native_end]]-projjava_mandelbrot[[#This Row],[native_start]]</f>
        <v>17296</v>
      </c>
      <c r="L168">
        <f>projjava_mandelbrot[[#This Row],[pss_end]]-projjava_mandelbrot[[#This Row],[pss_start]]</f>
        <v>18322</v>
      </c>
    </row>
    <row r="169" spans="1:12" x14ac:dyDescent="0.3">
      <c r="A169">
        <v>167</v>
      </c>
      <c r="B169">
        <v>8503</v>
      </c>
      <c r="C169">
        <v>7826</v>
      </c>
      <c r="D169">
        <v>1422304</v>
      </c>
      <c r="E169">
        <v>20111248</v>
      </c>
      <c r="F169">
        <v>6508232</v>
      </c>
      <c r="G169">
        <v>6524296</v>
      </c>
      <c r="H169">
        <v>9031</v>
      </c>
      <c r="I169">
        <v>27353</v>
      </c>
      <c r="J169">
        <f>projjava_mandelbrot[[#This Row],[runtime_end]]-projjava_mandelbrot[[#This Row],[runtime_start]]</f>
        <v>18688944</v>
      </c>
      <c r="K169">
        <f>projjava_mandelbrot[[#This Row],[native_end]]-projjava_mandelbrot[[#This Row],[native_start]]</f>
        <v>16064</v>
      </c>
      <c r="L169">
        <f>projjava_mandelbrot[[#This Row],[pss_end]]-projjava_mandelbrot[[#This Row],[pss_start]]</f>
        <v>18322</v>
      </c>
    </row>
    <row r="170" spans="1:12" x14ac:dyDescent="0.3">
      <c r="A170">
        <v>168</v>
      </c>
      <c r="B170">
        <v>8633</v>
      </c>
      <c r="C170">
        <v>7806</v>
      </c>
      <c r="D170">
        <v>1422168</v>
      </c>
      <c r="E170">
        <v>20118672</v>
      </c>
      <c r="F170">
        <v>6507960</v>
      </c>
      <c r="G170">
        <v>6522992</v>
      </c>
      <c r="H170">
        <v>9019</v>
      </c>
      <c r="I170">
        <v>27457</v>
      </c>
      <c r="J170">
        <f>projjava_mandelbrot[[#This Row],[runtime_end]]-projjava_mandelbrot[[#This Row],[runtime_start]]</f>
        <v>18696504</v>
      </c>
      <c r="K170">
        <f>projjava_mandelbrot[[#This Row],[native_end]]-projjava_mandelbrot[[#This Row],[native_start]]</f>
        <v>15032</v>
      </c>
      <c r="L170">
        <f>projjava_mandelbrot[[#This Row],[pss_end]]-projjava_mandelbrot[[#This Row],[pss_start]]</f>
        <v>18438</v>
      </c>
    </row>
    <row r="171" spans="1:12" x14ac:dyDescent="0.3">
      <c r="A171">
        <v>169</v>
      </c>
      <c r="B171">
        <v>8742</v>
      </c>
      <c r="C171">
        <v>7956</v>
      </c>
      <c r="D171">
        <v>1422304</v>
      </c>
      <c r="E171">
        <v>20111248</v>
      </c>
      <c r="F171">
        <v>6509104</v>
      </c>
      <c r="G171">
        <v>6525272</v>
      </c>
      <c r="H171">
        <v>9033</v>
      </c>
      <c r="I171">
        <v>27388</v>
      </c>
      <c r="J171">
        <f>projjava_mandelbrot[[#This Row],[runtime_end]]-projjava_mandelbrot[[#This Row],[runtime_start]]</f>
        <v>18688944</v>
      </c>
      <c r="K171">
        <f>projjava_mandelbrot[[#This Row],[native_end]]-projjava_mandelbrot[[#This Row],[native_start]]</f>
        <v>16168</v>
      </c>
      <c r="L171">
        <f>projjava_mandelbrot[[#This Row],[pss_end]]-projjava_mandelbrot[[#This Row],[pss_start]]</f>
        <v>18355</v>
      </c>
    </row>
    <row r="172" spans="1:12" x14ac:dyDescent="0.3">
      <c r="A172">
        <v>170</v>
      </c>
      <c r="B172">
        <v>8859</v>
      </c>
      <c r="C172">
        <v>7811</v>
      </c>
      <c r="D172">
        <v>1422304</v>
      </c>
      <c r="E172">
        <v>20111248</v>
      </c>
      <c r="F172">
        <v>6509104</v>
      </c>
      <c r="G172">
        <v>6523568</v>
      </c>
      <c r="H172">
        <v>9033</v>
      </c>
      <c r="I172">
        <v>27459</v>
      </c>
      <c r="J172">
        <f>projjava_mandelbrot[[#This Row],[runtime_end]]-projjava_mandelbrot[[#This Row],[runtime_start]]</f>
        <v>18688944</v>
      </c>
      <c r="K172">
        <f>projjava_mandelbrot[[#This Row],[native_end]]-projjava_mandelbrot[[#This Row],[native_start]]</f>
        <v>14464</v>
      </c>
      <c r="L172">
        <f>projjava_mandelbrot[[#This Row],[pss_end]]-projjava_mandelbrot[[#This Row],[pss_start]]</f>
        <v>18426</v>
      </c>
    </row>
    <row r="173" spans="1:12" x14ac:dyDescent="0.3">
      <c r="A173">
        <v>171</v>
      </c>
      <c r="B173">
        <v>8975</v>
      </c>
      <c r="C173">
        <v>7779</v>
      </c>
      <c r="D173">
        <v>1422304</v>
      </c>
      <c r="E173">
        <v>20112816</v>
      </c>
      <c r="F173">
        <v>6509136</v>
      </c>
      <c r="G173">
        <v>6524096</v>
      </c>
      <c r="H173">
        <v>9037</v>
      </c>
      <c r="I173">
        <v>27467</v>
      </c>
      <c r="J173">
        <f>projjava_mandelbrot[[#This Row],[runtime_end]]-projjava_mandelbrot[[#This Row],[runtime_start]]</f>
        <v>18690512</v>
      </c>
      <c r="K173">
        <f>projjava_mandelbrot[[#This Row],[native_end]]-projjava_mandelbrot[[#This Row],[native_start]]</f>
        <v>14960</v>
      </c>
      <c r="L173">
        <f>projjava_mandelbrot[[#This Row],[pss_end]]-projjava_mandelbrot[[#This Row],[pss_start]]</f>
        <v>18430</v>
      </c>
    </row>
    <row r="174" spans="1:12" x14ac:dyDescent="0.3">
      <c r="A174">
        <v>172</v>
      </c>
      <c r="B174">
        <v>9088</v>
      </c>
      <c r="C174">
        <v>7806</v>
      </c>
      <c r="D174">
        <v>1422304</v>
      </c>
      <c r="E174">
        <v>20111248</v>
      </c>
      <c r="F174">
        <v>6509104</v>
      </c>
      <c r="G174">
        <v>6523784</v>
      </c>
      <c r="H174">
        <v>9037</v>
      </c>
      <c r="I174">
        <v>27463</v>
      </c>
      <c r="J174">
        <f>projjava_mandelbrot[[#This Row],[runtime_end]]-projjava_mandelbrot[[#This Row],[runtime_start]]</f>
        <v>18688944</v>
      </c>
      <c r="K174">
        <f>projjava_mandelbrot[[#This Row],[native_end]]-projjava_mandelbrot[[#This Row],[native_start]]</f>
        <v>14680</v>
      </c>
      <c r="L174">
        <f>projjava_mandelbrot[[#This Row],[pss_end]]-projjava_mandelbrot[[#This Row],[pss_start]]</f>
        <v>18426</v>
      </c>
    </row>
    <row r="175" spans="1:12" x14ac:dyDescent="0.3">
      <c r="A175">
        <v>173</v>
      </c>
      <c r="B175">
        <v>9200</v>
      </c>
      <c r="C175">
        <v>7854</v>
      </c>
      <c r="D175">
        <v>1422304</v>
      </c>
      <c r="E175">
        <v>20111248</v>
      </c>
      <c r="F175">
        <v>6509104</v>
      </c>
      <c r="G175">
        <v>6523440</v>
      </c>
      <c r="H175">
        <v>9041</v>
      </c>
      <c r="I175">
        <v>27363</v>
      </c>
      <c r="J175">
        <f>projjava_mandelbrot[[#This Row],[runtime_end]]-projjava_mandelbrot[[#This Row],[runtime_start]]</f>
        <v>18688944</v>
      </c>
      <c r="K175">
        <f>projjava_mandelbrot[[#This Row],[native_end]]-projjava_mandelbrot[[#This Row],[native_start]]</f>
        <v>14336</v>
      </c>
      <c r="L175">
        <f>projjava_mandelbrot[[#This Row],[pss_end]]-projjava_mandelbrot[[#This Row],[pss_start]]</f>
        <v>18322</v>
      </c>
    </row>
    <row r="176" spans="1:12" x14ac:dyDescent="0.3">
      <c r="A176">
        <v>174</v>
      </c>
      <c r="B176">
        <v>9311</v>
      </c>
      <c r="C176">
        <v>7780</v>
      </c>
      <c r="D176">
        <v>1422304</v>
      </c>
      <c r="E176">
        <v>20111248</v>
      </c>
      <c r="F176">
        <v>6509104</v>
      </c>
      <c r="G176">
        <v>6524880</v>
      </c>
      <c r="H176">
        <v>9041</v>
      </c>
      <c r="I176">
        <v>27467</v>
      </c>
      <c r="J176">
        <f>projjava_mandelbrot[[#This Row],[runtime_end]]-projjava_mandelbrot[[#This Row],[runtime_start]]</f>
        <v>18688944</v>
      </c>
      <c r="K176">
        <f>projjava_mandelbrot[[#This Row],[native_end]]-projjava_mandelbrot[[#This Row],[native_start]]</f>
        <v>15776</v>
      </c>
      <c r="L176">
        <f>projjava_mandelbrot[[#This Row],[pss_end]]-projjava_mandelbrot[[#This Row],[pss_start]]</f>
        <v>18426</v>
      </c>
    </row>
    <row r="177" spans="1:12" x14ac:dyDescent="0.3">
      <c r="A177">
        <v>175</v>
      </c>
      <c r="B177">
        <v>9426</v>
      </c>
      <c r="C177">
        <v>7789</v>
      </c>
      <c r="D177">
        <v>1422304</v>
      </c>
      <c r="E177">
        <v>20111248</v>
      </c>
      <c r="F177">
        <v>6509232</v>
      </c>
      <c r="G177">
        <v>6526336</v>
      </c>
      <c r="H177">
        <v>9045</v>
      </c>
      <c r="I177">
        <v>27467</v>
      </c>
      <c r="J177">
        <f>projjava_mandelbrot[[#This Row],[runtime_end]]-projjava_mandelbrot[[#This Row],[runtime_start]]</f>
        <v>18688944</v>
      </c>
      <c r="K177">
        <f>projjava_mandelbrot[[#This Row],[native_end]]-projjava_mandelbrot[[#This Row],[native_start]]</f>
        <v>17104</v>
      </c>
      <c r="L177">
        <f>projjava_mandelbrot[[#This Row],[pss_end]]-projjava_mandelbrot[[#This Row],[pss_start]]</f>
        <v>18422</v>
      </c>
    </row>
    <row r="178" spans="1:12" x14ac:dyDescent="0.3">
      <c r="A178">
        <v>176</v>
      </c>
      <c r="B178">
        <v>9551</v>
      </c>
      <c r="C178">
        <v>7788</v>
      </c>
      <c r="D178">
        <v>1422168</v>
      </c>
      <c r="E178">
        <v>20111208</v>
      </c>
      <c r="F178">
        <v>6507992</v>
      </c>
      <c r="G178">
        <v>6522400</v>
      </c>
      <c r="H178">
        <v>9027</v>
      </c>
      <c r="I178">
        <v>27453</v>
      </c>
      <c r="J178">
        <f>projjava_mandelbrot[[#This Row],[runtime_end]]-projjava_mandelbrot[[#This Row],[runtime_start]]</f>
        <v>18689040</v>
      </c>
      <c r="K178">
        <f>projjava_mandelbrot[[#This Row],[native_end]]-projjava_mandelbrot[[#This Row],[native_start]]</f>
        <v>14408</v>
      </c>
      <c r="L178">
        <f>projjava_mandelbrot[[#This Row],[pss_end]]-projjava_mandelbrot[[#This Row],[pss_start]]</f>
        <v>18426</v>
      </c>
    </row>
    <row r="179" spans="1:12" x14ac:dyDescent="0.3">
      <c r="A179">
        <v>177</v>
      </c>
      <c r="B179">
        <v>9663</v>
      </c>
      <c r="C179">
        <v>7800</v>
      </c>
      <c r="D179">
        <v>1422168</v>
      </c>
      <c r="E179">
        <v>20111112</v>
      </c>
      <c r="F179">
        <v>6507960</v>
      </c>
      <c r="G179">
        <v>6522472</v>
      </c>
      <c r="H179">
        <v>9027</v>
      </c>
      <c r="I179">
        <v>27349</v>
      </c>
      <c r="J179">
        <f>projjava_mandelbrot[[#This Row],[runtime_end]]-projjava_mandelbrot[[#This Row],[runtime_start]]</f>
        <v>18688944</v>
      </c>
      <c r="K179">
        <f>projjava_mandelbrot[[#This Row],[native_end]]-projjava_mandelbrot[[#This Row],[native_start]]</f>
        <v>14512</v>
      </c>
      <c r="L179">
        <f>projjava_mandelbrot[[#This Row],[pss_end]]-projjava_mandelbrot[[#This Row],[pss_start]]</f>
        <v>18322</v>
      </c>
    </row>
    <row r="180" spans="1:12" x14ac:dyDescent="0.3">
      <c r="A180">
        <v>178</v>
      </c>
      <c r="B180">
        <v>9772</v>
      </c>
      <c r="C180">
        <v>7881</v>
      </c>
      <c r="D180">
        <v>1422304</v>
      </c>
      <c r="E180">
        <v>20111496</v>
      </c>
      <c r="F180">
        <v>6508120</v>
      </c>
      <c r="G180">
        <v>6527024</v>
      </c>
      <c r="H180">
        <v>9035</v>
      </c>
      <c r="I180">
        <v>27369</v>
      </c>
      <c r="J180">
        <f>projjava_mandelbrot[[#This Row],[runtime_end]]-projjava_mandelbrot[[#This Row],[runtime_start]]</f>
        <v>18689192</v>
      </c>
      <c r="K180">
        <f>projjava_mandelbrot[[#This Row],[native_end]]-projjava_mandelbrot[[#This Row],[native_start]]</f>
        <v>18904</v>
      </c>
      <c r="L180">
        <f>projjava_mandelbrot[[#This Row],[pss_end]]-projjava_mandelbrot[[#This Row],[pss_start]]</f>
        <v>18334</v>
      </c>
    </row>
    <row r="181" spans="1:12" x14ac:dyDescent="0.3">
      <c r="A181">
        <v>179</v>
      </c>
      <c r="B181">
        <v>9885</v>
      </c>
      <c r="C181">
        <v>7776</v>
      </c>
      <c r="D181">
        <v>1422304</v>
      </c>
      <c r="E181">
        <v>20112816</v>
      </c>
      <c r="F181">
        <v>6509104</v>
      </c>
      <c r="G181">
        <v>6522904</v>
      </c>
      <c r="H181">
        <v>9041</v>
      </c>
      <c r="I181">
        <v>27471</v>
      </c>
      <c r="J181">
        <f>projjava_mandelbrot[[#This Row],[runtime_end]]-projjava_mandelbrot[[#This Row],[runtime_start]]</f>
        <v>18690512</v>
      </c>
      <c r="K181">
        <f>projjava_mandelbrot[[#This Row],[native_end]]-projjava_mandelbrot[[#This Row],[native_start]]</f>
        <v>13800</v>
      </c>
      <c r="L181">
        <f>projjava_mandelbrot[[#This Row],[pss_end]]-projjava_mandelbrot[[#This Row],[pss_start]]</f>
        <v>18430</v>
      </c>
    </row>
    <row r="182" spans="1:12" x14ac:dyDescent="0.3">
      <c r="A182">
        <v>180</v>
      </c>
      <c r="B182">
        <v>10001</v>
      </c>
      <c r="C182">
        <v>7832</v>
      </c>
      <c r="D182">
        <v>1422304</v>
      </c>
      <c r="E182">
        <v>20111248</v>
      </c>
      <c r="F182">
        <v>6509104</v>
      </c>
      <c r="G182">
        <v>6524416</v>
      </c>
      <c r="H182">
        <v>9045</v>
      </c>
      <c r="I182">
        <v>27359</v>
      </c>
      <c r="J182">
        <f>projjava_mandelbrot[[#This Row],[runtime_end]]-projjava_mandelbrot[[#This Row],[runtime_start]]</f>
        <v>18688944</v>
      </c>
      <c r="K182">
        <f>projjava_mandelbrot[[#This Row],[native_end]]-projjava_mandelbrot[[#This Row],[native_start]]</f>
        <v>15312</v>
      </c>
      <c r="L182">
        <f>projjava_mandelbrot[[#This Row],[pss_end]]-projjava_mandelbrot[[#This Row],[pss_start]]</f>
        <v>18314</v>
      </c>
    </row>
    <row r="183" spans="1:12" x14ac:dyDescent="0.3">
      <c r="A183">
        <v>181</v>
      </c>
      <c r="B183">
        <v>10119</v>
      </c>
      <c r="C183">
        <v>7796</v>
      </c>
      <c r="D183">
        <v>1422304</v>
      </c>
      <c r="E183">
        <v>20112760</v>
      </c>
      <c r="F183">
        <v>6509104</v>
      </c>
      <c r="G183">
        <v>6523808</v>
      </c>
      <c r="H183">
        <v>9041</v>
      </c>
      <c r="I183">
        <v>27471</v>
      </c>
      <c r="J183">
        <f>projjava_mandelbrot[[#This Row],[runtime_end]]-projjava_mandelbrot[[#This Row],[runtime_start]]</f>
        <v>18690456</v>
      </c>
      <c r="K183">
        <f>projjava_mandelbrot[[#This Row],[native_end]]-projjava_mandelbrot[[#This Row],[native_start]]</f>
        <v>14704</v>
      </c>
      <c r="L183">
        <f>projjava_mandelbrot[[#This Row],[pss_end]]-projjava_mandelbrot[[#This Row],[pss_start]]</f>
        <v>18430</v>
      </c>
    </row>
    <row r="184" spans="1:12" x14ac:dyDescent="0.3">
      <c r="A184">
        <v>182</v>
      </c>
      <c r="B184">
        <v>10242</v>
      </c>
      <c r="C184">
        <v>7783</v>
      </c>
      <c r="D184">
        <v>1422304</v>
      </c>
      <c r="E184">
        <v>20134000</v>
      </c>
      <c r="F184">
        <v>6509104</v>
      </c>
      <c r="G184">
        <v>6525136</v>
      </c>
      <c r="H184">
        <v>9041</v>
      </c>
      <c r="I184">
        <v>27491</v>
      </c>
      <c r="J184">
        <f>projjava_mandelbrot[[#This Row],[runtime_end]]-projjava_mandelbrot[[#This Row],[runtime_start]]</f>
        <v>18711696</v>
      </c>
      <c r="K184">
        <f>projjava_mandelbrot[[#This Row],[native_end]]-projjava_mandelbrot[[#This Row],[native_start]]</f>
        <v>16032</v>
      </c>
      <c r="L184">
        <f>projjava_mandelbrot[[#This Row],[pss_end]]-projjava_mandelbrot[[#This Row],[pss_start]]</f>
        <v>18450</v>
      </c>
    </row>
    <row r="185" spans="1:12" x14ac:dyDescent="0.3">
      <c r="A185">
        <v>183</v>
      </c>
      <c r="B185">
        <v>10363</v>
      </c>
      <c r="C185">
        <v>7769</v>
      </c>
      <c r="D185">
        <v>1422304</v>
      </c>
      <c r="E185">
        <v>20111248</v>
      </c>
      <c r="F185">
        <v>6509104</v>
      </c>
      <c r="G185">
        <v>6523552</v>
      </c>
      <c r="H185">
        <v>9041</v>
      </c>
      <c r="I185">
        <v>27467</v>
      </c>
      <c r="J185">
        <f>projjava_mandelbrot[[#This Row],[runtime_end]]-projjava_mandelbrot[[#This Row],[runtime_start]]</f>
        <v>18688944</v>
      </c>
      <c r="K185">
        <f>projjava_mandelbrot[[#This Row],[native_end]]-projjava_mandelbrot[[#This Row],[native_start]]</f>
        <v>14448</v>
      </c>
      <c r="L185">
        <f>projjava_mandelbrot[[#This Row],[pss_end]]-projjava_mandelbrot[[#This Row],[pss_start]]</f>
        <v>18426</v>
      </c>
    </row>
    <row r="186" spans="1:12" x14ac:dyDescent="0.3">
      <c r="A186">
        <v>184</v>
      </c>
      <c r="B186">
        <v>10477</v>
      </c>
      <c r="C186">
        <v>7785</v>
      </c>
      <c r="D186">
        <v>1422304</v>
      </c>
      <c r="E186">
        <v>20111248</v>
      </c>
      <c r="F186">
        <v>6509104</v>
      </c>
      <c r="G186">
        <v>6523952</v>
      </c>
      <c r="H186">
        <v>9045</v>
      </c>
      <c r="I186">
        <v>27471</v>
      </c>
      <c r="J186">
        <f>projjava_mandelbrot[[#This Row],[runtime_end]]-projjava_mandelbrot[[#This Row],[runtime_start]]</f>
        <v>18688944</v>
      </c>
      <c r="K186">
        <f>projjava_mandelbrot[[#This Row],[native_end]]-projjava_mandelbrot[[#This Row],[native_start]]</f>
        <v>14848</v>
      </c>
      <c r="L186">
        <f>projjava_mandelbrot[[#This Row],[pss_end]]-projjava_mandelbrot[[#This Row],[pss_start]]</f>
        <v>18426</v>
      </c>
    </row>
    <row r="187" spans="1:12" x14ac:dyDescent="0.3">
      <c r="A187">
        <v>185</v>
      </c>
      <c r="B187">
        <v>10588</v>
      </c>
      <c r="C187">
        <v>7803</v>
      </c>
      <c r="D187">
        <v>1422168</v>
      </c>
      <c r="E187">
        <v>20111184</v>
      </c>
      <c r="F187">
        <v>6507168</v>
      </c>
      <c r="G187">
        <v>6526072</v>
      </c>
      <c r="H187">
        <v>9023</v>
      </c>
      <c r="I187">
        <v>27349</v>
      </c>
      <c r="J187">
        <f>projjava_mandelbrot[[#This Row],[runtime_end]]-projjava_mandelbrot[[#This Row],[runtime_start]]</f>
        <v>18689016</v>
      </c>
      <c r="K187">
        <f>projjava_mandelbrot[[#This Row],[native_end]]-projjava_mandelbrot[[#This Row],[native_start]]</f>
        <v>18904</v>
      </c>
      <c r="L187">
        <f>projjava_mandelbrot[[#This Row],[pss_end]]-projjava_mandelbrot[[#This Row],[pss_start]]</f>
        <v>18326</v>
      </c>
    </row>
    <row r="188" spans="1:12" x14ac:dyDescent="0.3">
      <c r="A188">
        <v>186</v>
      </c>
      <c r="B188">
        <v>10696</v>
      </c>
      <c r="C188">
        <v>7839</v>
      </c>
      <c r="D188">
        <v>1422168</v>
      </c>
      <c r="E188">
        <v>20111112</v>
      </c>
      <c r="F188">
        <v>6507960</v>
      </c>
      <c r="G188">
        <v>6523440</v>
      </c>
      <c r="H188">
        <v>9030</v>
      </c>
      <c r="I188">
        <v>27348</v>
      </c>
      <c r="J188">
        <f>projjava_mandelbrot[[#This Row],[runtime_end]]-projjava_mandelbrot[[#This Row],[runtime_start]]</f>
        <v>18688944</v>
      </c>
      <c r="K188">
        <f>projjava_mandelbrot[[#This Row],[native_end]]-projjava_mandelbrot[[#This Row],[native_start]]</f>
        <v>15480</v>
      </c>
      <c r="L188">
        <f>projjava_mandelbrot[[#This Row],[pss_end]]-projjava_mandelbrot[[#This Row],[pss_start]]</f>
        <v>18318</v>
      </c>
    </row>
    <row r="189" spans="1:12" x14ac:dyDescent="0.3">
      <c r="A189">
        <v>187</v>
      </c>
      <c r="B189">
        <v>10810</v>
      </c>
      <c r="C189">
        <v>7786</v>
      </c>
      <c r="D189">
        <v>1422304</v>
      </c>
      <c r="E189">
        <v>20111248</v>
      </c>
      <c r="F189">
        <v>6509104</v>
      </c>
      <c r="G189">
        <v>6524512</v>
      </c>
      <c r="H189">
        <v>9048</v>
      </c>
      <c r="I189">
        <v>27366</v>
      </c>
      <c r="J189">
        <f>projjava_mandelbrot[[#This Row],[runtime_end]]-projjava_mandelbrot[[#This Row],[runtime_start]]</f>
        <v>18688944</v>
      </c>
      <c r="K189">
        <f>projjava_mandelbrot[[#This Row],[native_end]]-projjava_mandelbrot[[#This Row],[native_start]]</f>
        <v>15408</v>
      </c>
      <c r="L189">
        <f>projjava_mandelbrot[[#This Row],[pss_end]]-projjava_mandelbrot[[#This Row],[pss_start]]</f>
        <v>18318</v>
      </c>
    </row>
    <row r="190" spans="1:12" x14ac:dyDescent="0.3">
      <c r="A190">
        <v>188</v>
      </c>
      <c r="B190">
        <v>10927</v>
      </c>
      <c r="C190">
        <v>7825</v>
      </c>
      <c r="D190">
        <v>1438688</v>
      </c>
      <c r="E190">
        <v>20111248</v>
      </c>
      <c r="F190">
        <v>6508232</v>
      </c>
      <c r="G190">
        <v>6524784</v>
      </c>
      <c r="H190">
        <v>9047</v>
      </c>
      <c r="I190">
        <v>27370</v>
      </c>
      <c r="J190">
        <f>projjava_mandelbrot[[#This Row],[runtime_end]]-projjava_mandelbrot[[#This Row],[runtime_start]]</f>
        <v>18672560</v>
      </c>
      <c r="K190">
        <f>projjava_mandelbrot[[#This Row],[native_end]]-projjava_mandelbrot[[#This Row],[native_start]]</f>
        <v>16552</v>
      </c>
      <c r="L190">
        <f>projjava_mandelbrot[[#This Row],[pss_end]]-projjava_mandelbrot[[#This Row],[pss_start]]</f>
        <v>18323</v>
      </c>
    </row>
    <row r="191" spans="1:12" x14ac:dyDescent="0.3">
      <c r="A191">
        <v>189</v>
      </c>
      <c r="B191">
        <v>11052</v>
      </c>
      <c r="C191">
        <v>7769</v>
      </c>
      <c r="D191">
        <v>1422304</v>
      </c>
      <c r="E191">
        <v>20111320</v>
      </c>
      <c r="F191">
        <v>6508232</v>
      </c>
      <c r="G191">
        <v>6522816</v>
      </c>
      <c r="H191">
        <v>9042</v>
      </c>
      <c r="I191">
        <v>27472</v>
      </c>
      <c r="J191">
        <f>projjava_mandelbrot[[#This Row],[runtime_end]]-projjava_mandelbrot[[#This Row],[runtime_start]]</f>
        <v>18689016</v>
      </c>
      <c r="K191">
        <f>projjava_mandelbrot[[#This Row],[native_end]]-projjava_mandelbrot[[#This Row],[native_start]]</f>
        <v>14584</v>
      </c>
      <c r="L191">
        <f>projjava_mandelbrot[[#This Row],[pss_end]]-projjava_mandelbrot[[#This Row],[pss_start]]</f>
        <v>18430</v>
      </c>
    </row>
    <row r="192" spans="1:12" x14ac:dyDescent="0.3">
      <c r="A192">
        <v>190</v>
      </c>
      <c r="B192">
        <v>11161</v>
      </c>
      <c r="C192">
        <v>7795</v>
      </c>
      <c r="D192">
        <v>1422168</v>
      </c>
      <c r="E192">
        <v>20111184</v>
      </c>
      <c r="F192">
        <v>6509072</v>
      </c>
      <c r="G192">
        <v>6524368</v>
      </c>
      <c r="H192">
        <v>9040</v>
      </c>
      <c r="I192">
        <v>27466</v>
      </c>
      <c r="J192">
        <f>projjava_mandelbrot[[#This Row],[runtime_end]]-projjava_mandelbrot[[#This Row],[runtime_start]]</f>
        <v>18689016</v>
      </c>
      <c r="K192">
        <f>projjava_mandelbrot[[#This Row],[native_end]]-projjava_mandelbrot[[#This Row],[native_start]]</f>
        <v>15296</v>
      </c>
      <c r="L192">
        <f>projjava_mandelbrot[[#This Row],[pss_end]]-projjava_mandelbrot[[#This Row],[pss_start]]</f>
        <v>18426</v>
      </c>
    </row>
    <row r="193" spans="1:12" x14ac:dyDescent="0.3">
      <c r="A193">
        <v>191</v>
      </c>
      <c r="B193">
        <v>11277</v>
      </c>
      <c r="C193">
        <v>7775</v>
      </c>
      <c r="D193">
        <v>1422168</v>
      </c>
      <c r="E193">
        <v>20110944</v>
      </c>
      <c r="F193">
        <v>6507280</v>
      </c>
      <c r="G193">
        <v>6520488</v>
      </c>
      <c r="H193">
        <v>9026</v>
      </c>
      <c r="I193">
        <v>27456</v>
      </c>
      <c r="J193">
        <f>projjava_mandelbrot[[#This Row],[runtime_end]]-projjava_mandelbrot[[#This Row],[runtime_start]]</f>
        <v>18688776</v>
      </c>
      <c r="K193">
        <f>projjava_mandelbrot[[#This Row],[native_end]]-projjava_mandelbrot[[#This Row],[native_start]]</f>
        <v>13208</v>
      </c>
      <c r="L193">
        <f>projjava_mandelbrot[[#This Row],[pss_end]]-projjava_mandelbrot[[#This Row],[pss_start]]</f>
        <v>18430</v>
      </c>
    </row>
    <row r="194" spans="1:12" x14ac:dyDescent="0.3">
      <c r="A194">
        <v>192</v>
      </c>
      <c r="B194">
        <v>11384</v>
      </c>
      <c r="C194">
        <v>7842</v>
      </c>
      <c r="D194">
        <v>1422304</v>
      </c>
      <c r="E194">
        <v>20111248</v>
      </c>
      <c r="F194">
        <v>6509232</v>
      </c>
      <c r="G194">
        <v>6523552</v>
      </c>
      <c r="H194">
        <v>9048</v>
      </c>
      <c r="I194">
        <v>27370</v>
      </c>
      <c r="J194">
        <f>projjava_mandelbrot[[#This Row],[runtime_end]]-projjava_mandelbrot[[#This Row],[runtime_start]]</f>
        <v>18688944</v>
      </c>
      <c r="K194">
        <f>projjava_mandelbrot[[#This Row],[native_end]]-projjava_mandelbrot[[#This Row],[native_start]]</f>
        <v>14320</v>
      </c>
      <c r="L194">
        <f>projjava_mandelbrot[[#This Row],[pss_end]]-projjava_mandelbrot[[#This Row],[pss_start]]</f>
        <v>18322</v>
      </c>
    </row>
    <row r="195" spans="1:12" x14ac:dyDescent="0.3">
      <c r="A195">
        <v>193</v>
      </c>
      <c r="B195">
        <v>11501</v>
      </c>
      <c r="C195">
        <v>7952</v>
      </c>
      <c r="D195">
        <v>1422304</v>
      </c>
      <c r="E195">
        <v>20111040</v>
      </c>
      <c r="F195">
        <v>6509104</v>
      </c>
      <c r="G195">
        <v>6526056</v>
      </c>
      <c r="H195">
        <v>9052</v>
      </c>
      <c r="I195">
        <v>27403</v>
      </c>
      <c r="J195">
        <f>projjava_mandelbrot[[#This Row],[runtime_end]]-projjava_mandelbrot[[#This Row],[runtime_start]]</f>
        <v>18688736</v>
      </c>
      <c r="K195">
        <f>projjava_mandelbrot[[#This Row],[native_end]]-projjava_mandelbrot[[#This Row],[native_start]]</f>
        <v>16952</v>
      </c>
      <c r="L195">
        <f>projjava_mandelbrot[[#This Row],[pss_end]]-projjava_mandelbrot[[#This Row],[pss_start]]</f>
        <v>18351</v>
      </c>
    </row>
    <row r="196" spans="1:12" x14ac:dyDescent="0.3">
      <c r="A196">
        <v>194</v>
      </c>
      <c r="B196">
        <v>11625</v>
      </c>
      <c r="C196">
        <v>7759</v>
      </c>
      <c r="D196">
        <v>1422304</v>
      </c>
      <c r="E196">
        <v>20111320</v>
      </c>
      <c r="F196">
        <v>6507456</v>
      </c>
      <c r="G196">
        <v>6522344</v>
      </c>
      <c r="H196">
        <v>9034</v>
      </c>
      <c r="I196">
        <v>27460</v>
      </c>
      <c r="J196">
        <f>projjava_mandelbrot[[#This Row],[runtime_end]]-projjava_mandelbrot[[#This Row],[runtime_start]]</f>
        <v>18689016</v>
      </c>
      <c r="K196">
        <f>projjava_mandelbrot[[#This Row],[native_end]]-projjava_mandelbrot[[#This Row],[native_start]]</f>
        <v>14888</v>
      </c>
      <c r="L196">
        <f>projjava_mandelbrot[[#This Row],[pss_end]]-projjava_mandelbrot[[#This Row],[pss_start]]</f>
        <v>18426</v>
      </c>
    </row>
    <row r="197" spans="1:12" x14ac:dyDescent="0.3">
      <c r="A197">
        <v>195</v>
      </c>
      <c r="B197">
        <v>11738</v>
      </c>
      <c r="C197">
        <v>7800</v>
      </c>
      <c r="D197">
        <v>1422384</v>
      </c>
      <c r="E197">
        <v>20114352</v>
      </c>
      <c r="F197">
        <v>6508088</v>
      </c>
      <c r="G197">
        <v>6522408</v>
      </c>
      <c r="H197">
        <v>9042</v>
      </c>
      <c r="I197">
        <v>27372</v>
      </c>
      <c r="J197">
        <f>projjava_mandelbrot[[#This Row],[runtime_end]]-projjava_mandelbrot[[#This Row],[runtime_start]]</f>
        <v>18691968</v>
      </c>
      <c r="K197">
        <f>projjava_mandelbrot[[#This Row],[native_end]]-projjava_mandelbrot[[#This Row],[native_start]]</f>
        <v>14320</v>
      </c>
      <c r="L197">
        <f>projjava_mandelbrot[[#This Row],[pss_end]]-projjava_mandelbrot[[#This Row],[pss_start]]</f>
        <v>18330</v>
      </c>
    </row>
    <row r="198" spans="1:12" x14ac:dyDescent="0.3">
      <c r="A198">
        <v>196</v>
      </c>
      <c r="B198">
        <v>11857</v>
      </c>
      <c r="C198">
        <v>7755</v>
      </c>
      <c r="D198">
        <v>1422304</v>
      </c>
      <c r="E198">
        <v>20112856</v>
      </c>
      <c r="F198">
        <v>6506840</v>
      </c>
      <c r="G198">
        <v>6521744</v>
      </c>
      <c r="H198">
        <v>9042</v>
      </c>
      <c r="I198">
        <v>27472</v>
      </c>
      <c r="J198">
        <f>projjava_mandelbrot[[#This Row],[runtime_end]]-projjava_mandelbrot[[#This Row],[runtime_start]]</f>
        <v>18690552</v>
      </c>
      <c r="K198">
        <f>projjava_mandelbrot[[#This Row],[native_end]]-projjava_mandelbrot[[#This Row],[native_start]]</f>
        <v>14904</v>
      </c>
      <c r="L198">
        <f>projjava_mandelbrot[[#This Row],[pss_end]]-projjava_mandelbrot[[#This Row],[pss_start]]</f>
        <v>18430</v>
      </c>
    </row>
    <row r="199" spans="1:12" x14ac:dyDescent="0.3">
      <c r="A199">
        <v>197</v>
      </c>
      <c r="B199">
        <v>11974</v>
      </c>
      <c r="C199">
        <v>7773</v>
      </c>
      <c r="D199">
        <v>1422304</v>
      </c>
      <c r="E199">
        <v>20111248</v>
      </c>
      <c r="F199">
        <v>6509232</v>
      </c>
      <c r="G199">
        <v>6524112</v>
      </c>
      <c r="H199">
        <v>9048</v>
      </c>
      <c r="I199">
        <v>27470</v>
      </c>
      <c r="J199">
        <f>projjava_mandelbrot[[#This Row],[runtime_end]]-projjava_mandelbrot[[#This Row],[runtime_start]]</f>
        <v>18688944</v>
      </c>
      <c r="K199">
        <f>projjava_mandelbrot[[#This Row],[native_end]]-projjava_mandelbrot[[#This Row],[native_start]]</f>
        <v>14880</v>
      </c>
      <c r="L199">
        <f>projjava_mandelbrot[[#This Row],[pss_end]]-projjava_mandelbrot[[#This Row],[pss_start]]</f>
        <v>18422</v>
      </c>
    </row>
    <row r="200" spans="1:12" x14ac:dyDescent="0.3">
      <c r="A200">
        <v>198</v>
      </c>
      <c r="B200">
        <v>12176</v>
      </c>
      <c r="C200">
        <v>7901</v>
      </c>
      <c r="D200">
        <v>1422304</v>
      </c>
      <c r="E200">
        <v>20111248</v>
      </c>
      <c r="F200">
        <v>6509232</v>
      </c>
      <c r="G200">
        <v>6541560</v>
      </c>
      <c r="H200">
        <v>9052</v>
      </c>
      <c r="I200">
        <v>27374</v>
      </c>
      <c r="J200">
        <f>projjava_mandelbrot[[#This Row],[runtime_end]]-projjava_mandelbrot[[#This Row],[runtime_start]]</f>
        <v>18688944</v>
      </c>
      <c r="K200">
        <f>projjava_mandelbrot[[#This Row],[native_end]]-projjava_mandelbrot[[#This Row],[native_start]]</f>
        <v>32328</v>
      </c>
      <c r="L200">
        <f>projjava_mandelbrot[[#This Row],[pss_end]]-projjava_mandelbrot[[#This Row],[pss_start]]</f>
        <v>18322</v>
      </c>
    </row>
    <row r="201" spans="1:12" x14ac:dyDescent="0.3">
      <c r="A201">
        <v>199</v>
      </c>
      <c r="B201">
        <v>12286</v>
      </c>
      <c r="C201">
        <v>7938</v>
      </c>
      <c r="D201">
        <v>1422168</v>
      </c>
      <c r="E201">
        <v>20111304</v>
      </c>
      <c r="F201">
        <v>6509072</v>
      </c>
      <c r="G201">
        <v>6527168</v>
      </c>
      <c r="H201">
        <v>9044</v>
      </c>
      <c r="I201">
        <v>27411</v>
      </c>
      <c r="J201">
        <f>projjava_mandelbrot[[#This Row],[runtime_end]]-projjava_mandelbrot[[#This Row],[runtime_start]]</f>
        <v>18689136</v>
      </c>
      <c r="K201">
        <f>projjava_mandelbrot[[#This Row],[native_end]]-projjava_mandelbrot[[#This Row],[native_start]]</f>
        <v>18096</v>
      </c>
      <c r="L201">
        <f>projjava_mandelbrot[[#This Row],[pss_end]]-projjava_mandelbrot[[#This Row],[pss_start]]</f>
        <v>18367</v>
      </c>
    </row>
    <row r="202" spans="1:12" x14ac:dyDescent="0.3">
      <c r="A202">
        <v>200</v>
      </c>
      <c r="B202">
        <v>12407</v>
      </c>
      <c r="C202">
        <v>7778</v>
      </c>
      <c r="D202">
        <v>1422304</v>
      </c>
      <c r="E202">
        <v>20111248</v>
      </c>
      <c r="F202">
        <v>6509232</v>
      </c>
      <c r="G202">
        <v>6523488</v>
      </c>
      <c r="H202">
        <v>9052</v>
      </c>
      <c r="I202">
        <v>27474</v>
      </c>
      <c r="J202">
        <f>projjava_mandelbrot[[#This Row],[runtime_end]]-projjava_mandelbrot[[#This Row],[runtime_start]]</f>
        <v>18688944</v>
      </c>
      <c r="K202">
        <f>projjava_mandelbrot[[#This Row],[native_end]]-projjava_mandelbrot[[#This Row],[native_start]]</f>
        <v>14256</v>
      </c>
      <c r="L202">
        <f>projjava_mandelbrot[[#This Row],[pss_end]]-projjava_mandelbrot[[#This Row],[pss_start]]</f>
        <v>18422</v>
      </c>
    </row>
    <row r="203" spans="1:12" x14ac:dyDescent="0.3">
      <c r="A203">
        <v>201</v>
      </c>
      <c r="B203">
        <v>12521</v>
      </c>
      <c r="C203">
        <v>7800</v>
      </c>
      <c r="D203">
        <v>1438688</v>
      </c>
      <c r="E203">
        <v>20111344</v>
      </c>
      <c r="F203">
        <v>6509344</v>
      </c>
      <c r="G203">
        <v>6524672</v>
      </c>
      <c r="H203">
        <v>9052</v>
      </c>
      <c r="I203">
        <v>27474</v>
      </c>
      <c r="J203">
        <f>projjava_mandelbrot[[#This Row],[runtime_end]]-projjava_mandelbrot[[#This Row],[runtime_start]]</f>
        <v>18672656</v>
      </c>
      <c r="K203">
        <f>projjava_mandelbrot[[#This Row],[native_end]]-projjava_mandelbrot[[#This Row],[native_start]]</f>
        <v>15328</v>
      </c>
      <c r="L203">
        <f>projjava_mandelbrot[[#This Row],[pss_end]]-projjava_mandelbrot[[#This Row],[pss_start]]</f>
        <v>18422</v>
      </c>
    </row>
    <row r="204" spans="1:12" x14ac:dyDescent="0.3">
      <c r="A204">
        <v>202</v>
      </c>
      <c r="B204">
        <v>12638</v>
      </c>
      <c r="C204">
        <v>7809</v>
      </c>
      <c r="D204">
        <v>1422304</v>
      </c>
      <c r="E204">
        <v>20111384</v>
      </c>
      <c r="F204">
        <v>6509232</v>
      </c>
      <c r="G204">
        <v>6523504</v>
      </c>
      <c r="H204">
        <v>9052</v>
      </c>
      <c r="I204">
        <v>27478</v>
      </c>
      <c r="J204">
        <f>projjava_mandelbrot[[#This Row],[runtime_end]]-projjava_mandelbrot[[#This Row],[runtime_start]]</f>
        <v>18689080</v>
      </c>
      <c r="K204">
        <f>projjava_mandelbrot[[#This Row],[native_end]]-projjava_mandelbrot[[#This Row],[native_start]]</f>
        <v>14272</v>
      </c>
      <c r="L204">
        <f>projjava_mandelbrot[[#This Row],[pss_end]]-projjava_mandelbrot[[#This Row],[pss_start]]</f>
        <v>18426</v>
      </c>
    </row>
    <row r="205" spans="1:12" x14ac:dyDescent="0.3">
      <c r="A205">
        <v>203</v>
      </c>
      <c r="B205">
        <v>12774</v>
      </c>
      <c r="C205">
        <v>7842</v>
      </c>
      <c r="D205">
        <v>1422168</v>
      </c>
      <c r="E205">
        <v>20111112</v>
      </c>
      <c r="F205">
        <v>6508120</v>
      </c>
      <c r="G205">
        <v>6523880</v>
      </c>
      <c r="H205">
        <v>9036</v>
      </c>
      <c r="I205">
        <v>27459</v>
      </c>
      <c r="J205">
        <f>projjava_mandelbrot[[#This Row],[runtime_end]]-projjava_mandelbrot[[#This Row],[runtime_start]]</f>
        <v>18688944</v>
      </c>
      <c r="K205">
        <f>projjava_mandelbrot[[#This Row],[native_end]]-projjava_mandelbrot[[#This Row],[native_start]]</f>
        <v>15760</v>
      </c>
      <c r="L205">
        <f>projjava_mandelbrot[[#This Row],[pss_end]]-projjava_mandelbrot[[#This Row],[pss_start]]</f>
        <v>18423</v>
      </c>
    </row>
    <row r="206" spans="1:12" x14ac:dyDescent="0.3">
      <c r="A206">
        <v>204</v>
      </c>
      <c r="B206">
        <v>12895</v>
      </c>
      <c r="C206">
        <v>7912</v>
      </c>
      <c r="D206">
        <v>1422304</v>
      </c>
      <c r="E206">
        <v>20111248</v>
      </c>
      <c r="F206">
        <v>6509232</v>
      </c>
      <c r="G206">
        <v>6524384</v>
      </c>
      <c r="H206">
        <v>9046</v>
      </c>
      <c r="I206">
        <v>27466</v>
      </c>
      <c r="J206">
        <f>projjava_mandelbrot[[#This Row],[runtime_end]]-projjava_mandelbrot[[#This Row],[runtime_start]]</f>
        <v>18688944</v>
      </c>
      <c r="K206">
        <f>projjava_mandelbrot[[#This Row],[native_end]]-projjava_mandelbrot[[#This Row],[native_start]]</f>
        <v>15152</v>
      </c>
      <c r="L206">
        <f>projjava_mandelbrot[[#This Row],[pss_end]]-projjava_mandelbrot[[#This Row],[pss_start]]</f>
        <v>18420</v>
      </c>
    </row>
    <row r="207" spans="1:12" x14ac:dyDescent="0.3">
      <c r="A207">
        <v>205</v>
      </c>
      <c r="B207">
        <v>13010</v>
      </c>
      <c r="C207">
        <v>7846</v>
      </c>
      <c r="D207">
        <v>1422304</v>
      </c>
      <c r="E207">
        <v>20111248</v>
      </c>
      <c r="F207">
        <v>6509360</v>
      </c>
      <c r="G207">
        <v>6523632</v>
      </c>
      <c r="H207">
        <v>9046</v>
      </c>
      <c r="I207">
        <v>27466</v>
      </c>
      <c r="J207">
        <f>projjava_mandelbrot[[#This Row],[runtime_end]]-projjava_mandelbrot[[#This Row],[runtime_start]]</f>
        <v>18688944</v>
      </c>
      <c r="K207">
        <f>projjava_mandelbrot[[#This Row],[native_end]]-projjava_mandelbrot[[#This Row],[native_start]]</f>
        <v>14272</v>
      </c>
      <c r="L207">
        <f>projjava_mandelbrot[[#This Row],[pss_end]]-projjava_mandelbrot[[#This Row],[pss_start]]</f>
        <v>18420</v>
      </c>
    </row>
    <row r="208" spans="1:12" x14ac:dyDescent="0.3">
      <c r="A208">
        <v>206</v>
      </c>
      <c r="B208">
        <v>13126</v>
      </c>
      <c r="C208">
        <v>7812</v>
      </c>
      <c r="D208">
        <v>1422304</v>
      </c>
      <c r="E208">
        <v>20120320</v>
      </c>
      <c r="F208">
        <v>6509232</v>
      </c>
      <c r="G208">
        <v>6525024</v>
      </c>
      <c r="H208">
        <v>9050</v>
      </c>
      <c r="I208">
        <v>27482</v>
      </c>
      <c r="J208">
        <f>projjava_mandelbrot[[#This Row],[runtime_end]]-projjava_mandelbrot[[#This Row],[runtime_start]]</f>
        <v>18698016</v>
      </c>
      <c r="K208">
        <f>projjava_mandelbrot[[#This Row],[native_end]]-projjava_mandelbrot[[#This Row],[native_start]]</f>
        <v>15792</v>
      </c>
      <c r="L208">
        <f>projjava_mandelbrot[[#This Row],[pss_end]]-projjava_mandelbrot[[#This Row],[pss_start]]</f>
        <v>18432</v>
      </c>
    </row>
    <row r="209" spans="1:12" x14ac:dyDescent="0.3">
      <c r="A209">
        <v>207</v>
      </c>
      <c r="B209">
        <v>13238</v>
      </c>
      <c r="C209">
        <v>7842</v>
      </c>
      <c r="D209">
        <v>1422304</v>
      </c>
      <c r="E209">
        <v>20111248</v>
      </c>
      <c r="F209">
        <v>6509232</v>
      </c>
      <c r="G209">
        <v>6538968</v>
      </c>
      <c r="H209">
        <v>9054</v>
      </c>
      <c r="I209">
        <v>27470</v>
      </c>
      <c r="J209">
        <f>projjava_mandelbrot[[#This Row],[runtime_end]]-projjava_mandelbrot[[#This Row],[runtime_start]]</f>
        <v>18688944</v>
      </c>
      <c r="K209">
        <f>projjava_mandelbrot[[#This Row],[native_end]]-projjava_mandelbrot[[#This Row],[native_start]]</f>
        <v>29736</v>
      </c>
      <c r="L209">
        <f>projjava_mandelbrot[[#This Row],[pss_end]]-projjava_mandelbrot[[#This Row],[pss_start]]</f>
        <v>18416</v>
      </c>
    </row>
    <row r="210" spans="1:12" x14ac:dyDescent="0.3">
      <c r="A210">
        <v>208</v>
      </c>
      <c r="B210">
        <v>13355</v>
      </c>
      <c r="C210">
        <v>7917</v>
      </c>
      <c r="D210">
        <v>1422168</v>
      </c>
      <c r="E210">
        <v>20111360</v>
      </c>
      <c r="F210">
        <v>6509072</v>
      </c>
      <c r="G210">
        <v>6527304</v>
      </c>
      <c r="H210">
        <v>9042</v>
      </c>
      <c r="I210">
        <v>27474</v>
      </c>
      <c r="J210">
        <f>projjava_mandelbrot[[#This Row],[runtime_end]]-projjava_mandelbrot[[#This Row],[runtime_start]]</f>
        <v>18689192</v>
      </c>
      <c r="K210">
        <f>projjava_mandelbrot[[#This Row],[native_end]]-projjava_mandelbrot[[#This Row],[native_start]]</f>
        <v>18232</v>
      </c>
      <c r="L210">
        <f>projjava_mandelbrot[[#This Row],[pss_end]]-projjava_mandelbrot[[#This Row],[pss_start]]</f>
        <v>18432</v>
      </c>
    </row>
    <row r="211" spans="1:12" x14ac:dyDescent="0.3">
      <c r="A211">
        <v>209</v>
      </c>
      <c r="B211">
        <v>13477</v>
      </c>
      <c r="C211">
        <v>7795</v>
      </c>
      <c r="D211">
        <v>1422168</v>
      </c>
      <c r="E211">
        <v>20111248</v>
      </c>
      <c r="F211">
        <v>6509072</v>
      </c>
      <c r="G211">
        <v>6524832</v>
      </c>
      <c r="H211">
        <v>9042</v>
      </c>
      <c r="I211">
        <v>27470</v>
      </c>
      <c r="J211">
        <f>projjava_mandelbrot[[#This Row],[runtime_end]]-projjava_mandelbrot[[#This Row],[runtime_start]]</f>
        <v>18689080</v>
      </c>
      <c r="K211">
        <f>projjava_mandelbrot[[#This Row],[native_end]]-projjava_mandelbrot[[#This Row],[native_start]]</f>
        <v>15760</v>
      </c>
      <c r="L211">
        <f>projjava_mandelbrot[[#This Row],[pss_end]]-projjava_mandelbrot[[#This Row],[pss_start]]</f>
        <v>18428</v>
      </c>
    </row>
    <row r="212" spans="1:12" x14ac:dyDescent="0.3">
      <c r="A212">
        <v>210</v>
      </c>
      <c r="B212">
        <v>13600</v>
      </c>
      <c r="C212">
        <v>7833</v>
      </c>
      <c r="D212">
        <v>1422304</v>
      </c>
      <c r="E212">
        <v>20111248</v>
      </c>
      <c r="F212">
        <v>6509232</v>
      </c>
      <c r="G212">
        <v>6524256</v>
      </c>
      <c r="H212">
        <v>9050</v>
      </c>
      <c r="I212">
        <v>27370</v>
      </c>
      <c r="J212">
        <f>projjava_mandelbrot[[#This Row],[runtime_end]]-projjava_mandelbrot[[#This Row],[runtime_start]]</f>
        <v>18688944</v>
      </c>
      <c r="K212">
        <f>projjava_mandelbrot[[#This Row],[native_end]]-projjava_mandelbrot[[#This Row],[native_start]]</f>
        <v>15024</v>
      </c>
      <c r="L212">
        <f>projjava_mandelbrot[[#This Row],[pss_end]]-projjava_mandelbrot[[#This Row],[pss_start]]</f>
        <v>18320</v>
      </c>
    </row>
    <row r="213" spans="1:12" x14ac:dyDescent="0.3">
      <c r="A213">
        <v>211</v>
      </c>
      <c r="B213">
        <v>13715</v>
      </c>
      <c r="C213">
        <v>7793</v>
      </c>
      <c r="D213">
        <v>1438688</v>
      </c>
      <c r="E213">
        <v>20111248</v>
      </c>
      <c r="F213">
        <v>6509344</v>
      </c>
      <c r="G213">
        <v>6524472</v>
      </c>
      <c r="H213">
        <v>9050</v>
      </c>
      <c r="I213">
        <v>27470</v>
      </c>
      <c r="J213">
        <f>projjava_mandelbrot[[#This Row],[runtime_end]]-projjava_mandelbrot[[#This Row],[runtime_start]]</f>
        <v>18672560</v>
      </c>
      <c r="K213">
        <f>projjava_mandelbrot[[#This Row],[native_end]]-projjava_mandelbrot[[#This Row],[native_start]]</f>
        <v>15128</v>
      </c>
      <c r="L213">
        <f>projjava_mandelbrot[[#This Row],[pss_end]]-projjava_mandelbrot[[#This Row],[pss_start]]</f>
        <v>18420</v>
      </c>
    </row>
    <row r="214" spans="1:12" x14ac:dyDescent="0.3">
      <c r="A214">
        <v>212</v>
      </c>
      <c r="B214">
        <v>13829</v>
      </c>
      <c r="C214">
        <v>7775</v>
      </c>
      <c r="D214">
        <v>1422304</v>
      </c>
      <c r="E214">
        <v>20123440</v>
      </c>
      <c r="F214">
        <v>6509232</v>
      </c>
      <c r="G214">
        <v>6523552</v>
      </c>
      <c r="H214">
        <v>9054</v>
      </c>
      <c r="I214">
        <v>27486</v>
      </c>
      <c r="J214">
        <f>projjava_mandelbrot[[#This Row],[runtime_end]]-projjava_mandelbrot[[#This Row],[runtime_start]]</f>
        <v>18701136</v>
      </c>
      <c r="K214">
        <f>projjava_mandelbrot[[#This Row],[native_end]]-projjava_mandelbrot[[#This Row],[native_start]]</f>
        <v>14320</v>
      </c>
      <c r="L214">
        <f>projjava_mandelbrot[[#This Row],[pss_end]]-projjava_mandelbrot[[#This Row],[pss_start]]</f>
        <v>18432</v>
      </c>
    </row>
    <row r="215" spans="1:12" x14ac:dyDescent="0.3">
      <c r="A215">
        <v>213</v>
      </c>
      <c r="B215">
        <v>13943</v>
      </c>
      <c r="C215">
        <v>7773</v>
      </c>
      <c r="D215">
        <v>1438688</v>
      </c>
      <c r="E215">
        <v>20111248</v>
      </c>
      <c r="F215">
        <v>6509344</v>
      </c>
      <c r="G215">
        <v>6524416</v>
      </c>
      <c r="H215">
        <v>9050</v>
      </c>
      <c r="I215">
        <v>27470</v>
      </c>
      <c r="J215">
        <f>projjava_mandelbrot[[#This Row],[runtime_end]]-projjava_mandelbrot[[#This Row],[runtime_start]]</f>
        <v>18672560</v>
      </c>
      <c r="K215">
        <f>projjava_mandelbrot[[#This Row],[native_end]]-projjava_mandelbrot[[#This Row],[native_start]]</f>
        <v>15072</v>
      </c>
      <c r="L215">
        <f>projjava_mandelbrot[[#This Row],[pss_end]]-projjava_mandelbrot[[#This Row],[pss_start]]</f>
        <v>18420</v>
      </c>
    </row>
    <row r="216" spans="1:12" x14ac:dyDescent="0.3">
      <c r="A216">
        <v>214</v>
      </c>
      <c r="B216">
        <v>14070</v>
      </c>
      <c r="C216">
        <v>7772</v>
      </c>
      <c r="D216">
        <v>1422168</v>
      </c>
      <c r="E216">
        <v>20115648</v>
      </c>
      <c r="F216">
        <v>6508216</v>
      </c>
      <c r="G216">
        <v>6523080</v>
      </c>
      <c r="H216">
        <v>9040</v>
      </c>
      <c r="I216">
        <v>27472</v>
      </c>
      <c r="J216">
        <f>projjava_mandelbrot[[#This Row],[runtime_end]]-projjava_mandelbrot[[#This Row],[runtime_start]]</f>
        <v>18693480</v>
      </c>
      <c r="K216">
        <f>projjava_mandelbrot[[#This Row],[native_end]]-projjava_mandelbrot[[#This Row],[native_start]]</f>
        <v>14864</v>
      </c>
      <c r="L216">
        <f>projjava_mandelbrot[[#This Row],[pss_end]]-projjava_mandelbrot[[#This Row],[pss_start]]</f>
        <v>18432</v>
      </c>
    </row>
    <row r="217" spans="1:12" x14ac:dyDescent="0.3">
      <c r="A217">
        <v>215</v>
      </c>
      <c r="B217">
        <v>14190</v>
      </c>
      <c r="C217">
        <v>7786</v>
      </c>
      <c r="D217">
        <v>1422304</v>
      </c>
      <c r="E217">
        <v>20111320</v>
      </c>
      <c r="F217">
        <v>6509232</v>
      </c>
      <c r="G217">
        <v>6523368</v>
      </c>
      <c r="H217">
        <v>9050</v>
      </c>
      <c r="I217">
        <v>27474</v>
      </c>
      <c r="J217">
        <f>projjava_mandelbrot[[#This Row],[runtime_end]]-projjava_mandelbrot[[#This Row],[runtime_start]]</f>
        <v>18689016</v>
      </c>
      <c r="K217">
        <f>projjava_mandelbrot[[#This Row],[native_end]]-projjava_mandelbrot[[#This Row],[native_start]]</f>
        <v>14136</v>
      </c>
      <c r="L217">
        <f>projjava_mandelbrot[[#This Row],[pss_end]]-projjava_mandelbrot[[#This Row],[pss_start]]</f>
        <v>18424</v>
      </c>
    </row>
    <row r="218" spans="1:12" x14ac:dyDescent="0.3">
      <c r="A218">
        <v>216</v>
      </c>
      <c r="B218">
        <v>14310</v>
      </c>
      <c r="C218">
        <v>7782</v>
      </c>
      <c r="D218">
        <v>1422304</v>
      </c>
      <c r="E218">
        <v>20111248</v>
      </c>
      <c r="F218">
        <v>6509232</v>
      </c>
      <c r="G218">
        <v>6526688</v>
      </c>
      <c r="H218">
        <v>9062</v>
      </c>
      <c r="I218">
        <v>27362</v>
      </c>
      <c r="J218">
        <f>projjava_mandelbrot[[#This Row],[runtime_end]]-projjava_mandelbrot[[#This Row],[runtime_start]]</f>
        <v>18688944</v>
      </c>
      <c r="K218">
        <f>projjava_mandelbrot[[#This Row],[native_end]]-projjava_mandelbrot[[#This Row],[native_start]]</f>
        <v>17456</v>
      </c>
      <c r="L218">
        <f>projjava_mandelbrot[[#This Row],[pss_end]]-projjava_mandelbrot[[#This Row],[pss_start]]</f>
        <v>18300</v>
      </c>
    </row>
    <row r="219" spans="1:12" x14ac:dyDescent="0.3">
      <c r="A219">
        <v>217</v>
      </c>
      <c r="B219">
        <v>14429</v>
      </c>
      <c r="C219">
        <v>7767</v>
      </c>
      <c r="D219">
        <v>1422304</v>
      </c>
      <c r="E219">
        <v>20111248</v>
      </c>
      <c r="F219">
        <v>6507488</v>
      </c>
      <c r="G219">
        <v>6523280</v>
      </c>
      <c r="H219">
        <v>9044</v>
      </c>
      <c r="I219">
        <v>27352</v>
      </c>
      <c r="J219">
        <f>projjava_mandelbrot[[#This Row],[runtime_end]]-projjava_mandelbrot[[#This Row],[runtime_start]]</f>
        <v>18688944</v>
      </c>
      <c r="K219">
        <f>projjava_mandelbrot[[#This Row],[native_end]]-projjava_mandelbrot[[#This Row],[native_start]]</f>
        <v>15792</v>
      </c>
      <c r="L219">
        <f>projjava_mandelbrot[[#This Row],[pss_end]]-projjava_mandelbrot[[#This Row],[pss_start]]</f>
        <v>18308</v>
      </c>
    </row>
    <row r="220" spans="1:12" x14ac:dyDescent="0.3">
      <c r="A220">
        <v>218</v>
      </c>
      <c r="B220">
        <v>14562</v>
      </c>
      <c r="C220">
        <v>7813</v>
      </c>
      <c r="D220">
        <v>1422168</v>
      </c>
      <c r="E220">
        <v>20111112</v>
      </c>
      <c r="F220">
        <v>6508200</v>
      </c>
      <c r="G220">
        <v>6523960</v>
      </c>
      <c r="H220">
        <v>9038</v>
      </c>
      <c r="I220">
        <v>27343</v>
      </c>
      <c r="J220">
        <f>projjava_mandelbrot[[#This Row],[runtime_end]]-projjava_mandelbrot[[#This Row],[runtime_start]]</f>
        <v>18688944</v>
      </c>
      <c r="K220">
        <f>projjava_mandelbrot[[#This Row],[native_end]]-projjava_mandelbrot[[#This Row],[native_start]]</f>
        <v>15760</v>
      </c>
      <c r="L220">
        <f>projjava_mandelbrot[[#This Row],[pss_end]]-projjava_mandelbrot[[#This Row],[pss_start]]</f>
        <v>18305</v>
      </c>
    </row>
    <row r="221" spans="1:12" x14ac:dyDescent="0.3">
      <c r="A221">
        <v>219</v>
      </c>
      <c r="B221">
        <v>14677</v>
      </c>
      <c r="C221">
        <v>7850</v>
      </c>
      <c r="D221">
        <v>1422168</v>
      </c>
      <c r="E221">
        <v>20111304</v>
      </c>
      <c r="F221">
        <v>6509072</v>
      </c>
      <c r="G221">
        <v>6527368</v>
      </c>
      <c r="H221">
        <v>9045</v>
      </c>
      <c r="I221">
        <v>27365</v>
      </c>
      <c r="J221">
        <f>projjava_mandelbrot[[#This Row],[runtime_end]]-projjava_mandelbrot[[#This Row],[runtime_start]]</f>
        <v>18689136</v>
      </c>
      <c r="K221">
        <f>projjava_mandelbrot[[#This Row],[native_end]]-projjava_mandelbrot[[#This Row],[native_start]]</f>
        <v>18296</v>
      </c>
      <c r="L221">
        <f>projjava_mandelbrot[[#This Row],[pss_end]]-projjava_mandelbrot[[#This Row],[pss_start]]</f>
        <v>18320</v>
      </c>
    </row>
    <row r="222" spans="1:12" x14ac:dyDescent="0.3">
      <c r="A222">
        <v>220</v>
      </c>
      <c r="B222">
        <v>14797</v>
      </c>
      <c r="C222">
        <v>7926</v>
      </c>
      <c r="D222">
        <v>1438688</v>
      </c>
      <c r="E222">
        <v>20111440</v>
      </c>
      <c r="F222">
        <v>6508360</v>
      </c>
      <c r="G222">
        <v>6527368</v>
      </c>
      <c r="H222">
        <v>9046</v>
      </c>
      <c r="I222">
        <v>27388</v>
      </c>
      <c r="J222">
        <f>projjava_mandelbrot[[#This Row],[runtime_end]]-projjava_mandelbrot[[#This Row],[runtime_start]]</f>
        <v>18672752</v>
      </c>
      <c r="K222">
        <f>projjava_mandelbrot[[#This Row],[native_end]]-projjava_mandelbrot[[#This Row],[native_start]]</f>
        <v>19008</v>
      </c>
      <c r="L222">
        <f>projjava_mandelbrot[[#This Row],[pss_end]]-projjava_mandelbrot[[#This Row],[pss_start]]</f>
        <v>18342</v>
      </c>
    </row>
    <row r="223" spans="1:12" x14ac:dyDescent="0.3">
      <c r="A223">
        <v>221</v>
      </c>
      <c r="B223">
        <v>14914</v>
      </c>
      <c r="C223">
        <v>7832</v>
      </c>
      <c r="D223">
        <v>1422168</v>
      </c>
      <c r="E223">
        <v>20111112</v>
      </c>
      <c r="F223">
        <v>6509072</v>
      </c>
      <c r="G223">
        <v>6523856</v>
      </c>
      <c r="H223">
        <v>9044</v>
      </c>
      <c r="I223">
        <v>27348</v>
      </c>
      <c r="J223">
        <f>projjava_mandelbrot[[#This Row],[runtime_end]]-projjava_mandelbrot[[#This Row],[runtime_start]]</f>
        <v>18688944</v>
      </c>
      <c r="K223">
        <f>projjava_mandelbrot[[#This Row],[native_end]]-projjava_mandelbrot[[#This Row],[native_start]]</f>
        <v>14784</v>
      </c>
      <c r="L223">
        <f>projjava_mandelbrot[[#This Row],[pss_end]]-projjava_mandelbrot[[#This Row],[pss_start]]</f>
        <v>18304</v>
      </c>
    </row>
    <row r="224" spans="1:12" x14ac:dyDescent="0.3">
      <c r="A224">
        <v>222</v>
      </c>
      <c r="B224">
        <v>15030</v>
      </c>
      <c r="C224">
        <v>7786</v>
      </c>
      <c r="D224">
        <v>1422304</v>
      </c>
      <c r="E224">
        <v>20120320</v>
      </c>
      <c r="F224">
        <v>6509232</v>
      </c>
      <c r="G224">
        <v>6524992</v>
      </c>
      <c r="H224">
        <v>9056</v>
      </c>
      <c r="I224">
        <v>27496</v>
      </c>
      <c r="J224">
        <f>projjava_mandelbrot[[#This Row],[runtime_end]]-projjava_mandelbrot[[#This Row],[runtime_start]]</f>
        <v>18698016</v>
      </c>
      <c r="K224">
        <f>projjava_mandelbrot[[#This Row],[native_end]]-projjava_mandelbrot[[#This Row],[native_start]]</f>
        <v>15760</v>
      </c>
      <c r="L224">
        <f>projjava_mandelbrot[[#This Row],[pss_end]]-projjava_mandelbrot[[#This Row],[pss_start]]</f>
        <v>18440</v>
      </c>
    </row>
    <row r="225" spans="1:12" x14ac:dyDescent="0.3">
      <c r="A225">
        <v>223</v>
      </c>
      <c r="B225">
        <v>15143</v>
      </c>
      <c r="C225">
        <v>7902</v>
      </c>
      <c r="D225">
        <v>1422168</v>
      </c>
      <c r="E225">
        <v>20111312</v>
      </c>
      <c r="F225">
        <v>6509200</v>
      </c>
      <c r="G225">
        <v>6524384</v>
      </c>
      <c r="H225">
        <v>9052</v>
      </c>
      <c r="I225">
        <v>27348</v>
      </c>
      <c r="J225">
        <f>projjava_mandelbrot[[#This Row],[runtime_end]]-projjava_mandelbrot[[#This Row],[runtime_start]]</f>
        <v>18689144</v>
      </c>
      <c r="K225">
        <f>projjava_mandelbrot[[#This Row],[native_end]]-projjava_mandelbrot[[#This Row],[native_start]]</f>
        <v>15184</v>
      </c>
      <c r="L225">
        <f>projjava_mandelbrot[[#This Row],[pss_end]]-projjava_mandelbrot[[#This Row],[pss_start]]</f>
        <v>18296</v>
      </c>
    </row>
    <row r="226" spans="1:12" x14ac:dyDescent="0.3">
      <c r="A226">
        <v>224</v>
      </c>
      <c r="B226">
        <v>15257</v>
      </c>
      <c r="C226">
        <v>7783</v>
      </c>
      <c r="D226">
        <v>1422168</v>
      </c>
      <c r="E226">
        <v>20111112</v>
      </c>
      <c r="F226">
        <v>6509200</v>
      </c>
      <c r="G226">
        <v>6525808</v>
      </c>
      <c r="H226">
        <v>9052</v>
      </c>
      <c r="I226">
        <v>27476</v>
      </c>
      <c r="J226">
        <f>projjava_mandelbrot[[#This Row],[runtime_end]]-projjava_mandelbrot[[#This Row],[runtime_start]]</f>
        <v>18688944</v>
      </c>
      <c r="K226">
        <f>projjava_mandelbrot[[#This Row],[native_end]]-projjava_mandelbrot[[#This Row],[native_start]]</f>
        <v>16608</v>
      </c>
      <c r="L226">
        <f>projjava_mandelbrot[[#This Row],[pss_end]]-projjava_mandelbrot[[#This Row],[pss_start]]</f>
        <v>18424</v>
      </c>
    </row>
    <row r="227" spans="1:12" x14ac:dyDescent="0.3">
      <c r="A227">
        <v>225</v>
      </c>
      <c r="B227">
        <v>15422</v>
      </c>
      <c r="C227">
        <v>7957</v>
      </c>
      <c r="D227">
        <v>1438688</v>
      </c>
      <c r="E227">
        <v>20110920</v>
      </c>
      <c r="F227">
        <v>6509344</v>
      </c>
      <c r="G227">
        <v>6525976</v>
      </c>
      <c r="H227">
        <v>9060</v>
      </c>
      <c r="I227">
        <v>27352</v>
      </c>
      <c r="J227">
        <f>projjava_mandelbrot[[#This Row],[runtime_end]]-projjava_mandelbrot[[#This Row],[runtime_start]]</f>
        <v>18672232</v>
      </c>
      <c r="K227">
        <f>projjava_mandelbrot[[#This Row],[native_end]]-projjava_mandelbrot[[#This Row],[native_start]]</f>
        <v>16632</v>
      </c>
      <c r="L227">
        <f>projjava_mandelbrot[[#This Row],[pss_end]]-projjava_mandelbrot[[#This Row],[pss_start]]</f>
        <v>18292</v>
      </c>
    </row>
    <row r="228" spans="1:12" x14ac:dyDescent="0.3">
      <c r="A228">
        <v>226</v>
      </c>
      <c r="B228">
        <v>15551</v>
      </c>
      <c r="C228">
        <v>7805</v>
      </c>
      <c r="D228">
        <v>1438688</v>
      </c>
      <c r="E228">
        <v>20111440</v>
      </c>
      <c r="F228">
        <v>6509472</v>
      </c>
      <c r="G228">
        <v>6527528</v>
      </c>
      <c r="H228">
        <v>9060</v>
      </c>
      <c r="I228">
        <v>27368</v>
      </c>
      <c r="J228">
        <f>projjava_mandelbrot[[#This Row],[runtime_end]]-projjava_mandelbrot[[#This Row],[runtime_start]]</f>
        <v>18672752</v>
      </c>
      <c r="K228">
        <f>projjava_mandelbrot[[#This Row],[native_end]]-projjava_mandelbrot[[#This Row],[native_start]]</f>
        <v>18056</v>
      </c>
      <c r="L228">
        <f>projjava_mandelbrot[[#This Row],[pss_end]]-projjava_mandelbrot[[#This Row],[pss_start]]</f>
        <v>18308</v>
      </c>
    </row>
    <row r="229" spans="1:12" x14ac:dyDescent="0.3">
      <c r="A229">
        <v>227</v>
      </c>
      <c r="B229">
        <v>15677</v>
      </c>
      <c r="C229">
        <v>7799</v>
      </c>
      <c r="D229">
        <v>1438688</v>
      </c>
      <c r="E229">
        <v>20111344</v>
      </c>
      <c r="F229">
        <v>6506840</v>
      </c>
      <c r="G229">
        <v>6522280</v>
      </c>
      <c r="H229">
        <v>9044</v>
      </c>
      <c r="I229">
        <v>27346</v>
      </c>
      <c r="J229">
        <f>projjava_mandelbrot[[#This Row],[runtime_end]]-projjava_mandelbrot[[#This Row],[runtime_start]]</f>
        <v>18672656</v>
      </c>
      <c r="K229">
        <f>projjava_mandelbrot[[#This Row],[native_end]]-projjava_mandelbrot[[#This Row],[native_start]]</f>
        <v>15440</v>
      </c>
      <c r="L229">
        <f>projjava_mandelbrot[[#This Row],[pss_end]]-projjava_mandelbrot[[#This Row],[pss_start]]</f>
        <v>18302</v>
      </c>
    </row>
    <row r="230" spans="1:12" x14ac:dyDescent="0.3">
      <c r="A230">
        <v>228</v>
      </c>
      <c r="B230">
        <v>15797</v>
      </c>
      <c r="C230">
        <v>7798</v>
      </c>
      <c r="D230">
        <v>1438688</v>
      </c>
      <c r="E230">
        <v>20138464</v>
      </c>
      <c r="F230">
        <v>6509472</v>
      </c>
      <c r="G230">
        <v>6525856</v>
      </c>
      <c r="H230">
        <v>9060</v>
      </c>
      <c r="I230">
        <v>27376</v>
      </c>
      <c r="J230">
        <f>projjava_mandelbrot[[#This Row],[runtime_end]]-projjava_mandelbrot[[#This Row],[runtime_start]]</f>
        <v>18699776</v>
      </c>
      <c r="K230">
        <f>projjava_mandelbrot[[#This Row],[native_end]]-projjava_mandelbrot[[#This Row],[native_start]]</f>
        <v>16384</v>
      </c>
      <c r="L230">
        <f>projjava_mandelbrot[[#This Row],[pss_end]]-projjava_mandelbrot[[#This Row],[pss_start]]</f>
        <v>18316</v>
      </c>
    </row>
    <row r="231" spans="1:12" x14ac:dyDescent="0.3">
      <c r="A231">
        <v>229</v>
      </c>
      <c r="B231">
        <v>15915</v>
      </c>
      <c r="C231">
        <v>7832</v>
      </c>
      <c r="D231">
        <v>1422304</v>
      </c>
      <c r="E231">
        <v>20111248</v>
      </c>
      <c r="F231">
        <v>6509232</v>
      </c>
      <c r="G231">
        <v>6525296</v>
      </c>
      <c r="H231">
        <v>9060</v>
      </c>
      <c r="I231">
        <v>27352</v>
      </c>
      <c r="J231">
        <f>projjava_mandelbrot[[#This Row],[runtime_end]]-projjava_mandelbrot[[#This Row],[runtime_start]]</f>
        <v>18688944</v>
      </c>
      <c r="K231">
        <f>projjava_mandelbrot[[#This Row],[native_end]]-projjava_mandelbrot[[#This Row],[native_start]]</f>
        <v>16064</v>
      </c>
      <c r="L231">
        <f>projjava_mandelbrot[[#This Row],[pss_end]]-projjava_mandelbrot[[#This Row],[pss_start]]</f>
        <v>18292</v>
      </c>
    </row>
    <row r="232" spans="1:12" x14ac:dyDescent="0.3">
      <c r="A232">
        <v>230</v>
      </c>
      <c r="B232">
        <v>16029</v>
      </c>
      <c r="C232">
        <v>7837</v>
      </c>
      <c r="D232">
        <v>1422168</v>
      </c>
      <c r="E232">
        <v>20110904</v>
      </c>
      <c r="F232">
        <v>6506424</v>
      </c>
      <c r="G232">
        <v>6521552</v>
      </c>
      <c r="H232">
        <v>9038</v>
      </c>
      <c r="I232">
        <v>27338</v>
      </c>
      <c r="J232">
        <f>projjava_mandelbrot[[#This Row],[runtime_end]]-projjava_mandelbrot[[#This Row],[runtime_start]]</f>
        <v>18688736</v>
      </c>
      <c r="K232">
        <f>projjava_mandelbrot[[#This Row],[native_end]]-projjava_mandelbrot[[#This Row],[native_start]]</f>
        <v>15128</v>
      </c>
      <c r="L232">
        <f>projjava_mandelbrot[[#This Row],[pss_end]]-projjava_mandelbrot[[#This Row],[pss_start]]</f>
        <v>18300</v>
      </c>
    </row>
    <row r="233" spans="1:12" x14ac:dyDescent="0.3">
      <c r="A233">
        <v>231</v>
      </c>
      <c r="B233">
        <v>16151</v>
      </c>
      <c r="C233">
        <v>7785</v>
      </c>
      <c r="D233">
        <v>1422304</v>
      </c>
      <c r="E233">
        <v>20127880</v>
      </c>
      <c r="F233">
        <v>6508488</v>
      </c>
      <c r="G233">
        <v>6523016</v>
      </c>
      <c r="H233">
        <v>9049</v>
      </c>
      <c r="I233">
        <v>27362</v>
      </c>
      <c r="J233">
        <f>projjava_mandelbrot[[#This Row],[runtime_end]]-projjava_mandelbrot[[#This Row],[runtime_start]]</f>
        <v>18705576</v>
      </c>
      <c r="K233">
        <f>projjava_mandelbrot[[#This Row],[native_end]]-projjava_mandelbrot[[#This Row],[native_start]]</f>
        <v>14528</v>
      </c>
      <c r="L233">
        <f>projjava_mandelbrot[[#This Row],[pss_end]]-projjava_mandelbrot[[#This Row],[pss_start]]</f>
        <v>18313</v>
      </c>
    </row>
    <row r="234" spans="1:12" x14ac:dyDescent="0.3">
      <c r="A234">
        <v>232</v>
      </c>
      <c r="B234">
        <v>16268</v>
      </c>
      <c r="C234">
        <v>7901</v>
      </c>
      <c r="D234">
        <v>1422304</v>
      </c>
      <c r="E234">
        <v>20111248</v>
      </c>
      <c r="F234">
        <v>6509360</v>
      </c>
      <c r="G234">
        <v>6524432</v>
      </c>
      <c r="H234">
        <v>9060</v>
      </c>
      <c r="I234">
        <v>27352</v>
      </c>
      <c r="J234">
        <f>projjava_mandelbrot[[#This Row],[runtime_end]]-projjava_mandelbrot[[#This Row],[runtime_start]]</f>
        <v>18688944</v>
      </c>
      <c r="K234">
        <f>projjava_mandelbrot[[#This Row],[native_end]]-projjava_mandelbrot[[#This Row],[native_start]]</f>
        <v>15072</v>
      </c>
      <c r="L234">
        <f>projjava_mandelbrot[[#This Row],[pss_end]]-projjava_mandelbrot[[#This Row],[pss_start]]</f>
        <v>18292</v>
      </c>
    </row>
    <row r="235" spans="1:12" x14ac:dyDescent="0.3">
      <c r="A235">
        <v>233</v>
      </c>
      <c r="B235">
        <v>16384</v>
      </c>
      <c r="C235">
        <v>8117</v>
      </c>
      <c r="D235">
        <v>1438688</v>
      </c>
      <c r="E235">
        <v>20111304</v>
      </c>
      <c r="F235">
        <v>6509472</v>
      </c>
      <c r="G235">
        <v>6524408</v>
      </c>
      <c r="H235">
        <v>9060</v>
      </c>
      <c r="I235">
        <v>27377</v>
      </c>
      <c r="J235">
        <f>projjava_mandelbrot[[#This Row],[runtime_end]]-projjava_mandelbrot[[#This Row],[runtime_start]]</f>
        <v>18672616</v>
      </c>
      <c r="K235">
        <f>projjava_mandelbrot[[#This Row],[native_end]]-projjava_mandelbrot[[#This Row],[native_start]]</f>
        <v>14936</v>
      </c>
      <c r="L235">
        <f>projjava_mandelbrot[[#This Row],[pss_end]]-projjava_mandelbrot[[#This Row],[pss_start]]</f>
        <v>18317</v>
      </c>
    </row>
    <row r="236" spans="1:12" x14ac:dyDescent="0.3">
      <c r="A236">
        <v>234</v>
      </c>
      <c r="B236">
        <v>16504</v>
      </c>
      <c r="C236">
        <v>7847</v>
      </c>
      <c r="D236">
        <v>1422304</v>
      </c>
      <c r="E236">
        <v>20111248</v>
      </c>
      <c r="F236">
        <v>6509360</v>
      </c>
      <c r="G236">
        <v>6523616</v>
      </c>
      <c r="H236">
        <v>9060</v>
      </c>
      <c r="I236">
        <v>27352</v>
      </c>
      <c r="J236">
        <f>projjava_mandelbrot[[#This Row],[runtime_end]]-projjava_mandelbrot[[#This Row],[runtime_start]]</f>
        <v>18688944</v>
      </c>
      <c r="K236">
        <f>projjava_mandelbrot[[#This Row],[native_end]]-projjava_mandelbrot[[#This Row],[native_start]]</f>
        <v>14256</v>
      </c>
      <c r="L236">
        <f>projjava_mandelbrot[[#This Row],[pss_end]]-projjava_mandelbrot[[#This Row],[pss_start]]</f>
        <v>18292</v>
      </c>
    </row>
    <row r="237" spans="1:12" x14ac:dyDescent="0.3">
      <c r="A237">
        <v>235</v>
      </c>
      <c r="B237">
        <v>16629</v>
      </c>
      <c r="C237">
        <v>7923</v>
      </c>
      <c r="D237">
        <v>1438688</v>
      </c>
      <c r="E237">
        <v>20111248</v>
      </c>
      <c r="F237">
        <v>6509472</v>
      </c>
      <c r="G237">
        <v>6524424</v>
      </c>
      <c r="H237">
        <v>9068</v>
      </c>
      <c r="I237">
        <v>27376</v>
      </c>
      <c r="J237">
        <f>projjava_mandelbrot[[#This Row],[runtime_end]]-projjava_mandelbrot[[#This Row],[runtime_start]]</f>
        <v>18672560</v>
      </c>
      <c r="K237">
        <f>projjava_mandelbrot[[#This Row],[native_end]]-projjava_mandelbrot[[#This Row],[native_start]]</f>
        <v>14952</v>
      </c>
      <c r="L237">
        <f>projjava_mandelbrot[[#This Row],[pss_end]]-projjava_mandelbrot[[#This Row],[pss_start]]</f>
        <v>18308</v>
      </c>
    </row>
    <row r="238" spans="1:12" x14ac:dyDescent="0.3">
      <c r="A238">
        <v>236</v>
      </c>
      <c r="B238">
        <v>16742</v>
      </c>
      <c r="C238">
        <v>7781</v>
      </c>
      <c r="D238">
        <v>1422256</v>
      </c>
      <c r="E238">
        <v>20111128</v>
      </c>
      <c r="F238">
        <v>6505680</v>
      </c>
      <c r="G238">
        <v>6519208</v>
      </c>
      <c r="H238">
        <v>9035</v>
      </c>
      <c r="I238">
        <v>27328</v>
      </c>
      <c r="J238">
        <f>projjava_mandelbrot[[#This Row],[runtime_end]]-projjava_mandelbrot[[#This Row],[runtime_start]]</f>
        <v>18688872</v>
      </c>
      <c r="K238">
        <f>projjava_mandelbrot[[#This Row],[native_end]]-projjava_mandelbrot[[#This Row],[native_start]]</f>
        <v>13528</v>
      </c>
      <c r="L238">
        <f>projjava_mandelbrot[[#This Row],[pss_end]]-projjava_mandelbrot[[#This Row],[pss_start]]</f>
        <v>18293</v>
      </c>
    </row>
    <row r="239" spans="1:12" x14ac:dyDescent="0.3">
      <c r="A239">
        <v>237</v>
      </c>
      <c r="B239">
        <v>16853</v>
      </c>
      <c r="C239">
        <v>7859</v>
      </c>
      <c r="D239">
        <v>1422168</v>
      </c>
      <c r="E239">
        <v>20111248</v>
      </c>
      <c r="F239">
        <v>6507424</v>
      </c>
      <c r="G239">
        <v>6526504</v>
      </c>
      <c r="H239">
        <v>9046</v>
      </c>
      <c r="I239">
        <v>27366</v>
      </c>
      <c r="J239">
        <f>projjava_mandelbrot[[#This Row],[runtime_end]]-projjava_mandelbrot[[#This Row],[runtime_start]]</f>
        <v>18689080</v>
      </c>
      <c r="K239">
        <f>projjava_mandelbrot[[#This Row],[native_end]]-projjava_mandelbrot[[#This Row],[native_start]]</f>
        <v>19080</v>
      </c>
      <c r="L239">
        <f>projjava_mandelbrot[[#This Row],[pss_end]]-projjava_mandelbrot[[#This Row],[pss_start]]</f>
        <v>18320</v>
      </c>
    </row>
    <row r="240" spans="1:12" x14ac:dyDescent="0.3">
      <c r="A240">
        <v>238</v>
      </c>
      <c r="B240">
        <v>16973</v>
      </c>
      <c r="C240">
        <v>7938</v>
      </c>
      <c r="D240">
        <v>1422168</v>
      </c>
      <c r="E240">
        <v>20111168</v>
      </c>
      <c r="F240">
        <v>6508216</v>
      </c>
      <c r="G240">
        <v>6523496</v>
      </c>
      <c r="H240">
        <v>9049</v>
      </c>
      <c r="I240">
        <v>27375</v>
      </c>
      <c r="J240">
        <f>projjava_mandelbrot[[#This Row],[runtime_end]]-projjava_mandelbrot[[#This Row],[runtime_start]]</f>
        <v>18689000</v>
      </c>
      <c r="K240">
        <f>projjava_mandelbrot[[#This Row],[native_end]]-projjava_mandelbrot[[#This Row],[native_start]]</f>
        <v>15280</v>
      </c>
      <c r="L240">
        <f>projjava_mandelbrot[[#This Row],[pss_end]]-projjava_mandelbrot[[#This Row],[pss_start]]</f>
        <v>18326</v>
      </c>
    </row>
    <row r="241" spans="1:12" x14ac:dyDescent="0.3">
      <c r="A241">
        <v>239</v>
      </c>
      <c r="B241">
        <v>17090</v>
      </c>
      <c r="C241">
        <v>8051</v>
      </c>
      <c r="D241">
        <v>1438688</v>
      </c>
      <c r="E241">
        <v>20111080</v>
      </c>
      <c r="F241">
        <v>6509472</v>
      </c>
      <c r="G241">
        <v>6524984</v>
      </c>
      <c r="H241">
        <v>9068</v>
      </c>
      <c r="I241">
        <v>27385</v>
      </c>
      <c r="J241">
        <f>projjava_mandelbrot[[#This Row],[runtime_end]]-projjava_mandelbrot[[#This Row],[runtime_start]]</f>
        <v>18672392</v>
      </c>
      <c r="K241">
        <f>projjava_mandelbrot[[#This Row],[native_end]]-projjava_mandelbrot[[#This Row],[native_start]]</f>
        <v>15512</v>
      </c>
      <c r="L241">
        <f>projjava_mandelbrot[[#This Row],[pss_end]]-projjava_mandelbrot[[#This Row],[pss_start]]</f>
        <v>18317</v>
      </c>
    </row>
    <row r="242" spans="1:12" x14ac:dyDescent="0.3">
      <c r="A242">
        <v>240</v>
      </c>
      <c r="B242">
        <v>17207</v>
      </c>
      <c r="C242">
        <v>7783</v>
      </c>
      <c r="D242">
        <v>1422304</v>
      </c>
      <c r="E242">
        <v>20111248</v>
      </c>
      <c r="F242">
        <v>6509360</v>
      </c>
      <c r="G242">
        <v>6525504</v>
      </c>
      <c r="H242">
        <v>9064</v>
      </c>
      <c r="I242">
        <v>27484</v>
      </c>
      <c r="J242">
        <f>projjava_mandelbrot[[#This Row],[runtime_end]]-projjava_mandelbrot[[#This Row],[runtime_start]]</f>
        <v>18688944</v>
      </c>
      <c r="K242">
        <f>projjava_mandelbrot[[#This Row],[native_end]]-projjava_mandelbrot[[#This Row],[native_start]]</f>
        <v>16144</v>
      </c>
      <c r="L242">
        <f>projjava_mandelbrot[[#This Row],[pss_end]]-projjava_mandelbrot[[#This Row],[pss_start]]</f>
        <v>18420</v>
      </c>
    </row>
    <row r="243" spans="1:12" x14ac:dyDescent="0.3">
      <c r="A243">
        <v>241</v>
      </c>
      <c r="B243">
        <v>17322</v>
      </c>
      <c r="C243">
        <v>7823</v>
      </c>
      <c r="D243">
        <v>1422168</v>
      </c>
      <c r="E243">
        <v>20111112</v>
      </c>
      <c r="F243">
        <v>6508216</v>
      </c>
      <c r="G243">
        <v>6523648</v>
      </c>
      <c r="H243">
        <v>9049</v>
      </c>
      <c r="I243">
        <v>27470</v>
      </c>
      <c r="J243">
        <f>projjava_mandelbrot[[#This Row],[runtime_end]]-projjava_mandelbrot[[#This Row],[runtime_start]]</f>
        <v>18688944</v>
      </c>
      <c r="K243">
        <f>projjava_mandelbrot[[#This Row],[native_end]]-projjava_mandelbrot[[#This Row],[native_start]]</f>
        <v>15432</v>
      </c>
      <c r="L243">
        <f>projjava_mandelbrot[[#This Row],[pss_end]]-projjava_mandelbrot[[#This Row],[pss_start]]</f>
        <v>18421</v>
      </c>
    </row>
    <row r="244" spans="1:12" x14ac:dyDescent="0.3">
      <c r="A244">
        <v>242</v>
      </c>
      <c r="B244">
        <v>17447</v>
      </c>
      <c r="C244">
        <v>7787</v>
      </c>
      <c r="D244">
        <v>1422304</v>
      </c>
      <c r="E244">
        <v>20171792</v>
      </c>
      <c r="F244">
        <v>6509360</v>
      </c>
      <c r="G244">
        <v>6523632</v>
      </c>
      <c r="H244">
        <v>9068</v>
      </c>
      <c r="I244">
        <v>27552</v>
      </c>
      <c r="J244">
        <f>projjava_mandelbrot[[#This Row],[runtime_end]]-projjava_mandelbrot[[#This Row],[runtime_start]]</f>
        <v>18749488</v>
      </c>
      <c r="K244">
        <f>projjava_mandelbrot[[#This Row],[native_end]]-projjava_mandelbrot[[#This Row],[native_start]]</f>
        <v>14272</v>
      </c>
      <c r="L244">
        <f>projjava_mandelbrot[[#This Row],[pss_end]]-projjava_mandelbrot[[#This Row],[pss_start]]</f>
        <v>18484</v>
      </c>
    </row>
    <row r="245" spans="1:12" x14ac:dyDescent="0.3">
      <c r="A245">
        <v>243</v>
      </c>
      <c r="B245">
        <v>17563</v>
      </c>
      <c r="C245">
        <v>7787</v>
      </c>
      <c r="D245">
        <v>1422304</v>
      </c>
      <c r="E245">
        <v>20114272</v>
      </c>
      <c r="F245">
        <v>6509360</v>
      </c>
      <c r="G245">
        <v>6524176</v>
      </c>
      <c r="H245">
        <v>9068</v>
      </c>
      <c r="I245">
        <v>27496</v>
      </c>
      <c r="J245">
        <f>projjava_mandelbrot[[#This Row],[runtime_end]]-projjava_mandelbrot[[#This Row],[runtime_start]]</f>
        <v>18691968</v>
      </c>
      <c r="K245">
        <f>projjava_mandelbrot[[#This Row],[native_end]]-projjava_mandelbrot[[#This Row],[native_start]]</f>
        <v>14816</v>
      </c>
      <c r="L245">
        <f>projjava_mandelbrot[[#This Row],[pss_end]]-projjava_mandelbrot[[#This Row],[pss_start]]</f>
        <v>18428</v>
      </c>
    </row>
    <row r="246" spans="1:12" x14ac:dyDescent="0.3">
      <c r="A246">
        <v>244</v>
      </c>
      <c r="B246">
        <v>17676</v>
      </c>
      <c r="C246">
        <v>7771</v>
      </c>
      <c r="D246">
        <v>1454936</v>
      </c>
      <c r="E246">
        <v>20111184</v>
      </c>
      <c r="F246">
        <v>6507424</v>
      </c>
      <c r="G246">
        <v>6520504</v>
      </c>
      <c r="H246">
        <v>9054</v>
      </c>
      <c r="I246">
        <v>27474</v>
      </c>
      <c r="J246">
        <f>projjava_mandelbrot[[#This Row],[runtime_end]]-projjava_mandelbrot[[#This Row],[runtime_start]]</f>
        <v>18656248</v>
      </c>
      <c r="K246">
        <f>projjava_mandelbrot[[#This Row],[native_end]]-projjava_mandelbrot[[#This Row],[native_start]]</f>
        <v>13080</v>
      </c>
      <c r="L246">
        <f>projjava_mandelbrot[[#This Row],[pss_end]]-projjava_mandelbrot[[#This Row],[pss_start]]</f>
        <v>18420</v>
      </c>
    </row>
    <row r="247" spans="1:12" x14ac:dyDescent="0.3">
      <c r="A247">
        <v>245</v>
      </c>
      <c r="B247">
        <v>17794</v>
      </c>
      <c r="C247">
        <v>7807</v>
      </c>
      <c r="D247">
        <v>1422168</v>
      </c>
      <c r="E247">
        <v>20111112</v>
      </c>
      <c r="F247">
        <v>6508216</v>
      </c>
      <c r="G247">
        <v>6522696</v>
      </c>
      <c r="H247">
        <v>9053</v>
      </c>
      <c r="I247">
        <v>27474</v>
      </c>
      <c r="J247">
        <f>projjava_mandelbrot[[#This Row],[runtime_end]]-projjava_mandelbrot[[#This Row],[runtime_start]]</f>
        <v>18688944</v>
      </c>
      <c r="K247">
        <f>projjava_mandelbrot[[#This Row],[native_end]]-projjava_mandelbrot[[#This Row],[native_start]]</f>
        <v>14480</v>
      </c>
      <c r="L247">
        <f>projjava_mandelbrot[[#This Row],[pss_end]]-projjava_mandelbrot[[#This Row],[pss_start]]</f>
        <v>18421</v>
      </c>
    </row>
    <row r="248" spans="1:12" x14ac:dyDescent="0.3">
      <c r="A248">
        <v>246</v>
      </c>
      <c r="B248">
        <v>17917</v>
      </c>
      <c r="C248">
        <v>7836</v>
      </c>
      <c r="D248">
        <v>1422168</v>
      </c>
      <c r="E248">
        <v>20112624</v>
      </c>
      <c r="F248">
        <v>6508216</v>
      </c>
      <c r="G248">
        <v>6523080</v>
      </c>
      <c r="H248">
        <v>9057</v>
      </c>
      <c r="I248">
        <v>27370</v>
      </c>
      <c r="J248">
        <f>projjava_mandelbrot[[#This Row],[runtime_end]]-projjava_mandelbrot[[#This Row],[runtime_start]]</f>
        <v>18690456</v>
      </c>
      <c r="K248">
        <f>projjava_mandelbrot[[#This Row],[native_end]]-projjava_mandelbrot[[#This Row],[native_start]]</f>
        <v>14864</v>
      </c>
      <c r="L248">
        <f>projjava_mandelbrot[[#This Row],[pss_end]]-projjava_mandelbrot[[#This Row],[pss_start]]</f>
        <v>18313</v>
      </c>
    </row>
    <row r="249" spans="1:12" x14ac:dyDescent="0.3">
      <c r="A249">
        <v>247</v>
      </c>
      <c r="B249">
        <v>18039</v>
      </c>
      <c r="C249">
        <v>7878</v>
      </c>
      <c r="D249">
        <v>1422168</v>
      </c>
      <c r="E249">
        <v>20111208</v>
      </c>
      <c r="F249">
        <v>6509200</v>
      </c>
      <c r="G249">
        <v>6524880</v>
      </c>
      <c r="H249">
        <v>9064</v>
      </c>
      <c r="I249">
        <v>27484</v>
      </c>
      <c r="J249">
        <f>projjava_mandelbrot[[#This Row],[runtime_end]]-projjava_mandelbrot[[#This Row],[runtime_start]]</f>
        <v>18689040</v>
      </c>
      <c r="K249">
        <f>projjava_mandelbrot[[#This Row],[native_end]]-projjava_mandelbrot[[#This Row],[native_start]]</f>
        <v>15680</v>
      </c>
      <c r="L249">
        <f>projjava_mandelbrot[[#This Row],[pss_end]]-projjava_mandelbrot[[#This Row],[pss_start]]</f>
        <v>18420</v>
      </c>
    </row>
    <row r="250" spans="1:12" x14ac:dyDescent="0.3">
      <c r="A250">
        <v>248</v>
      </c>
      <c r="B250">
        <v>18162</v>
      </c>
      <c r="C250">
        <v>7790</v>
      </c>
      <c r="D250">
        <v>1422304</v>
      </c>
      <c r="E250">
        <v>20111080</v>
      </c>
      <c r="F250">
        <v>6507584</v>
      </c>
      <c r="G250">
        <v>6523000</v>
      </c>
      <c r="H250">
        <v>9054</v>
      </c>
      <c r="I250">
        <v>27482</v>
      </c>
      <c r="J250">
        <f>projjava_mandelbrot[[#This Row],[runtime_end]]-projjava_mandelbrot[[#This Row],[runtime_start]]</f>
        <v>18688776</v>
      </c>
      <c r="K250">
        <f>projjava_mandelbrot[[#This Row],[native_end]]-projjava_mandelbrot[[#This Row],[native_start]]</f>
        <v>15416</v>
      </c>
      <c r="L250">
        <f>projjava_mandelbrot[[#This Row],[pss_end]]-projjava_mandelbrot[[#This Row],[pss_start]]</f>
        <v>18428</v>
      </c>
    </row>
    <row r="251" spans="1:12" x14ac:dyDescent="0.3">
      <c r="A251">
        <v>249</v>
      </c>
      <c r="B251">
        <v>18273</v>
      </c>
      <c r="C251">
        <v>7800</v>
      </c>
      <c r="D251">
        <v>1422168</v>
      </c>
      <c r="E251">
        <v>20111080</v>
      </c>
      <c r="F251">
        <v>6509200</v>
      </c>
      <c r="G251">
        <v>6523568</v>
      </c>
      <c r="H251">
        <v>9068</v>
      </c>
      <c r="I251">
        <v>27484</v>
      </c>
      <c r="J251">
        <f>projjava_mandelbrot[[#This Row],[runtime_end]]-projjava_mandelbrot[[#This Row],[runtime_start]]</f>
        <v>18688912</v>
      </c>
      <c r="K251">
        <f>projjava_mandelbrot[[#This Row],[native_end]]-projjava_mandelbrot[[#This Row],[native_start]]</f>
        <v>14368</v>
      </c>
      <c r="L251">
        <f>projjava_mandelbrot[[#This Row],[pss_end]]-projjava_mandelbrot[[#This Row],[pss_start]]</f>
        <v>18416</v>
      </c>
    </row>
    <row r="252" spans="1:12" x14ac:dyDescent="0.3">
      <c r="A252">
        <v>250</v>
      </c>
      <c r="B252">
        <v>18393</v>
      </c>
      <c r="C252">
        <v>7965</v>
      </c>
      <c r="D252">
        <v>1422304</v>
      </c>
      <c r="E252">
        <v>20111040</v>
      </c>
      <c r="F252">
        <v>6509360</v>
      </c>
      <c r="G252">
        <v>6524864</v>
      </c>
      <c r="H252">
        <v>9072</v>
      </c>
      <c r="I252">
        <v>27409</v>
      </c>
      <c r="J252">
        <f>projjava_mandelbrot[[#This Row],[runtime_end]]-projjava_mandelbrot[[#This Row],[runtime_start]]</f>
        <v>18688736</v>
      </c>
      <c r="K252">
        <f>projjava_mandelbrot[[#This Row],[native_end]]-projjava_mandelbrot[[#This Row],[native_start]]</f>
        <v>15504</v>
      </c>
      <c r="L252">
        <f>projjava_mandelbrot[[#This Row],[pss_end]]-projjava_mandelbrot[[#This Row],[pss_start]]</f>
        <v>18337</v>
      </c>
    </row>
    <row r="253" spans="1:12" x14ac:dyDescent="0.3">
      <c r="A253">
        <v>251</v>
      </c>
      <c r="B253">
        <v>18507</v>
      </c>
      <c r="C253">
        <v>7782</v>
      </c>
      <c r="D253">
        <v>1438688</v>
      </c>
      <c r="E253">
        <v>20115784</v>
      </c>
      <c r="F253">
        <v>6509472</v>
      </c>
      <c r="G253">
        <v>6523248</v>
      </c>
      <c r="H253">
        <v>9072</v>
      </c>
      <c r="I253">
        <v>27500</v>
      </c>
      <c r="J253">
        <f>projjava_mandelbrot[[#This Row],[runtime_end]]-projjava_mandelbrot[[#This Row],[runtime_start]]</f>
        <v>18677096</v>
      </c>
      <c r="K253">
        <f>projjava_mandelbrot[[#This Row],[native_end]]-projjava_mandelbrot[[#This Row],[native_start]]</f>
        <v>13776</v>
      </c>
      <c r="L253">
        <f>projjava_mandelbrot[[#This Row],[pss_end]]-projjava_mandelbrot[[#This Row],[pss_start]]</f>
        <v>18428</v>
      </c>
    </row>
    <row r="254" spans="1:12" x14ac:dyDescent="0.3">
      <c r="A254">
        <v>252</v>
      </c>
      <c r="B254">
        <v>18633</v>
      </c>
      <c r="C254">
        <v>7788</v>
      </c>
      <c r="D254">
        <v>1422304</v>
      </c>
      <c r="E254">
        <v>20141488</v>
      </c>
      <c r="F254">
        <v>6509360</v>
      </c>
      <c r="G254">
        <v>6523824</v>
      </c>
      <c r="H254">
        <v>9072</v>
      </c>
      <c r="I254">
        <v>27524</v>
      </c>
      <c r="J254">
        <f>projjava_mandelbrot[[#This Row],[runtime_end]]-projjava_mandelbrot[[#This Row],[runtime_start]]</f>
        <v>18719184</v>
      </c>
      <c r="K254">
        <f>projjava_mandelbrot[[#This Row],[native_end]]-projjava_mandelbrot[[#This Row],[native_start]]</f>
        <v>14464</v>
      </c>
      <c r="L254">
        <f>projjava_mandelbrot[[#This Row],[pss_end]]-projjava_mandelbrot[[#This Row],[pss_start]]</f>
        <v>18452</v>
      </c>
    </row>
    <row r="255" spans="1:12" x14ac:dyDescent="0.3">
      <c r="A255">
        <v>253</v>
      </c>
      <c r="B255">
        <v>18754</v>
      </c>
      <c r="C255">
        <v>7898</v>
      </c>
      <c r="D255">
        <v>1438688</v>
      </c>
      <c r="E255">
        <v>20111304</v>
      </c>
      <c r="F255">
        <v>6509472</v>
      </c>
      <c r="G255">
        <v>6524872</v>
      </c>
      <c r="H255">
        <v>9072</v>
      </c>
      <c r="I255">
        <v>27492</v>
      </c>
      <c r="J255">
        <f>projjava_mandelbrot[[#This Row],[runtime_end]]-projjava_mandelbrot[[#This Row],[runtime_start]]</f>
        <v>18672616</v>
      </c>
      <c r="K255">
        <f>projjava_mandelbrot[[#This Row],[native_end]]-projjava_mandelbrot[[#This Row],[native_start]]</f>
        <v>15400</v>
      </c>
      <c r="L255">
        <f>projjava_mandelbrot[[#This Row],[pss_end]]-projjava_mandelbrot[[#This Row],[pss_start]]</f>
        <v>18420</v>
      </c>
    </row>
    <row r="256" spans="1:12" x14ac:dyDescent="0.3">
      <c r="A256">
        <v>254</v>
      </c>
      <c r="B256">
        <v>18869</v>
      </c>
      <c r="C256">
        <v>7788</v>
      </c>
      <c r="D256">
        <v>1422304</v>
      </c>
      <c r="E256">
        <v>20111248</v>
      </c>
      <c r="F256">
        <v>6509360</v>
      </c>
      <c r="G256">
        <v>6529056</v>
      </c>
      <c r="H256">
        <v>9075</v>
      </c>
      <c r="I256">
        <v>27499</v>
      </c>
      <c r="J256">
        <f>projjava_mandelbrot[[#This Row],[runtime_end]]-projjava_mandelbrot[[#This Row],[runtime_start]]</f>
        <v>18688944</v>
      </c>
      <c r="K256">
        <f>projjava_mandelbrot[[#This Row],[native_end]]-projjava_mandelbrot[[#This Row],[native_start]]</f>
        <v>19696</v>
      </c>
      <c r="L256">
        <f>projjava_mandelbrot[[#This Row],[pss_end]]-projjava_mandelbrot[[#This Row],[pss_start]]</f>
        <v>18424</v>
      </c>
    </row>
    <row r="257" spans="1:12" x14ac:dyDescent="0.3">
      <c r="A257">
        <v>255</v>
      </c>
      <c r="B257">
        <v>18993</v>
      </c>
      <c r="C257">
        <v>7820</v>
      </c>
      <c r="D257">
        <v>1422168</v>
      </c>
      <c r="E257">
        <v>20111112</v>
      </c>
      <c r="F257">
        <v>6509200</v>
      </c>
      <c r="G257">
        <v>6524000</v>
      </c>
      <c r="H257">
        <v>9067</v>
      </c>
      <c r="I257">
        <v>27491</v>
      </c>
      <c r="J257">
        <f>projjava_mandelbrot[[#This Row],[runtime_end]]-projjava_mandelbrot[[#This Row],[runtime_start]]</f>
        <v>18688944</v>
      </c>
      <c r="K257">
        <f>projjava_mandelbrot[[#This Row],[native_end]]-projjava_mandelbrot[[#This Row],[native_start]]</f>
        <v>14800</v>
      </c>
      <c r="L257">
        <f>projjava_mandelbrot[[#This Row],[pss_end]]-projjava_mandelbrot[[#This Row],[pss_start]]</f>
        <v>18424</v>
      </c>
    </row>
    <row r="258" spans="1:12" x14ac:dyDescent="0.3">
      <c r="A258">
        <v>256</v>
      </c>
      <c r="B258">
        <v>19116</v>
      </c>
      <c r="C258">
        <v>7801</v>
      </c>
      <c r="D258">
        <v>1422064</v>
      </c>
      <c r="E258">
        <v>20111112</v>
      </c>
      <c r="F258">
        <v>6506392</v>
      </c>
      <c r="G258">
        <v>6524688</v>
      </c>
      <c r="H258">
        <v>9063</v>
      </c>
      <c r="I258">
        <v>27487</v>
      </c>
      <c r="J258">
        <f>projjava_mandelbrot[[#This Row],[runtime_end]]-projjava_mandelbrot[[#This Row],[runtime_start]]</f>
        <v>18689048</v>
      </c>
      <c r="K258">
        <f>projjava_mandelbrot[[#This Row],[native_end]]-projjava_mandelbrot[[#This Row],[native_start]]</f>
        <v>18296</v>
      </c>
      <c r="L258">
        <f>projjava_mandelbrot[[#This Row],[pss_end]]-projjava_mandelbrot[[#This Row],[pss_start]]</f>
        <v>18424</v>
      </c>
    </row>
    <row r="259" spans="1:12" x14ac:dyDescent="0.3">
      <c r="A259">
        <v>257</v>
      </c>
      <c r="B259">
        <v>19240</v>
      </c>
      <c r="C259">
        <v>7800</v>
      </c>
      <c r="D259">
        <v>1422304</v>
      </c>
      <c r="E259">
        <v>20114136</v>
      </c>
      <c r="F259">
        <v>6508376</v>
      </c>
      <c r="G259">
        <v>6523464</v>
      </c>
      <c r="H259">
        <v>9072</v>
      </c>
      <c r="I259">
        <v>27369</v>
      </c>
      <c r="J259">
        <f>projjava_mandelbrot[[#This Row],[runtime_end]]-projjava_mandelbrot[[#This Row],[runtime_start]]</f>
        <v>18691832</v>
      </c>
      <c r="K259">
        <f>projjava_mandelbrot[[#This Row],[native_end]]-projjava_mandelbrot[[#This Row],[native_start]]</f>
        <v>15088</v>
      </c>
      <c r="L259">
        <f>projjava_mandelbrot[[#This Row],[pss_end]]-projjava_mandelbrot[[#This Row],[pss_start]]</f>
        <v>18297</v>
      </c>
    </row>
    <row r="260" spans="1:12" x14ac:dyDescent="0.3">
      <c r="A260">
        <v>258</v>
      </c>
      <c r="B260">
        <v>19358</v>
      </c>
      <c r="C260">
        <v>7782</v>
      </c>
      <c r="D260">
        <v>1422304</v>
      </c>
      <c r="E260">
        <v>20111312</v>
      </c>
      <c r="F260">
        <v>6508488</v>
      </c>
      <c r="G260">
        <v>6525480</v>
      </c>
      <c r="H260">
        <v>9076</v>
      </c>
      <c r="I260">
        <v>27497</v>
      </c>
      <c r="J260">
        <f>projjava_mandelbrot[[#This Row],[runtime_end]]-projjava_mandelbrot[[#This Row],[runtime_start]]</f>
        <v>18689008</v>
      </c>
      <c r="K260">
        <f>projjava_mandelbrot[[#This Row],[native_end]]-projjava_mandelbrot[[#This Row],[native_start]]</f>
        <v>16992</v>
      </c>
      <c r="L260">
        <f>projjava_mandelbrot[[#This Row],[pss_end]]-projjava_mandelbrot[[#This Row],[pss_start]]</f>
        <v>18421</v>
      </c>
    </row>
    <row r="261" spans="1:12" x14ac:dyDescent="0.3">
      <c r="A261">
        <v>259</v>
      </c>
      <c r="B261">
        <v>19472</v>
      </c>
      <c r="C261">
        <v>7787</v>
      </c>
      <c r="D261">
        <v>1422168</v>
      </c>
      <c r="E261">
        <v>20111112</v>
      </c>
      <c r="F261">
        <v>6509312</v>
      </c>
      <c r="G261">
        <v>6524640</v>
      </c>
      <c r="H261">
        <v>9071</v>
      </c>
      <c r="I261">
        <v>27367</v>
      </c>
      <c r="J261">
        <f>projjava_mandelbrot[[#This Row],[runtime_end]]-projjava_mandelbrot[[#This Row],[runtime_start]]</f>
        <v>18688944</v>
      </c>
      <c r="K261">
        <f>projjava_mandelbrot[[#This Row],[native_end]]-projjava_mandelbrot[[#This Row],[native_start]]</f>
        <v>15328</v>
      </c>
      <c r="L261">
        <f>projjava_mandelbrot[[#This Row],[pss_end]]-projjava_mandelbrot[[#This Row],[pss_start]]</f>
        <v>18296</v>
      </c>
    </row>
    <row r="262" spans="1:12" x14ac:dyDescent="0.3">
      <c r="A262">
        <v>260</v>
      </c>
      <c r="B262">
        <v>19584</v>
      </c>
      <c r="C262">
        <v>7765</v>
      </c>
      <c r="D262">
        <v>1422304</v>
      </c>
      <c r="E262">
        <v>20111216</v>
      </c>
      <c r="F262">
        <v>6509360</v>
      </c>
      <c r="G262">
        <v>6523704</v>
      </c>
      <c r="H262">
        <v>9083</v>
      </c>
      <c r="I262">
        <v>27375</v>
      </c>
      <c r="J262">
        <f>projjava_mandelbrot[[#This Row],[runtime_end]]-projjava_mandelbrot[[#This Row],[runtime_start]]</f>
        <v>18688912</v>
      </c>
      <c r="K262">
        <f>projjava_mandelbrot[[#This Row],[native_end]]-projjava_mandelbrot[[#This Row],[native_start]]</f>
        <v>14344</v>
      </c>
      <c r="L262">
        <f>projjava_mandelbrot[[#This Row],[pss_end]]-projjava_mandelbrot[[#This Row],[pss_start]]</f>
        <v>18292</v>
      </c>
    </row>
    <row r="263" spans="1:12" x14ac:dyDescent="0.3">
      <c r="A263">
        <v>261</v>
      </c>
      <c r="B263">
        <v>19702</v>
      </c>
      <c r="C263">
        <v>7854</v>
      </c>
      <c r="D263">
        <v>1422304</v>
      </c>
      <c r="E263">
        <v>20112896</v>
      </c>
      <c r="F263">
        <v>6509360</v>
      </c>
      <c r="G263">
        <v>6524928</v>
      </c>
      <c r="H263">
        <v>9079</v>
      </c>
      <c r="I263">
        <v>27379</v>
      </c>
      <c r="J263">
        <f>projjava_mandelbrot[[#This Row],[runtime_end]]-projjava_mandelbrot[[#This Row],[runtime_start]]</f>
        <v>18690592</v>
      </c>
      <c r="K263">
        <f>projjava_mandelbrot[[#This Row],[native_end]]-projjava_mandelbrot[[#This Row],[native_start]]</f>
        <v>15568</v>
      </c>
      <c r="L263">
        <f>projjava_mandelbrot[[#This Row],[pss_end]]-projjava_mandelbrot[[#This Row],[pss_start]]</f>
        <v>18300</v>
      </c>
    </row>
    <row r="264" spans="1:12" x14ac:dyDescent="0.3">
      <c r="A264">
        <v>262</v>
      </c>
      <c r="B264">
        <v>19812</v>
      </c>
      <c r="C264">
        <v>7838</v>
      </c>
      <c r="D264">
        <v>1422168</v>
      </c>
      <c r="E264">
        <v>20111112</v>
      </c>
      <c r="F264">
        <v>6508216</v>
      </c>
      <c r="G264">
        <v>6522488</v>
      </c>
      <c r="H264">
        <v>9064</v>
      </c>
      <c r="I264">
        <v>27365</v>
      </c>
      <c r="J264">
        <f>projjava_mandelbrot[[#This Row],[runtime_end]]-projjava_mandelbrot[[#This Row],[runtime_start]]</f>
        <v>18688944</v>
      </c>
      <c r="K264">
        <f>projjava_mandelbrot[[#This Row],[native_end]]-projjava_mandelbrot[[#This Row],[native_start]]</f>
        <v>14272</v>
      </c>
      <c r="L264">
        <f>projjava_mandelbrot[[#This Row],[pss_end]]-projjava_mandelbrot[[#This Row],[pss_start]]</f>
        <v>18301</v>
      </c>
    </row>
    <row r="265" spans="1:12" x14ac:dyDescent="0.3">
      <c r="A265">
        <v>263</v>
      </c>
      <c r="B265">
        <v>19926</v>
      </c>
      <c r="C265">
        <v>7796</v>
      </c>
      <c r="D265">
        <v>1422304</v>
      </c>
      <c r="E265">
        <v>20114272</v>
      </c>
      <c r="F265">
        <v>6509360</v>
      </c>
      <c r="G265">
        <v>6526408</v>
      </c>
      <c r="H265">
        <v>9079</v>
      </c>
      <c r="I265">
        <v>27507</v>
      </c>
      <c r="J265">
        <f>projjava_mandelbrot[[#This Row],[runtime_end]]-projjava_mandelbrot[[#This Row],[runtime_start]]</f>
        <v>18691968</v>
      </c>
      <c r="K265">
        <f>projjava_mandelbrot[[#This Row],[native_end]]-projjava_mandelbrot[[#This Row],[native_start]]</f>
        <v>17048</v>
      </c>
      <c r="L265">
        <f>projjava_mandelbrot[[#This Row],[pss_end]]-projjava_mandelbrot[[#This Row],[pss_start]]</f>
        <v>18428</v>
      </c>
    </row>
    <row r="266" spans="1:12" x14ac:dyDescent="0.3">
      <c r="A266">
        <v>264</v>
      </c>
      <c r="B266">
        <v>20049</v>
      </c>
      <c r="C266">
        <v>7889</v>
      </c>
      <c r="D266">
        <v>1422304</v>
      </c>
      <c r="E266">
        <v>20111248</v>
      </c>
      <c r="F266">
        <v>6509616</v>
      </c>
      <c r="G266">
        <v>6525280</v>
      </c>
      <c r="H266">
        <v>9079</v>
      </c>
      <c r="I266">
        <v>27375</v>
      </c>
      <c r="J266">
        <f>projjava_mandelbrot[[#This Row],[runtime_end]]-projjava_mandelbrot[[#This Row],[runtime_start]]</f>
        <v>18688944</v>
      </c>
      <c r="K266">
        <f>projjava_mandelbrot[[#This Row],[native_end]]-projjava_mandelbrot[[#This Row],[native_start]]</f>
        <v>15664</v>
      </c>
      <c r="L266">
        <f>projjava_mandelbrot[[#This Row],[pss_end]]-projjava_mandelbrot[[#This Row],[pss_start]]</f>
        <v>18296</v>
      </c>
    </row>
    <row r="267" spans="1:12" x14ac:dyDescent="0.3">
      <c r="A267">
        <v>265</v>
      </c>
      <c r="B267">
        <v>20174</v>
      </c>
      <c r="C267">
        <v>7790</v>
      </c>
      <c r="D267">
        <v>1422304</v>
      </c>
      <c r="E267">
        <v>20115920</v>
      </c>
      <c r="F267">
        <v>6509360</v>
      </c>
      <c r="G267">
        <v>6526824</v>
      </c>
      <c r="H267">
        <v>9079</v>
      </c>
      <c r="I267">
        <v>27379</v>
      </c>
      <c r="J267">
        <f>projjava_mandelbrot[[#This Row],[runtime_end]]-projjava_mandelbrot[[#This Row],[runtime_start]]</f>
        <v>18693616</v>
      </c>
      <c r="K267">
        <f>projjava_mandelbrot[[#This Row],[native_end]]-projjava_mandelbrot[[#This Row],[native_start]]</f>
        <v>17464</v>
      </c>
      <c r="L267">
        <f>projjava_mandelbrot[[#This Row],[pss_end]]-projjava_mandelbrot[[#This Row],[pss_start]]</f>
        <v>18300</v>
      </c>
    </row>
    <row r="268" spans="1:12" x14ac:dyDescent="0.3">
      <c r="A268">
        <v>266</v>
      </c>
      <c r="B268">
        <v>20280</v>
      </c>
      <c r="C268">
        <v>7804</v>
      </c>
      <c r="D268">
        <v>1438688</v>
      </c>
      <c r="E268">
        <v>20111320</v>
      </c>
      <c r="F268">
        <v>6509472</v>
      </c>
      <c r="G268">
        <v>6523744</v>
      </c>
      <c r="H268">
        <v>9075</v>
      </c>
      <c r="I268">
        <v>27371</v>
      </c>
      <c r="J268">
        <f>projjava_mandelbrot[[#This Row],[runtime_end]]-projjava_mandelbrot[[#This Row],[runtime_start]]</f>
        <v>18672632</v>
      </c>
      <c r="K268">
        <f>projjava_mandelbrot[[#This Row],[native_end]]-projjava_mandelbrot[[#This Row],[native_start]]</f>
        <v>14272</v>
      </c>
      <c r="L268">
        <f>projjava_mandelbrot[[#This Row],[pss_end]]-projjava_mandelbrot[[#This Row],[pss_start]]</f>
        <v>18296</v>
      </c>
    </row>
    <row r="269" spans="1:12" x14ac:dyDescent="0.3">
      <c r="A269">
        <v>267</v>
      </c>
      <c r="B269">
        <v>20403</v>
      </c>
      <c r="C269">
        <v>7846</v>
      </c>
      <c r="D269">
        <v>1422304</v>
      </c>
      <c r="E269">
        <v>20111248</v>
      </c>
      <c r="F269">
        <v>6509360</v>
      </c>
      <c r="G269">
        <v>6524720</v>
      </c>
      <c r="H269">
        <v>9083</v>
      </c>
      <c r="I269">
        <v>27379</v>
      </c>
      <c r="J269">
        <f>projjava_mandelbrot[[#This Row],[runtime_end]]-projjava_mandelbrot[[#This Row],[runtime_start]]</f>
        <v>18688944</v>
      </c>
      <c r="K269">
        <f>projjava_mandelbrot[[#This Row],[native_end]]-projjava_mandelbrot[[#This Row],[native_start]]</f>
        <v>15360</v>
      </c>
      <c r="L269">
        <f>projjava_mandelbrot[[#This Row],[pss_end]]-projjava_mandelbrot[[#This Row],[pss_start]]</f>
        <v>18296</v>
      </c>
    </row>
    <row r="270" spans="1:12" x14ac:dyDescent="0.3">
      <c r="A270">
        <v>268</v>
      </c>
      <c r="B270">
        <v>20520</v>
      </c>
      <c r="C270">
        <v>7796</v>
      </c>
      <c r="D270">
        <v>1422304</v>
      </c>
      <c r="E270">
        <v>20111248</v>
      </c>
      <c r="F270">
        <v>6506712</v>
      </c>
      <c r="G270">
        <v>6521672</v>
      </c>
      <c r="H270">
        <v>9046</v>
      </c>
      <c r="I270">
        <v>27474</v>
      </c>
      <c r="J270">
        <f>projjava_mandelbrot[[#This Row],[runtime_end]]-projjava_mandelbrot[[#This Row],[runtime_start]]</f>
        <v>18688944</v>
      </c>
      <c r="K270">
        <f>projjava_mandelbrot[[#This Row],[native_end]]-projjava_mandelbrot[[#This Row],[native_start]]</f>
        <v>14960</v>
      </c>
      <c r="L270">
        <f>projjava_mandelbrot[[#This Row],[pss_end]]-projjava_mandelbrot[[#This Row],[pss_start]]</f>
        <v>18428</v>
      </c>
    </row>
    <row r="271" spans="1:12" x14ac:dyDescent="0.3">
      <c r="A271">
        <v>269</v>
      </c>
      <c r="B271">
        <v>20636</v>
      </c>
      <c r="C271">
        <v>7937</v>
      </c>
      <c r="D271">
        <v>1422304</v>
      </c>
      <c r="E271">
        <v>20111248</v>
      </c>
      <c r="F271">
        <v>6509360</v>
      </c>
      <c r="G271">
        <v>6525672</v>
      </c>
      <c r="H271">
        <v>9058</v>
      </c>
      <c r="I271">
        <v>27387</v>
      </c>
      <c r="J271">
        <f>projjava_mandelbrot[[#This Row],[runtime_end]]-projjava_mandelbrot[[#This Row],[runtime_start]]</f>
        <v>18688944</v>
      </c>
      <c r="K271">
        <f>projjava_mandelbrot[[#This Row],[native_end]]-projjava_mandelbrot[[#This Row],[native_start]]</f>
        <v>16312</v>
      </c>
      <c r="L271">
        <f>projjava_mandelbrot[[#This Row],[pss_end]]-projjava_mandelbrot[[#This Row],[pss_start]]</f>
        <v>18329</v>
      </c>
    </row>
    <row r="272" spans="1:12" x14ac:dyDescent="0.3">
      <c r="A272">
        <v>270</v>
      </c>
      <c r="B272">
        <v>20749</v>
      </c>
      <c r="C272">
        <v>7861</v>
      </c>
      <c r="D272">
        <v>1438552</v>
      </c>
      <c r="E272">
        <v>20111400</v>
      </c>
      <c r="F272">
        <v>6509344</v>
      </c>
      <c r="G272">
        <v>6527568</v>
      </c>
      <c r="H272">
        <v>9056</v>
      </c>
      <c r="I272">
        <v>27368</v>
      </c>
      <c r="J272">
        <f>projjava_mandelbrot[[#This Row],[runtime_end]]-projjava_mandelbrot[[#This Row],[runtime_start]]</f>
        <v>18672848</v>
      </c>
      <c r="K272">
        <f>projjava_mandelbrot[[#This Row],[native_end]]-projjava_mandelbrot[[#This Row],[native_start]]</f>
        <v>18224</v>
      </c>
      <c r="L272">
        <f>projjava_mandelbrot[[#This Row],[pss_end]]-projjava_mandelbrot[[#This Row],[pss_start]]</f>
        <v>18312</v>
      </c>
    </row>
    <row r="273" spans="1:12" x14ac:dyDescent="0.3">
      <c r="A273">
        <v>271</v>
      </c>
      <c r="B273">
        <v>20864</v>
      </c>
      <c r="C273">
        <v>7785</v>
      </c>
      <c r="D273">
        <v>1422168</v>
      </c>
      <c r="E273">
        <v>20110976</v>
      </c>
      <c r="F273">
        <v>6508216</v>
      </c>
      <c r="G273">
        <v>6522440</v>
      </c>
      <c r="H273">
        <v>9050</v>
      </c>
      <c r="I273">
        <v>27462</v>
      </c>
      <c r="J273">
        <f>projjava_mandelbrot[[#This Row],[runtime_end]]-projjava_mandelbrot[[#This Row],[runtime_start]]</f>
        <v>18688808</v>
      </c>
      <c r="K273">
        <f>projjava_mandelbrot[[#This Row],[native_end]]-projjava_mandelbrot[[#This Row],[native_start]]</f>
        <v>14224</v>
      </c>
      <c r="L273">
        <f>projjava_mandelbrot[[#This Row],[pss_end]]-projjava_mandelbrot[[#This Row],[pss_start]]</f>
        <v>18412</v>
      </c>
    </row>
    <row r="274" spans="1:12" x14ac:dyDescent="0.3">
      <c r="A274">
        <v>272</v>
      </c>
      <c r="B274">
        <v>20988</v>
      </c>
      <c r="C274">
        <v>7786</v>
      </c>
      <c r="D274">
        <v>1422168</v>
      </c>
      <c r="E274">
        <v>20111248</v>
      </c>
      <c r="F274">
        <v>6509232</v>
      </c>
      <c r="G274">
        <v>6525208</v>
      </c>
      <c r="H274">
        <v>9056</v>
      </c>
      <c r="I274">
        <v>27484</v>
      </c>
      <c r="J274">
        <f>projjava_mandelbrot[[#This Row],[runtime_end]]-projjava_mandelbrot[[#This Row],[runtime_start]]</f>
        <v>18689080</v>
      </c>
      <c r="K274">
        <f>projjava_mandelbrot[[#This Row],[native_end]]-projjava_mandelbrot[[#This Row],[native_start]]</f>
        <v>15976</v>
      </c>
      <c r="L274">
        <f>projjava_mandelbrot[[#This Row],[pss_end]]-projjava_mandelbrot[[#This Row],[pss_start]]</f>
        <v>18428</v>
      </c>
    </row>
    <row r="275" spans="1:12" x14ac:dyDescent="0.3">
      <c r="A275">
        <v>273</v>
      </c>
      <c r="B275">
        <v>21104</v>
      </c>
      <c r="C275">
        <v>7822</v>
      </c>
      <c r="D275">
        <v>1422304</v>
      </c>
      <c r="E275">
        <v>20111216</v>
      </c>
      <c r="F275">
        <v>6509360</v>
      </c>
      <c r="G275">
        <v>6525392</v>
      </c>
      <c r="H275">
        <v>9064</v>
      </c>
      <c r="I275">
        <v>27484</v>
      </c>
      <c r="J275">
        <f>projjava_mandelbrot[[#This Row],[runtime_end]]-projjava_mandelbrot[[#This Row],[runtime_start]]</f>
        <v>18688912</v>
      </c>
      <c r="K275">
        <f>projjava_mandelbrot[[#This Row],[native_end]]-projjava_mandelbrot[[#This Row],[native_start]]</f>
        <v>16032</v>
      </c>
      <c r="L275">
        <f>projjava_mandelbrot[[#This Row],[pss_end]]-projjava_mandelbrot[[#This Row],[pss_start]]</f>
        <v>18420</v>
      </c>
    </row>
    <row r="276" spans="1:12" x14ac:dyDescent="0.3">
      <c r="A276">
        <v>274</v>
      </c>
      <c r="B276">
        <v>21245</v>
      </c>
      <c r="C276">
        <v>7796</v>
      </c>
      <c r="D276">
        <v>1438688</v>
      </c>
      <c r="E276">
        <v>20111344</v>
      </c>
      <c r="F276">
        <v>6508952</v>
      </c>
      <c r="G276">
        <v>6523144</v>
      </c>
      <c r="H276">
        <v>9065</v>
      </c>
      <c r="I276">
        <v>27485</v>
      </c>
      <c r="J276">
        <f>projjava_mandelbrot[[#This Row],[runtime_end]]-projjava_mandelbrot[[#This Row],[runtime_start]]</f>
        <v>18672656</v>
      </c>
      <c r="K276">
        <f>projjava_mandelbrot[[#This Row],[native_end]]-projjava_mandelbrot[[#This Row],[native_start]]</f>
        <v>14192</v>
      </c>
      <c r="L276">
        <f>projjava_mandelbrot[[#This Row],[pss_end]]-projjava_mandelbrot[[#This Row],[pss_start]]</f>
        <v>18420</v>
      </c>
    </row>
    <row r="277" spans="1:12" x14ac:dyDescent="0.3">
      <c r="A277">
        <v>275</v>
      </c>
      <c r="B277">
        <v>21360</v>
      </c>
      <c r="C277">
        <v>7772</v>
      </c>
      <c r="D277">
        <v>1422304</v>
      </c>
      <c r="E277">
        <v>20132416</v>
      </c>
      <c r="F277">
        <v>6507584</v>
      </c>
      <c r="G277">
        <v>6524960</v>
      </c>
      <c r="H277">
        <v>9046</v>
      </c>
      <c r="I277">
        <v>27498</v>
      </c>
      <c r="J277">
        <f>projjava_mandelbrot[[#This Row],[runtime_end]]-projjava_mandelbrot[[#This Row],[runtime_start]]</f>
        <v>18710112</v>
      </c>
      <c r="K277">
        <f>projjava_mandelbrot[[#This Row],[native_end]]-projjava_mandelbrot[[#This Row],[native_start]]</f>
        <v>17376</v>
      </c>
      <c r="L277">
        <f>projjava_mandelbrot[[#This Row],[pss_end]]-projjava_mandelbrot[[#This Row],[pss_start]]</f>
        <v>18452</v>
      </c>
    </row>
    <row r="278" spans="1:12" x14ac:dyDescent="0.3">
      <c r="A278">
        <v>276</v>
      </c>
      <c r="B278">
        <v>21478</v>
      </c>
      <c r="C278">
        <v>7819</v>
      </c>
      <c r="D278">
        <v>1422304</v>
      </c>
      <c r="E278">
        <v>20111344</v>
      </c>
      <c r="F278">
        <v>6509360</v>
      </c>
      <c r="G278">
        <v>6523712</v>
      </c>
      <c r="H278">
        <v>9064</v>
      </c>
      <c r="I278">
        <v>27356</v>
      </c>
      <c r="J278">
        <f>projjava_mandelbrot[[#This Row],[runtime_end]]-projjava_mandelbrot[[#This Row],[runtime_start]]</f>
        <v>18689040</v>
      </c>
      <c r="K278">
        <f>projjava_mandelbrot[[#This Row],[native_end]]-projjava_mandelbrot[[#This Row],[native_start]]</f>
        <v>14352</v>
      </c>
      <c r="L278">
        <f>projjava_mandelbrot[[#This Row],[pss_end]]-projjava_mandelbrot[[#This Row],[pss_start]]</f>
        <v>18292</v>
      </c>
    </row>
    <row r="279" spans="1:12" x14ac:dyDescent="0.3">
      <c r="A279">
        <v>277</v>
      </c>
      <c r="B279">
        <v>21598</v>
      </c>
      <c r="C279">
        <v>7785</v>
      </c>
      <c r="D279">
        <v>1422304</v>
      </c>
      <c r="E279">
        <v>20111248</v>
      </c>
      <c r="F279">
        <v>6509360</v>
      </c>
      <c r="G279">
        <v>6524720</v>
      </c>
      <c r="H279">
        <v>9064</v>
      </c>
      <c r="I279">
        <v>27484</v>
      </c>
      <c r="J279">
        <f>projjava_mandelbrot[[#This Row],[runtime_end]]-projjava_mandelbrot[[#This Row],[runtime_start]]</f>
        <v>18688944</v>
      </c>
      <c r="K279">
        <f>projjava_mandelbrot[[#This Row],[native_end]]-projjava_mandelbrot[[#This Row],[native_start]]</f>
        <v>15360</v>
      </c>
      <c r="L279">
        <f>projjava_mandelbrot[[#This Row],[pss_end]]-projjava_mandelbrot[[#This Row],[pss_start]]</f>
        <v>18420</v>
      </c>
    </row>
    <row r="280" spans="1:12" x14ac:dyDescent="0.3">
      <c r="A280">
        <v>278</v>
      </c>
      <c r="B280">
        <v>21715</v>
      </c>
      <c r="C280">
        <v>8022</v>
      </c>
      <c r="D280">
        <v>1422168</v>
      </c>
      <c r="E280">
        <v>20111104</v>
      </c>
      <c r="F280">
        <v>6509200</v>
      </c>
      <c r="G280">
        <v>6524480</v>
      </c>
      <c r="H280">
        <v>9052</v>
      </c>
      <c r="I280">
        <v>27389</v>
      </c>
      <c r="J280">
        <f>projjava_mandelbrot[[#This Row],[runtime_end]]-projjava_mandelbrot[[#This Row],[runtime_start]]</f>
        <v>18688936</v>
      </c>
      <c r="K280">
        <f>projjava_mandelbrot[[#This Row],[native_end]]-projjava_mandelbrot[[#This Row],[native_start]]</f>
        <v>15280</v>
      </c>
      <c r="L280">
        <f>projjava_mandelbrot[[#This Row],[pss_end]]-projjava_mandelbrot[[#This Row],[pss_start]]</f>
        <v>18337</v>
      </c>
    </row>
    <row r="281" spans="1:12" x14ac:dyDescent="0.3">
      <c r="A281">
        <v>279</v>
      </c>
      <c r="B281">
        <v>21836</v>
      </c>
      <c r="C281">
        <v>7774</v>
      </c>
      <c r="D281">
        <v>1422168</v>
      </c>
      <c r="E281">
        <v>20111112</v>
      </c>
      <c r="F281">
        <v>6507424</v>
      </c>
      <c r="G281">
        <v>6521680</v>
      </c>
      <c r="H281">
        <v>9034</v>
      </c>
      <c r="I281">
        <v>27462</v>
      </c>
      <c r="J281">
        <f>projjava_mandelbrot[[#This Row],[runtime_end]]-projjava_mandelbrot[[#This Row],[runtime_start]]</f>
        <v>18688944</v>
      </c>
      <c r="K281">
        <f>projjava_mandelbrot[[#This Row],[native_end]]-projjava_mandelbrot[[#This Row],[native_start]]</f>
        <v>14256</v>
      </c>
      <c r="L281">
        <f>projjava_mandelbrot[[#This Row],[pss_end]]-projjava_mandelbrot[[#This Row],[pss_start]]</f>
        <v>18428</v>
      </c>
    </row>
    <row r="282" spans="1:12" x14ac:dyDescent="0.3">
      <c r="A282">
        <v>280</v>
      </c>
      <c r="B282">
        <v>21956</v>
      </c>
      <c r="C282">
        <v>7852</v>
      </c>
      <c r="D282">
        <v>1422168</v>
      </c>
      <c r="E282">
        <v>20111112</v>
      </c>
      <c r="F282">
        <v>6505680</v>
      </c>
      <c r="G282">
        <v>6521968</v>
      </c>
      <c r="H282">
        <v>9036</v>
      </c>
      <c r="I282">
        <v>27332</v>
      </c>
      <c r="J282">
        <f>projjava_mandelbrot[[#This Row],[runtime_end]]-projjava_mandelbrot[[#This Row],[runtime_start]]</f>
        <v>18688944</v>
      </c>
      <c r="K282">
        <f>projjava_mandelbrot[[#This Row],[native_end]]-projjava_mandelbrot[[#This Row],[native_start]]</f>
        <v>16288</v>
      </c>
      <c r="L282">
        <f>projjava_mandelbrot[[#This Row],[pss_end]]-projjava_mandelbrot[[#This Row],[pss_start]]</f>
        <v>18296</v>
      </c>
    </row>
    <row r="283" spans="1:12" x14ac:dyDescent="0.3">
      <c r="A283">
        <v>281</v>
      </c>
      <c r="B283">
        <v>22073</v>
      </c>
      <c r="C283">
        <v>8017</v>
      </c>
      <c r="D283">
        <v>1422168</v>
      </c>
      <c r="E283">
        <v>20111112</v>
      </c>
      <c r="F283">
        <v>6508728</v>
      </c>
      <c r="G283">
        <v>6523536</v>
      </c>
      <c r="H283">
        <v>9050</v>
      </c>
      <c r="I283">
        <v>27363</v>
      </c>
      <c r="J283">
        <f>projjava_mandelbrot[[#This Row],[runtime_end]]-projjava_mandelbrot[[#This Row],[runtime_start]]</f>
        <v>18688944</v>
      </c>
      <c r="K283">
        <f>projjava_mandelbrot[[#This Row],[native_end]]-projjava_mandelbrot[[#This Row],[native_start]]</f>
        <v>14808</v>
      </c>
      <c r="L283">
        <f>projjava_mandelbrot[[#This Row],[pss_end]]-projjava_mandelbrot[[#This Row],[pss_start]]</f>
        <v>18313</v>
      </c>
    </row>
    <row r="284" spans="1:12" x14ac:dyDescent="0.3">
      <c r="A284">
        <v>282</v>
      </c>
      <c r="B284">
        <v>22194</v>
      </c>
      <c r="C284">
        <v>7840</v>
      </c>
      <c r="D284">
        <v>1422304</v>
      </c>
      <c r="E284">
        <v>20111248</v>
      </c>
      <c r="F284">
        <v>6509360</v>
      </c>
      <c r="G284">
        <v>6523560</v>
      </c>
      <c r="H284">
        <v>9060</v>
      </c>
      <c r="I284">
        <v>27359</v>
      </c>
      <c r="J284">
        <f>projjava_mandelbrot[[#This Row],[runtime_end]]-projjava_mandelbrot[[#This Row],[runtime_start]]</f>
        <v>18688944</v>
      </c>
      <c r="K284">
        <f>projjava_mandelbrot[[#This Row],[native_end]]-projjava_mandelbrot[[#This Row],[native_start]]</f>
        <v>14200</v>
      </c>
      <c r="L284">
        <f>projjava_mandelbrot[[#This Row],[pss_end]]-projjava_mandelbrot[[#This Row],[pss_start]]</f>
        <v>18299</v>
      </c>
    </row>
    <row r="285" spans="1:12" x14ac:dyDescent="0.3">
      <c r="A285">
        <v>283</v>
      </c>
      <c r="B285">
        <v>22302</v>
      </c>
      <c r="C285">
        <v>7819</v>
      </c>
      <c r="D285">
        <v>1422304</v>
      </c>
      <c r="E285">
        <v>20111248</v>
      </c>
      <c r="F285">
        <v>6509360</v>
      </c>
      <c r="G285">
        <v>6523528</v>
      </c>
      <c r="H285">
        <v>9056</v>
      </c>
      <c r="I285">
        <v>27471</v>
      </c>
      <c r="J285">
        <f>projjava_mandelbrot[[#This Row],[runtime_end]]-projjava_mandelbrot[[#This Row],[runtime_start]]</f>
        <v>18688944</v>
      </c>
      <c r="K285">
        <f>projjava_mandelbrot[[#This Row],[native_end]]-projjava_mandelbrot[[#This Row],[native_start]]</f>
        <v>14168</v>
      </c>
      <c r="L285">
        <f>projjava_mandelbrot[[#This Row],[pss_end]]-projjava_mandelbrot[[#This Row],[pss_start]]</f>
        <v>18415</v>
      </c>
    </row>
    <row r="286" spans="1:12" x14ac:dyDescent="0.3">
      <c r="A286">
        <v>284</v>
      </c>
      <c r="B286">
        <v>22425</v>
      </c>
      <c r="C286">
        <v>7804</v>
      </c>
      <c r="D286">
        <v>1422168</v>
      </c>
      <c r="E286">
        <v>20111344</v>
      </c>
      <c r="F286">
        <v>6508328</v>
      </c>
      <c r="G286">
        <v>6523912</v>
      </c>
      <c r="H286">
        <v>9050</v>
      </c>
      <c r="I286">
        <v>27353</v>
      </c>
      <c r="J286">
        <f>projjava_mandelbrot[[#This Row],[runtime_end]]-projjava_mandelbrot[[#This Row],[runtime_start]]</f>
        <v>18689176</v>
      </c>
      <c r="K286">
        <f>projjava_mandelbrot[[#This Row],[native_end]]-projjava_mandelbrot[[#This Row],[native_start]]</f>
        <v>15584</v>
      </c>
      <c r="L286">
        <f>projjava_mandelbrot[[#This Row],[pss_end]]-projjava_mandelbrot[[#This Row],[pss_start]]</f>
        <v>18303</v>
      </c>
    </row>
    <row r="287" spans="1:12" x14ac:dyDescent="0.3">
      <c r="A287">
        <v>285</v>
      </c>
      <c r="B287">
        <v>22525</v>
      </c>
      <c r="C287">
        <v>7780</v>
      </c>
      <c r="D287">
        <v>1438688</v>
      </c>
      <c r="E287">
        <v>20126368</v>
      </c>
      <c r="F287">
        <v>6509504</v>
      </c>
      <c r="G287">
        <v>6525312</v>
      </c>
      <c r="H287">
        <v>9060</v>
      </c>
      <c r="I287">
        <v>27499</v>
      </c>
      <c r="J287">
        <f>projjava_mandelbrot[[#This Row],[runtime_end]]-projjava_mandelbrot[[#This Row],[runtime_start]]</f>
        <v>18687680</v>
      </c>
      <c r="K287">
        <f>projjava_mandelbrot[[#This Row],[native_end]]-projjava_mandelbrot[[#This Row],[native_start]]</f>
        <v>15808</v>
      </c>
      <c r="L287">
        <f>projjava_mandelbrot[[#This Row],[pss_end]]-projjava_mandelbrot[[#This Row],[pss_start]]</f>
        <v>18439</v>
      </c>
    </row>
    <row r="288" spans="1:12" x14ac:dyDescent="0.3">
      <c r="A288">
        <v>286</v>
      </c>
      <c r="B288">
        <v>22647</v>
      </c>
      <c r="C288">
        <v>7894</v>
      </c>
      <c r="D288">
        <v>1422304</v>
      </c>
      <c r="E288">
        <v>20111248</v>
      </c>
      <c r="F288">
        <v>6509360</v>
      </c>
      <c r="G288">
        <v>6526232</v>
      </c>
      <c r="H288">
        <v>9060</v>
      </c>
      <c r="I288">
        <v>27351</v>
      </c>
      <c r="J288">
        <f>projjava_mandelbrot[[#This Row],[runtime_end]]-projjava_mandelbrot[[#This Row],[runtime_start]]</f>
        <v>18688944</v>
      </c>
      <c r="K288">
        <f>projjava_mandelbrot[[#This Row],[native_end]]-projjava_mandelbrot[[#This Row],[native_start]]</f>
        <v>16872</v>
      </c>
      <c r="L288">
        <f>projjava_mandelbrot[[#This Row],[pss_end]]-projjava_mandelbrot[[#This Row],[pss_start]]</f>
        <v>18291</v>
      </c>
    </row>
    <row r="289" spans="1:12" x14ac:dyDescent="0.3">
      <c r="A289">
        <v>287</v>
      </c>
      <c r="B289">
        <v>22768</v>
      </c>
      <c r="C289">
        <v>8192</v>
      </c>
      <c r="D289">
        <v>1422304</v>
      </c>
      <c r="E289">
        <v>20111248</v>
      </c>
      <c r="F289">
        <v>6509360</v>
      </c>
      <c r="G289">
        <v>6524112</v>
      </c>
      <c r="H289">
        <v>9060</v>
      </c>
      <c r="I289">
        <v>27275</v>
      </c>
      <c r="J289">
        <f>projjava_mandelbrot[[#This Row],[runtime_end]]-projjava_mandelbrot[[#This Row],[runtime_start]]</f>
        <v>18688944</v>
      </c>
      <c r="K289">
        <f>projjava_mandelbrot[[#This Row],[native_end]]-projjava_mandelbrot[[#This Row],[native_start]]</f>
        <v>14752</v>
      </c>
      <c r="L289">
        <f>projjava_mandelbrot[[#This Row],[pss_end]]-projjava_mandelbrot[[#This Row],[pss_start]]</f>
        <v>18215</v>
      </c>
    </row>
    <row r="290" spans="1:12" x14ac:dyDescent="0.3">
      <c r="A290">
        <v>288</v>
      </c>
      <c r="B290">
        <v>23054</v>
      </c>
      <c r="C290">
        <v>8199</v>
      </c>
      <c r="D290">
        <v>1438688</v>
      </c>
      <c r="E290">
        <v>20111312</v>
      </c>
      <c r="F290">
        <v>6508488</v>
      </c>
      <c r="G290">
        <v>6523904</v>
      </c>
      <c r="H290">
        <v>9007</v>
      </c>
      <c r="I290">
        <v>27326</v>
      </c>
      <c r="J290">
        <f>projjava_mandelbrot[[#This Row],[runtime_end]]-projjava_mandelbrot[[#This Row],[runtime_start]]</f>
        <v>18672624</v>
      </c>
      <c r="K290">
        <f>projjava_mandelbrot[[#This Row],[native_end]]-projjava_mandelbrot[[#This Row],[native_start]]</f>
        <v>15416</v>
      </c>
      <c r="L290">
        <f>projjava_mandelbrot[[#This Row],[pss_end]]-projjava_mandelbrot[[#This Row],[pss_start]]</f>
        <v>18319</v>
      </c>
    </row>
    <row r="291" spans="1:12" x14ac:dyDescent="0.3">
      <c r="A291">
        <v>289</v>
      </c>
      <c r="B291">
        <v>23174</v>
      </c>
      <c r="C291">
        <v>7924</v>
      </c>
      <c r="D291">
        <v>1422304</v>
      </c>
      <c r="E291">
        <v>20111248</v>
      </c>
      <c r="F291">
        <v>6508376</v>
      </c>
      <c r="G291">
        <v>6525288</v>
      </c>
      <c r="H291">
        <v>9035</v>
      </c>
      <c r="I291">
        <v>27318</v>
      </c>
      <c r="J291">
        <f>projjava_mandelbrot[[#This Row],[runtime_end]]-projjava_mandelbrot[[#This Row],[runtime_start]]</f>
        <v>18688944</v>
      </c>
      <c r="K291">
        <f>projjava_mandelbrot[[#This Row],[native_end]]-projjava_mandelbrot[[#This Row],[native_start]]</f>
        <v>16912</v>
      </c>
      <c r="L291">
        <f>projjava_mandelbrot[[#This Row],[pss_end]]-projjava_mandelbrot[[#This Row],[pss_start]]</f>
        <v>18283</v>
      </c>
    </row>
    <row r="292" spans="1:12" x14ac:dyDescent="0.3">
      <c r="A292">
        <v>290</v>
      </c>
      <c r="B292">
        <v>23303</v>
      </c>
      <c r="C292">
        <v>7817</v>
      </c>
      <c r="D292">
        <v>1422304</v>
      </c>
      <c r="E292">
        <v>20111344</v>
      </c>
      <c r="F292">
        <v>6508376</v>
      </c>
      <c r="G292">
        <v>6522920</v>
      </c>
      <c r="H292">
        <v>9031</v>
      </c>
      <c r="I292">
        <v>27446</v>
      </c>
      <c r="J292">
        <f>projjava_mandelbrot[[#This Row],[runtime_end]]-projjava_mandelbrot[[#This Row],[runtime_start]]</f>
        <v>18689040</v>
      </c>
      <c r="K292">
        <f>projjava_mandelbrot[[#This Row],[native_end]]-projjava_mandelbrot[[#This Row],[native_start]]</f>
        <v>14544</v>
      </c>
      <c r="L292">
        <f>projjava_mandelbrot[[#This Row],[pss_end]]-projjava_mandelbrot[[#This Row],[pss_start]]</f>
        <v>18415</v>
      </c>
    </row>
    <row r="293" spans="1:12" x14ac:dyDescent="0.3">
      <c r="A293">
        <v>291</v>
      </c>
      <c r="B293">
        <v>23418</v>
      </c>
      <c r="C293">
        <v>8028</v>
      </c>
      <c r="D293">
        <v>1422304</v>
      </c>
      <c r="E293">
        <v>20111248</v>
      </c>
      <c r="F293">
        <v>6509360</v>
      </c>
      <c r="G293">
        <v>6525552</v>
      </c>
      <c r="H293">
        <v>9037</v>
      </c>
      <c r="I293">
        <v>27353</v>
      </c>
      <c r="J293">
        <f>projjava_mandelbrot[[#This Row],[runtime_end]]-projjava_mandelbrot[[#This Row],[runtime_start]]</f>
        <v>18688944</v>
      </c>
      <c r="K293">
        <f>projjava_mandelbrot[[#This Row],[native_end]]-projjava_mandelbrot[[#This Row],[native_start]]</f>
        <v>16192</v>
      </c>
      <c r="L293">
        <f>projjava_mandelbrot[[#This Row],[pss_end]]-projjava_mandelbrot[[#This Row],[pss_start]]</f>
        <v>18316</v>
      </c>
    </row>
    <row r="294" spans="1:12" x14ac:dyDescent="0.3">
      <c r="A294">
        <v>292</v>
      </c>
      <c r="B294">
        <v>23551</v>
      </c>
      <c r="C294">
        <v>7780</v>
      </c>
      <c r="D294">
        <v>1422168</v>
      </c>
      <c r="E294">
        <v>20111112</v>
      </c>
      <c r="F294">
        <v>6508216</v>
      </c>
      <c r="G294">
        <v>6523112</v>
      </c>
      <c r="H294">
        <v>9019</v>
      </c>
      <c r="I294">
        <v>27434</v>
      </c>
      <c r="J294">
        <f>projjava_mandelbrot[[#This Row],[runtime_end]]-projjava_mandelbrot[[#This Row],[runtime_start]]</f>
        <v>18688944</v>
      </c>
      <c r="K294">
        <f>projjava_mandelbrot[[#This Row],[native_end]]-projjava_mandelbrot[[#This Row],[native_start]]</f>
        <v>14896</v>
      </c>
      <c r="L294">
        <f>projjava_mandelbrot[[#This Row],[pss_end]]-projjava_mandelbrot[[#This Row],[pss_start]]</f>
        <v>18415</v>
      </c>
    </row>
    <row r="295" spans="1:12" x14ac:dyDescent="0.3">
      <c r="A295">
        <v>293</v>
      </c>
      <c r="B295">
        <v>23669</v>
      </c>
      <c r="C295">
        <v>7845</v>
      </c>
      <c r="D295">
        <v>1422168</v>
      </c>
      <c r="E295">
        <v>20111112</v>
      </c>
      <c r="F295">
        <v>6509200</v>
      </c>
      <c r="G295">
        <v>6526032</v>
      </c>
      <c r="H295">
        <v>9029</v>
      </c>
      <c r="I295">
        <v>27444</v>
      </c>
      <c r="J295">
        <f>projjava_mandelbrot[[#This Row],[runtime_end]]-projjava_mandelbrot[[#This Row],[runtime_start]]</f>
        <v>18688944</v>
      </c>
      <c r="K295">
        <f>projjava_mandelbrot[[#This Row],[native_end]]-projjava_mandelbrot[[#This Row],[native_start]]</f>
        <v>16832</v>
      </c>
      <c r="L295">
        <f>projjava_mandelbrot[[#This Row],[pss_end]]-projjava_mandelbrot[[#This Row],[pss_start]]</f>
        <v>18415</v>
      </c>
    </row>
    <row r="296" spans="1:12" x14ac:dyDescent="0.3">
      <c r="A296">
        <v>294</v>
      </c>
      <c r="B296">
        <v>23792</v>
      </c>
      <c r="C296">
        <v>7862</v>
      </c>
      <c r="D296">
        <v>1422520</v>
      </c>
      <c r="E296">
        <v>20111560</v>
      </c>
      <c r="F296">
        <v>6508376</v>
      </c>
      <c r="G296">
        <v>6523624</v>
      </c>
      <c r="H296">
        <v>9037</v>
      </c>
      <c r="I296">
        <v>27322</v>
      </c>
      <c r="J296">
        <f>projjava_mandelbrot[[#This Row],[runtime_end]]-projjava_mandelbrot[[#This Row],[runtime_start]]</f>
        <v>18689040</v>
      </c>
      <c r="K296">
        <f>projjava_mandelbrot[[#This Row],[native_end]]-projjava_mandelbrot[[#This Row],[native_start]]</f>
        <v>15248</v>
      </c>
      <c r="L296">
        <f>projjava_mandelbrot[[#This Row],[pss_end]]-projjava_mandelbrot[[#This Row],[pss_start]]</f>
        <v>18285</v>
      </c>
    </row>
    <row r="297" spans="1:12" x14ac:dyDescent="0.3">
      <c r="A297">
        <v>295</v>
      </c>
      <c r="B297">
        <v>23902</v>
      </c>
      <c r="C297">
        <v>7871</v>
      </c>
      <c r="D297">
        <v>1422168</v>
      </c>
      <c r="E297">
        <v>20111112</v>
      </c>
      <c r="F297">
        <v>6509232</v>
      </c>
      <c r="G297">
        <v>6524272</v>
      </c>
      <c r="H297">
        <v>9029</v>
      </c>
      <c r="I297">
        <v>27316</v>
      </c>
      <c r="J297">
        <f>projjava_mandelbrot[[#This Row],[runtime_end]]-projjava_mandelbrot[[#This Row],[runtime_start]]</f>
        <v>18688944</v>
      </c>
      <c r="K297">
        <f>projjava_mandelbrot[[#This Row],[native_end]]-projjava_mandelbrot[[#This Row],[native_start]]</f>
        <v>15040</v>
      </c>
      <c r="L297">
        <f>projjava_mandelbrot[[#This Row],[pss_end]]-projjava_mandelbrot[[#This Row],[pss_start]]</f>
        <v>18287</v>
      </c>
    </row>
    <row r="298" spans="1:12" x14ac:dyDescent="0.3">
      <c r="A298">
        <v>296</v>
      </c>
      <c r="B298">
        <v>24020</v>
      </c>
      <c r="C298">
        <v>7880</v>
      </c>
      <c r="D298">
        <v>1438688</v>
      </c>
      <c r="E298">
        <v>20111248</v>
      </c>
      <c r="F298">
        <v>6507616</v>
      </c>
      <c r="G298">
        <v>6522832</v>
      </c>
      <c r="H298">
        <v>9035</v>
      </c>
      <c r="I298">
        <v>27326</v>
      </c>
      <c r="J298">
        <f>projjava_mandelbrot[[#This Row],[runtime_end]]-projjava_mandelbrot[[#This Row],[runtime_start]]</f>
        <v>18672560</v>
      </c>
      <c r="K298">
        <f>projjava_mandelbrot[[#This Row],[native_end]]-projjava_mandelbrot[[#This Row],[native_start]]</f>
        <v>15216</v>
      </c>
      <c r="L298">
        <f>projjava_mandelbrot[[#This Row],[pss_end]]-projjava_mandelbrot[[#This Row],[pss_start]]</f>
        <v>18291</v>
      </c>
    </row>
    <row r="299" spans="1:12" x14ac:dyDescent="0.3">
      <c r="A299">
        <v>297</v>
      </c>
      <c r="B299">
        <v>24132</v>
      </c>
      <c r="C299">
        <v>8022</v>
      </c>
      <c r="D299">
        <v>1422304</v>
      </c>
      <c r="E299">
        <v>20111344</v>
      </c>
      <c r="F299">
        <v>6509360</v>
      </c>
      <c r="G299">
        <v>6524752</v>
      </c>
      <c r="H299">
        <v>9041</v>
      </c>
      <c r="I299">
        <v>27357</v>
      </c>
      <c r="J299">
        <f>projjava_mandelbrot[[#This Row],[runtime_end]]-projjava_mandelbrot[[#This Row],[runtime_start]]</f>
        <v>18689040</v>
      </c>
      <c r="K299">
        <f>projjava_mandelbrot[[#This Row],[native_end]]-projjava_mandelbrot[[#This Row],[native_start]]</f>
        <v>15392</v>
      </c>
      <c r="L299">
        <f>projjava_mandelbrot[[#This Row],[pss_end]]-projjava_mandelbrot[[#This Row],[pss_start]]</f>
        <v>18316</v>
      </c>
    </row>
    <row r="300" spans="1:12" x14ac:dyDescent="0.3">
      <c r="A300">
        <v>298</v>
      </c>
      <c r="B300">
        <v>24251</v>
      </c>
      <c r="C300">
        <v>7903</v>
      </c>
      <c r="D300">
        <v>1438552</v>
      </c>
      <c r="E300">
        <v>20111112</v>
      </c>
      <c r="F300">
        <v>6509312</v>
      </c>
      <c r="G300">
        <v>6525736</v>
      </c>
      <c r="H300">
        <v>9033</v>
      </c>
      <c r="I300">
        <v>27324</v>
      </c>
      <c r="J300">
        <f>projjava_mandelbrot[[#This Row],[runtime_end]]-projjava_mandelbrot[[#This Row],[runtime_start]]</f>
        <v>18672560</v>
      </c>
      <c r="K300">
        <f>projjava_mandelbrot[[#This Row],[native_end]]-projjava_mandelbrot[[#This Row],[native_start]]</f>
        <v>16424</v>
      </c>
      <c r="L300">
        <f>projjava_mandelbrot[[#This Row],[pss_end]]-projjava_mandelbrot[[#This Row],[pss_start]]</f>
        <v>18291</v>
      </c>
    </row>
    <row r="301" spans="1:12" x14ac:dyDescent="0.3">
      <c r="A301">
        <v>299</v>
      </c>
      <c r="B301">
        <v>24363</v>
      </c>
      <c r="C301">
        <v>7937</v>
      </c>
      <c r="D301">
        <v>1422304</v>
      </c>
      <c r="E301">
        <v>20111248</v>
      </c>
      <c r="F301">
        <v>6509360</v>
      </c>
      <c r="G301">
        <v>6524528</v>
      </c>
      <c r="H301">
        <v>9041</v>
      </c>
      <c r="I301">
        <v>27332</v>
      </c>
      <c r="J301">
        <f>projjava_mandelbrot[[#This Row],[runtime_end]]-projjava_mandelbrot[[#This Row],[runtime_start]]</f>
        <v>18688944</v>
      </c>
      <c r="K301">
        <f>projjava_mandelbrot[[#This Row],[native_end]]-projjava_mandelbrot[[#This Row],[native_start]]</f>
        <v>15168</v>
      </c>
      <c r="L301">
        <f>projjava_mandelbrot[[#This Row],[pss_end]]-projjava_mandelbrot[[#This Row],[pss_start]]</f>
        <v>18291</v>
      </c>
    </row>
    <row r="302" spans="1:12" x14ac:dyDescent="0.3">
      <c r="A302">
        <v>300</v>
      </c>
      <c r="B302">
        <v>24470</v>
      </c>
      <c r="C302">
        <v>7775</v>
      </c>
      <c r="D302">
        <v>1438688</v>
      </c>
      <c r="E302">
        <v>20111248</v>
      </c>
      <c r="F302">
        <v>6509472</v>
      </c>
      <c r="G302">
        <v>6524128</v>
      </c>
      <c r="H302">
        <v>9041</v>
      </c>
      <c r="I302">
        <v>27456</v>
      </c>
      <c r="J302">
        <f>projjava_mandelbrot[[#This Row],[runtime_end]]-projjava_mandelbrot[[#This Row],[runtime_start]]</f>
        <v>18672560</v>
      </c>
      <c r="K302">
        <f>projjava_mandelbrot[[#This Row],[native_end]]-projjava_mandelbrot[[#This Row],[native_start]]</f>
        <v>14656</v>
      </c>
      <c r="L302">
        <f>projjava_mandelbrot[[#This Row],[pss_end]]-projjava_mandelbrot[[#This Row],[pss_start]]</f>
        <v>18415</v>
      </c>
    </row>
    <row r="303" spans="1:12" x14ac:dyDescent="0.3">
      <c r="A303">
        <v>301</v>
      </c>
      <c r="B303">
        <v>24584</v>
      </c>
      <c r="C303">
        <v>7912</v>
      </c>
      <c r="D303">
        <v>1422304</v>
      </c>
      <c r="E303">
        <v>20111304</v>
      </c>
      <c r="F303">
        <v>6509360</v>
      </c>
      <c r="G303">
        <v>6524800</v>
      </c>
      <c r="H303">
        <v>9041</v>
      </c>
      <c r="I303">
        <v>27332</v>
      </c>
      <c r="J303">
        <f>projjava_mandelbrot[[#This Row],[runtime_end]]-projjava_mandelbrot[[#This Row],[runtime_start]]</f>
        <v>18689000</v>
      </c>
      <c r="K303">
        <f>projjava_mandelbrot[[#This Row],[native_end]]-projjava_mandelbrot[[#This Row],[native_start]]</f>
        <v>15440</v>
      </c>
      <c r="L303">
        <f>projjava_mandelbrot[[#This Row],[pss_end]]-projjava_mandelbrot[[#This Row],[pss_start]]</f>
        <v>18291</v>
      </c>
    </row>
    <row r="304" spans="1:12" x14ac:dyDescent="0.3">
      <c r="A304">
        <v>302</v>
      </c>
      <c r="B304">
        <v>24703</v>
      </c>
      <c r="C304">
        <v>7786</v>
      </c>
      <c r="D304">
        <v>1422304</v>
      </c>
      <c r="E304">
        <v>20111240</v>
      </c>
      <c r="F304">
        <v>6509360</v>
      </c>
      <c r="G304">
        <v>6522912</v>
      </c>
      <c r="H304">
        <v>9037</v>
      </c>
      <c r="I304">
        <v>27452</v>
      </c>
      <c r="J304">
        <f>projjava_mandelbrot[[#This Row],[runtime_end]]-projjava_mandelbrot[[#This Row],[runtime_start]]</f>
        <v>18688936</v>
      </c>
      <c r="K304">
        <f>projjava_mandelbrot[[#This Row],[native_end]]-projjava_mandelbrot[[#This Row],[native_start]]</f>
        <v>13552</v>
      </c>
      <c r="L304">
        <f>projjava_mandelbrot[[#This Row],[pss_end]]-projjava_mandelbrot[[#This Row],[pss_start]]</f>
        <v>18415</v>
      </c>
    </row>
    <row r="305" spans="1:12" x14ac:dyDescent="0.3">
      <c r="A305">
        <v>303</v>
      </c>
      <c r="B305">
        <v>24827</v>
      </c>
      <c r="C305">
        <v>7906</v>
      </c>
      <c r="D305">
        <v>1438688</v>
      </c>
      <c r="E305">
        <v>20111344</v>
      </c>
      <c r="F305">
        <v>6509472</v>
      </c>
      <c r="G305">
        <v>6525776</v>
      </c>
      <c r="H305">
        <v>9037</v>
      </c>
      <c r="I305">
        <v>27328</v>
      </c>
      <c r="J305">
        <f>projjava_mandelbrot[[#This Row],[runtime_end]]-projjava_mandelbrot[[#This Row],[runtime_start]]</f>
        <v>18672656</v>
      </c>
      <c r="K305">
        <f>projjava_mandelbrot[[#This Row],[native_end]]-projjava_mandelbrot[[#This Row],[native_start]]</f>
        <v>16304</v>
      </c>
      <c r="L305">
        <f>projjava_mandelbrot[[#This Row],[pss_end]]-projjava_mandelbrot[[#This Row],[pss_start]]</f>
        <v>18291</v>
      </c>
    </row>
    <row r="306" spans="1:12" x14ac:dyDescent="0.3">
      <c r="A306">
        <v>304</v>
      </c>
      <c r="B306">
        <v>24965</v>
      </c>
      <c r="C306">
        <v>7820</v>
      </c>
      <c r="D306">
        <v>1422304</v>
      </c>
      <c r="E306">
        <v>20111248</v>
      </c>
      <c r="F306">
        <v>6509360</v>
      </c>
      <c r="G306">
        <v>6523856</v>
      </c>
      <c r="H306">
        <v>9037</v>
      </c>
      <c r="I306">
        <v>27328</v>
      </c>
      <c r="J306">
        <f>projjava_mandelbrot[[#This Row],[runtime_end]]-projjava_mandelbrot[[#This Row],[runtime_start]]</f>
        <v>18688944</v>
      </c>
      <c r="K306">
        <f>projjava_mandelbrot[[#This Row],[native_end]]-projjava_mandelbrot[[#This Row],[native_start]]</f>
        <v>14496</v>
      </c>
      <c r="L306">
        <f>projjava_mandelbrot[[#This Row],[pss_end]]-projjava_mandelbrot[[#This Row],[pss_start]]</f>
        <v>18291</v>
      </c>
    </row>
    <row r="307" spans="1:12" x14ac:dyDescent="0.3">
      <c r="A307">
        <v>305</v>
      </c>
      <c r="B307">
        <v>25079</v>
      </c>
      <c r="C307">
        <v>7801</v>
      </c>
      <c r="D307">
        <v>1422304</v>
      </c>
      <c r="E307">
        <v>20111248</v>
      </c>
      <c r="F307">
        <v>6509616</v>
      </c>
      <c r="G307">
        <v>6545632</v>
      </c>
      <c r="H307">
        <v>9045</v>
      </c>
      <c r="I307">
        <v>27456</v>
      </c>
      <c r="J307">
        <f>projjava_mandelbrot[[#This Row],[runtime_end]]-projjava_mandelbrot[[#This Row],[runtime_start]]</f>
        <v>18688944</v>
      </c>
      <c r="K307">
        <f>projjava_mandelbrot[[#This Row],[native_end]]-projjava_mandelbrot[[#This Row],[native_start]]</f>
        <v>36016</v>
      </c>
      <c r="L307">
        <f>projjava_mandelbrot[[#This Row],[pss_end]]-projjava_mandelbrot[[#This Row],[pss_start]]</f>
        <v>18411</v>
      </c>
    </row>
    <row r="308" spans="1:12" x14ac:dyDescent="0.3">
      <c r="A308">
        <v>306</v>
      </c>
      <c r="B308">
        <v>25193</v>
      </c>
      <c r="C308">
        <v>7864</v>
      </c>
      <c r="D308">
        <v>1422304</v>
      </c>
      <c r="E308">
        <v>20111248</v>
      </c>
      <c r="F308">
        <v>6509616</v>
      </c>
      <c r="G308">
        <v>6524528</v>
      </c>
      <c r="H308">
        <v>9037</v>
      </c>
      <c r="I308">
        <v>27328</v>
      </c>
      <c r="J308">
        <f>projjava_mandelbrot[[#This Row],[runtime_end]]-projjava_mandelbrot[[#This Row],[runtime_start]]</f>
        <v>18688944</v>
      </c>
      <c r="K308">
        <f>projjava_mandelbrot[[#This Row],[native_end]]-projjava_mandelbrot[[#This Row],[native_start]]</f>
        <v>14912</v>
      </c>
      <c r="L308">
        <f>projjava_mandelbrot[[#This Row],[pss_end]]-projjava_mandelbrot[[#This Row],[pss_start]]</f>
        <v>18291</v>
      </c>
    </row>
    <row r="309" spans="1:12" x14ac:dyDescent="0.3">
      <c r="A309">
        <v>307</v>
      </c>
      <c r="B309">
        <v>25317</v>
      </c>
      <c r="C309">
        <v>8220</v>
      </c>
      <c r="D309">
        <v>1422168</v>
      </c>
      <c r="E309">
        <v>20111112</v>
      </c>
      <c r="F309">
        <v>6509456</v>
      </c>
      <c r="G309">
        <v>6525384</v>
      </c>
      <c r="H309">
        <v>9033</v>
      </c>
      <c r="I309">
        <v>27365</v>
      </c>
      <c r="J309">
        <f>projjava_mandelbrot[[#This Row],[runtime_end]]-projjava_mandelbrot[[#This Row],[runtime_start]]</f>
        <v>18688944</v>
      </c>
      <c r="K309">
        <f>projjava_mandelbrot[[#This Row],[native_end]]-projjava_mandelbrot[[#This Row],[native_start]]</f>
        <v>15928</v>
      </c>
      <c r="L309">
        <f>projjava_mandelbrot[[#This Row],[pss_end]]-projjava_mandelbrot[[#This Row],[pss_start]]</f>
        <v>18332</v>
      </c>
    </row>
    <row r="310" spans="1:12" x14ac:dyDescent="0.3">
      <c r="A310">
        <v>308</v>
      </c>
      <c r="B310">
        <v>25446</v>
      </c>
      <c r="C310">
        <v>7785</v>
      </c>
      <c r="D310">
        <v>1422168</v>
      </c>
      <c r="E310">
        <v>20111112</v>
      </c>
      <c r="F310">
        <v>6506440</v>
      </c>
      <c r="G310">
        <v>6520688</v>
      </c>
      <c r="H310">
        <v>9012</v>
      </c>
      <c r="I310">
        <v>27436</v>
      </c>
      <c r="J310">
        <f>projjava_mandelbrot[[#This Row],[runtime_end]]-projjava_mandelbrot[[#This Row],[runtime_start]]</f>
        <v>18688944</v>
      </c>
      <c r="K310">
        <f>projjava_mandelbrot[[#This Row],[native_end]]-projjava_mandelbrot[[#This Row],[native_start]]</f>
        <v>14248</v>
      </c>
      <c r="L310">
        <f>projjava_mandelbrot[[#This Row],[pss_end]]-projjava_mandelbrot[[#This Row],[pss_start]]</f>
        <v>18424</v>
      </c>
    </row>
    <row r="311" spans="1:12" x14ac:dyDescent="0.3">
      <c r="A311">
        <v>309</v>
      </c>
      <c r="B311">
        <v>25562</v>
      </c>
      <c r="C311">
        <v>7967</v>
      </c>
      <c r="D311">
        <v>1438552</v>
      </c>
      <c r="E311">
        <v>20111248</v>
      </c>
      <c r="F311">
        <v>6508584</v>
      </c>
      <c r="G311">
        <v>6523928</v>
      </c>
      <c r="H311">
        <v>9035</v>
      </c>
      <c r="I311">
        <v>27366</v>
      </c>
      <c r="J311">
        <f>projjava_mandelbrot[[#This Row],[runtime_end]]-projjava_mandelbrot[[#This Row],[runtime_start]]</f>
        <v>18672696</v>
      </c>
      <c r="K311">
        <f>projjava_mandelbrot[[#This Row],[native_end]]-projjava_mandelbrot[[#This Row],[native_start]]</f>
        <v>15344</v>
      </c>
      <c r="L311">
        <f>projjava_mandelbrot[[#This Row],[pss_end]]-projjava_mandelbrot[[#This Row],[pss_start]]</f>
        <v>18331</v>
      </c>
    </row>
    <row r="312" spans="1:12" x14ac:dyDescent="0.3">
      <c r="A312">
        <v>310</v>
      </c>
      <c r="B312">
        <v>25682</v>
      </c>
      <c r="C312">
        <v>7935</v>
      </c>
      <c r="D312">
        <v>1422168</v>
      </c>
      <c r="E312">
        <v>20111184</v>
      </c>
      <c r="F312">
        <v>6508216</v>
      </c>
      <c r="G312">
        <v>6523384</v>
      </c>
      <c r="H312">
        <v>9059</v>
      </c>
      <c r="I312">
        <v>27346</v>
      </c>
      <c r="J312">
        <f>projjava_mandelbrot[[#This Row],[runtime_end]]-projjava_mandelbrot[[#This Row],[runtime_start]]</f>
        <v>18689016</v>
      </c>
      <c r="K312">
        <f>projjava_mandelbrot[[#This Row],[native_end]]-projjava_mandelbrot[[#This Row],[native_start]]</f>
        <v>15168</v>
      </c>
      <c r="L312">
        <f>projjava_mandelbrot[[#This Row],[pss_end]]-projjava_mandelbrot[[#This Row],[pss_start]]</f>
        <v>18287</v>
      </c>
    </row>
    <row r="313" spans="1:12" x14ac:dyDescent="0.3">
      <c r="A313">
        <v>311</v>
      </c>
      <c r="B313">
        <v>25800</v>
      </c>
      <c r="C313">
        <v>7775</v>
      </c>
      <c r="D313">
        <v>1422304</v>
      </c>
      <c r="E313">
        <v>20111344</v>
      </c>
      <c r="F313">
        <v>6509616</v>
      </c>
      <c r="G313">
        <v>6523904</v>
      </c>
      <c r="H313">
        <v>9069</v>
      </c>
      <c r="I313">
        <v>27480</v>
      </c>
      <c r="J313">
        <f>projjava_mandelbrot[[#This Row],[runtime_end]]-projjava_mandelbrot[[#This Row],[runtime_start]]</f>
        <v>18689040</v>
      </c>
      <c r="K313">
        <f>projjava_mandelbrot[[#This Row],[native_end]]-projjava_mandelbrot[[#This Row],[native_start]]</f>
        <v>14288</v>
      </c>
      <c r="L313">
        <f>projjava_mandelbrot[[#This Row],[pss_end]]-projjava_mandelbrot[[#This Row],[pss_start]]</f>
        <v>18411</v>
      </c>
    </row>
    <row r="314" spans="1:12" x14ac:dyDescent="0.3">
      <c r="A314">
        <v>312</v>
      </c>
      <c r="B314">
        <v>25917</v>
      </c>
      <c r="C314">
        <v>7833</v>
      </c>
      <c r="D314">
        <v>1422304</v>
      </c>
      <c r="E314">
        <v>20111248</v>
      </c>
      <c r="F314">
        <v>6509360</v>
      </c>
      <c r="G314">
        <v>6525408</v>
      </c>
      <c r="H314">
        <v>9069</v>
      </c>
      <c r="I314">
        <v>27348</v>
      </c>
      <c r="J314">
        <f>projjava_mandelbrot[[#This Row],[runtime_end]]-projjava_mandelbrot[[#This Row],[runtime_start]]</f>
        <v>18688944</v>
      </c>
      <c r="K314">
        <f>projjava_mandelbrot[[#This Row],[native_end]]-projjava_mandelbrot[[#This Row],[native_start]]</f>
        <v>16048</v>
      </c>
      <c r="L314">
        <f>projjava_mandelbrot[[#This Row],[pss_end]]-projjava_mandelbrot[[#This Row],[pss_start]]</f>
        <v>18279</v>
      </c>
    </row>
    <row r="315" spans="1:12" x14ac:dyDescent="0.3">
      <c r="A315">
        <v>313</v>
      </c>
      <c r="B315">
        <v>26040</v>
      </c>
      <c r="C315">
        <v>7775</v>
      </c>
      <c r="D315">
        <v>1438688</v>
      </c>
      <c r="E315">
        <v>20111040</v>
      </c>
      <c r="F315">
        <v>6508952</v>
      </c>
      <c r="G315">
        <v>6522720</v>
      </c>
      <c r="H315">
        <v>9070</v>
      </c>
      <c r="I315">
        <v>27349</v>
      </c>
      <c r="J315">
        <f>projjava_mandelbrot[[#This Row],[runtime_end]]-projjava_mandelbrot[[#This Row],[runtime_start]]</f>
        <v>18672352</v>
      </c>
      <c r="K315">
        <f>projjava_mandelbrot[[#This Row],[native_end]]-projjava_mandelbrot[[#This Row],[native_start]]</f>
        <v>13768</v>
      </c>
      <c r="L315">
        <f>projjava_mandelbrot[[#This Row],[pss_end]]-projjava_mandelbrot[[#This Row],[pss_start]]</f>
        <v>18279</v>
      </c>
    </row>
    <row r="316" spans="1:12" x14ac:dyDescent="0.3">
      <c r="A316">
        <v>314</v>
      </c>
      <c r="B316">
        <v>26223</v>
      </c>
      <c r="C316">
        <v>7884</v>
      </c>
      <c r="D316">
        <v>1422304</v>
      </c>
      <c r="E316">
        <v>20111248</v>
      </c>
      <c r="F316">
        <v>6509360</v>
      </c>
      <c r="G316">
        <v>6524560</v>
      </c>
      <c r="H316">
        <v>9069</v>
      </c>
      <c r="I316">
        <v>27348</v>
      </c>
      <c r="J316">
        <f>projjava_mandelbrot[[#This Row],[runtime_end]]-projjava_mandelbrot[[#This Row],[runtime_start]]</f>
        <v>18688944</v>
      </c>
      <c r="K316">
        <f>projjava_mandelbrot[[#This Row],[native_end]]-projjava_mandelbrot[[#This Row],[native_start]]</f>
        <v>15200</v>
      </c>
      <c r="L316">
        <f>projjava_mandelbrot[[#This Row],[pss_end]]-projjava_mandelbrot[[#This Row],[pss_start]]</f>
        <v>18279</v>
      </c>
    </row>
    <row r="317" spans="1:12" x14ac:dyDescent="0.3">
      <c r="A317">
        <v>315</v>
      </c>
      <c r="B317">
        <v>26368</v>
      </c>
      <c r="C317">
        <v>7783</v>
      </c>
      <c r="D317">
        <v>1422304</v>
      </c>
      <c r="E317">
        <v>20111320</v>
      </c>
      <c r="F317">
        <v>6509360</v>
      </c>
      <c r="G317">
        <v>6523648</v>
      </c>
      <c r="H317">
        <v>9065</v>
      </c>
      <c r="I317">
        <v>27480</v>
      </c>
      <c r="J317">
        <f>projjava_mandelbrot[[#This Row],[runtime_end]]-projjava_mandelbrot[[#This Row],[runtime_start]]</f>
        <v>18689016</v>
      </c>
      <c r="K317">
        <f>projjava_mandelbrot[[#This Row],[native_end]]-projjava_mandelbrot[[#This Row],[native_start]]</f>
        <v>14288</v>
      </c>
      <c r="L317">
        <f>projjava_mandelbrot[[#This Row],[pss_end]]-projjava_mandelbrot[[#This Row],[pss_start]]</f>
        <v>18415</v>
      </c>
    </row>
    <row r="318" spans="1:12" x14ac:dyDescent="0.3">
      <c r="A318">
        <v>316</v>
      </c>
      <c r="B318">
        <v>26496</v>
      </c>
      <c r="C318">
        <v>7810</v>
      </c>
      <c r="D318">
        <v>1422304</v>
      </c>
      <c r="E318">
        <v>20111320</v>
      </c>
      <c r="F318">
        <v>6509360</v>
      </c>
      <c r="G318">
        <v>6524776</v>
      </c>
      <c r="H318">
        <v>9069</v>
      </c>
      <c r="I318">
        <v>27336</v>
      </c>
      <c r="J318">
        <f>projjava_mandelbrot[[#This Row],[runtime_end]]-projjava_mandelbrot[[#This Row],[runtime_start]]</f>
        <v>18689016</v>
      </c>
      <c r="K318">
        <f>projjava_mandelbrot[[#This Row],[native_end]]-projjava_mandelbrot[[#This Row],[native_start]]</f>
        <v>15416</v>
      </c>
      <c r="L318">
        <f>projjava_mandelbrot[[#This Row],[pss_end]]-projjava_mandelbrot[[#This Row],[pss_start]]</f>
        <v>18267</v>
      </c>
    </row>
    <row r="319" spans="1:12" x14ac:dyDescent="0.3">
      <c r="A319">
        <v>317</v>
      </c>
      <c r="B319">
        <v>26661</v>
      </c>
      <c r="C319">
        <v>7886</v>
      </c>
      <c r="D319">
        <v>1438552</v>
      </c>
      <c r="E319">
        <v>20111184</v>
      </c>
      <c r="F319">
        <v>6508728</v>
      </c>
      <c r="G319">
        <v>6522584</v>
      </c>
      <c r="H319">
        <v>9021</v>
      </c>
      <c r="I319">
        <v>27421</v>
      </c>
      <c r="J319">
        <f>projjava_mandelbrot[[#This Row],[runtime_end]]-projjava_mandelbrot[[#This Row],[runtime_start]]</f>
        <v>18672632</v>
      </c>
      <c r="K319">
        <f>projjava_mandelbrot[[#This Row],[native_end]]-projjava_mandelbrot[[#This Row],[native_start]]</f>
        <v>13856</v>
      </c>
      <c r="L319">
        <f>projjava_mandelbrot[[#This Row],[pss_end]]-projjava_mandelbrot[[#This Row],[pss_start]]</f>
        <v>18400</v>
      </c>
    </row>
    <row r="320" spans="1:12" x14ac:dyDescent="0.3">
      <c r="A320">
        <v>318</v>
      </c>
      <c r="B320">
        <v>26897</v>
      </c>
      <c r="C320">
        <v>7836</v>
      </c>
      <c r="D320">
        <v>1422304</v>
      </c>
      <c r="E320">
        <v>20111320</v>
      </c>
      <c r="F320">
        <v>6509616</v>
      </c>
      <c r="G320">
        <v>6525360</v>
      </c>
      <c r="H320">
        <v>9054</v>
      </c>
      <c r="I320">
        <v>27461</v>
      </c>
      <c r="J320">
        <f>projjava_mandelbrot[[#This Row],[runtime_end]]-projjava_mandelbrot[[#This Row],[runtime_start]]</f>
        <v>18689016</v>
      </c>
      <c r="K320">
        <f>projjava_mandelbrot[[#This Row],[native_end]]-projjava_mandelbrot[[#This Row],[native_start]]</f>
        <v>15744</v>
      </c>
      <c r="L320">
        <f>projjava_mandelbrot[[#This Row],[pss_end]]-projjava_mandelbrot[[#This Row],[pss_start]]</f>
        <v>18407</v>
      </c>
    </row>
    <row r="321" spans="1:12" x14ac:dyDescent="0.3">
      <c r="A321">
        <v>319</v>
      </c>
      <c r="B321">
        <v>27035</v>
      </c>
      <c r="C321">
        <v>7797</v>
      </c>
      <c r="D321">
        <v>1422304</v>
      </c>
      <c r="E321">
        <v>20111248</v>
      </c>
      <c r="F321">
        <v>6509360</v>
      </c>
      <c r="G321">
        <v>6524880</v>
      </c>
      <c r="H321">
        <v>9054</v>
      </c>
      <c r="I321">
        <v>27461</v>
      </c>
      <c r="J321">
        <f>projjava_mandelbrot[[#This Row],[runtime_end]]-projjava_mandelbrot[[#This Row],[runtime_start]]</f>
        <v>18688944</v>
      </c>
      <c r="K321">
        <f>projjava_mandelbrot[[#This Row],[native_end]]-projjava_mandelbrot[[#This Row],[native_start]]</f>
        <v>15520</v>
      </c>
      <c r="L321">
        <f>projjava_mandelbrot[[#This Row],[pss_end]]-projjava_mandelbrot[[#This Row],[pss_start]]</f>
        <v>18407</v>
      </c>
    </row>
    <row r="322" spans="1:12" x14ac:dyDescent="0.3">
      <c r="A322">
        <v>320</v>
      </c>
      <c r="B322">
        <v>27145</v>
      </c>
      <c r="C322">
        <v>7795</v>
      </c>
      <c r="D322">
        <v>1422304</v>
      </c>
      <c r="E322">
        <v>20117296</v>
      </c>
      <c r="F322">
        <v>6508488</v>
      </c>
      <c r="G322">
        <v>6522968</v>
      </c>
      <c r="H322">
        <v>9056</v>
      </c>
      <c r="I322">
        <v>27467</v>
      </c>
      <c r="J322">
        <f>projjava_mandelbrot[[#This Row],[runtime_end]]-projjava_mandelbrot[[#This Row],[runtime_start]]</f>
        <v>18694992</v>
      </c>
      <c r="K322">
        <f>projjava_mandelbrot[[#This Row],[native_end]]-projjava_mandelbrot[[#This Row],[native_start]]</f>
        <v>14480</v>
      </c>
      <c r="L322">
        <f>projjava_mandelbrot[[#This Row],[pss_end]]-projjava_mandelbrot[[#This Row],[pss_start]]</f>
        <v>18411</v>
      </c>
    </row>
    <row r="323" spans="1:12" x14ac:dyDescent="0.3">
      <c r="A323">
        <v>321</v>
      </c>
      <c r="B323">
        <v>27264</v>
      </c>
      <c r="C323">
        <v>7790</v>
      </c>
      <c r="D323">
        <v>1422304</v>
      </c>
      <c r="E323">
        <v>20111248</v>
      </c>
      <c r="F323">
        <v>6508488</v>
      </c>
      <c r="G323">
        <v>6523880</v>
      </c>
      <c r="H323">
        <v>9052</v>
      </c>
      <c r="I323">
        <v>27311</v>
      </c>
      <c r="J323">
        <f>projjava_mandelbrot[[#This Row],[runtime_end]]-projjava_mandelbrot[[#This Row],[runtime_start]]</f>
        <v>18688944</v>
      </c>
      <c r="K323">
        <f>projjava_mandelbrot[[#This Row],[native_end]]-projjava_mandelbrot[[#This Row],[native_start]]</f>
        <v>15392</v>
      </c>
      <c r="L323">
        <f>projjava_mandelbrot[[#This Row],[pss_end]]-projjava_mandelbrot[[#This Row],[pss_start]]</f>
        <v>18259</v>
      </c>
    </row>
    <row r="324" spans="1:12" x14ac:dyDescent="0.3">
      <c r="A324">
        <v>322</v>
      </c>
      <c r="B324">
        <v>27382</v>
      </c>
      <c r="C324">
        <v>7782</v>
      </c>
      <c r="D324">
        <v>1422168</v>
      </c>
      <c r="E324">
        <v>20111168</v>
      </c>
      <c r="F324">
        <v>6508216</v>
      </c>
      <c r="G324">
        <v>6522888</v>
      </c>
      <c r="H324">
        <v>9040</v>
      </c>
      <c r="I324">
        <v>27447</v>
      </c>
      <c r="J324">
        <f>projjava_mandelbrot[[#This Row],[runtime_end]]-projjava_mandelbrot[[#This Row],[runtime_start]]</f>
        <v>18689000</v>
      </c>
      <c r="K324">
        <f>projjava_mandelbrot[[#This Row],[native_end]]-projjava_mandelbrot[[#This Row],[native_start]]</f>
        <v>14672</v>
      </c>
      <c r="L324">
        <f>projjava_mandelbrot[[#This Row],[pss_end]]-projjava_mandelbrot[[#This Row],[pss_start]]</f>
        <v>18407</v>
      </c>
    </row>
    <row r="325" spans="1:12" x14ac:dyDescent="0.3">
      <c r="A325">
        <v>323</v>
      </c>
      <c r="B325">
        <v>27487</v>
      </c>
      <c r="C325">
        <v>7805</v>
      </c>
      <c r="D325">
        <v>1422304</v>
      </c>
      <c r="E325">
        <v>20111344</v>
      </c>
      <c r="F325">
        <v>6509360</v>
      </c>
      <c r="G325">
        <v>6523696</v>
      </c>
      <c r="H325">
        <v>9054</v>
      </c>
      <c r="I325">
        <v>27313</v>
      </c>
      <c r="J325">
        <f>projjava_mandelbrot[[#This Row],[runtime_end]]-projjava_mandelbrot[[#This Row],[runtime_start]]</f>
        <v>18689040</v>
      </c>
      <c r="K325">
        <f>projjava_mandelbrot[[#This Row],[native_end]]-projjava_mandelbrot[[#This Row],[native_start]]</f>
        <v>14336</v>
      </c>
      <c r="L325">
        <f>projjava_mandelbrot[[#This Row],[pss_end]]-projjava_mandelbrot[[#This Row],[pss_start]]</f>
        <v>18259</v>
      </c>
    </row>
    <row r="326" spans="1:12" x14ac:dyDescent="0.3">
      <c r="A326">
        <v>324</v>
      </c>
      <c r="B326">
        <v>27607</v>
      </c>
      <c r="C326">
        <v>7869</v>
      </c>
      <c r="D326">
        <v>1438688</v>
      </c>
      <c r="E326">
        <v>20111248</v>
      </c>
      <c r="F326">
        <v>6509472</v>
      </c>
      <c r="G326">
        <v>6523728</v>
      </c>
      <c r="H326">
        <v>9054</v>
      </c>
      <c r="I326">
        <v>27313</v>
      </c>
      <c r="J326">
        <f>projjava_mandelbrot[[#This Row],[runtime_end]]-projjava_mandelbrot[[#This Row],[runtime_start]]</f>
        <v>18672560</v>
      </c>
      <c r="K326">
        <f>projjava_mandelbrot[[#This Row],[native_end]]-projjava_mandelbrot[[#This Row],[native_start]]</f>
        <v>14256</v>
      </c>
      <c r="L326">
        <f>projjava_mandelbrot[[#This Row],[pss_end]]-projjava_mandelbrot[[#This Row],[pss_start]]</f>
        <v>18259</v>
      </c>
    </row>
    <row r="327" spans="1:12" x14ac:dyDescent="0.3">
      <c r="A327">
        <v>325</v>
      </c>
      <c r="B327">
        <v>27725</v>
      </c>
      <c r="C327">
        <v>7895</v>
      </c>
      <c r="D327">
        <v>1422168</v>
      </c>
      <c r="E327">
        <v>20111112</v>
      </c>
      <c r="F327">
        <v>6509200</v>
      </c>
      <c r="G327">
        <v>6524296</v>
      </c>
      <c r="H327">
        <v>9050</v>
      </c>
      <c r="I327">
        <v>27305</v>
      </c>
      <c r="J327">
        <f>projjava_mandelbrot[[#This Row],[runtime_end]]-projjava_mandelbrot[[#This Row],[runtime_start]]</f>
        <v>18688944</v>
      </c>
      <c r="K327">
        <f>projjava_mandelbrot[[#This Row],[native_end]]-projjava_mandelbrot[[#This Row],[native_start]]</f>
        <v>15096</v>
      </c>
      <c r="L327">
        <f>projjava_mandelbrot[[#This Row],[pss_end]]-projjava_mandelbrot[[#This Row],[pss_start]]</f>
        <v>18255</v>
      </c>
    </row>
    <row r="328" spans="1:12" x14ac:dyDescent="0.3">
      <c r="A328">
        <v>326</v>
      </c>
      <c r="B328">
        <v>27845</v>
      </c>
      <c r="C328">
        <v>7974</v>
      </c>
      <c r="D328">
        <v>1454536</v>
      </c>
      <c r="E328">
        <v>20110640</v>
      </c>
      <c r="F328">
        <v>6508520</v>
      </c>
      <c r="G328">
        <v>6523792</v>
      </c>
      <c r="H328">
        <v>9059</v>
      </c>
      <c r="I328">
        <v>27343</v>
      </c>
      <c r="J328">
        <f>projjava_mandelbrot[[#This Row],[runtime_end]]-projjava_mandelbrot[[#This Row],[runtime_start]]</f>
        <v>18656104</v>
      </c>
      <c r="K328">
        <f>projjava_mandelbrot[[#This Row],[native_end]]-projjava_mandelbrot[[#This Row],[native_start]]</f>
        <v>15272</v>
      </c>
      <c r="L328">
        <f>projjava_mandelbrot[[#This Row],[pss_end]]-projjava_mandelbrot[[#This Row],[pss_start]]</f>
        <v>18284</v>
      </c>
    </row>
    <row r="329" spans="1:12" x14ac:dyDescent="0.3">
      <c r="A329">
        <v>327</v>
      </c>
      <c r="B329">
        <v>27971</v>
      </c>
      <c r="C329">
        <v>7786</v>
      </c>
      <c r="D329">
        <v>1438064</v>
      </c>
      <c r="E329">
        <v>20112320</v>
      </c>
      <c r="F329">
        <v>6509360</v>
      </c>
      <c r="G329">
        <v>6527088</v>
      </c>
      <c r="H329">
        <v>9047</v>
      </c>
      <c r="I329">
        <v>27326</v>
      </c>
      <c r="J329">
        <f>projjava_mandelbrot[[#This Row],[runtime_end]]-projjava_mandelbrot[[#This Row],[runtime_start]]</f>
        <v>18674256</v>
      </c>
      <c r="K329">
        <f>projjava_mandelbrot[[#This Row],[native_end]]-projjava_mandelbrot[[#This Row],[native_start]]</f>
        <v>17728</v>
      </c>
      <c r="L329">
        <f>projjava_mandelbrot[[#This Row],[pss_end]]-projjava_mandelbrot[[#This Row],[pss_start]]</f>
        <v>18279</v>
      </c>
    </row>
    <row r="330" spans="1:12" x14ac:dyDescent="0.3">
      <c r="A330">
        <v>328</v>
      </c>
      <c r="B330">
        <v>28101</v>
      </c>
      <c r="C330">
        <v>7813</v>
      </c>
      <c r="D330">
        <v>1421680</v>
      </c>
      <c r="E330">
        <v>20110552</v>
      </c>
      <c r="F330">
        <v>6506712</v>
      </c>
      <c r="G330">
        <v>6521560</v>
      </c>
      <c r="H330">
        <v>9043</v>
      </c>
      <c r="I330">
        <v>27453</v>
      </c>
      <c r="J330">
        <f>projjava_mandelbrot[[#This Row],[runtime_end]]-projjava_mandelbrot[[#This Row],[runtime_start]]</f>
        <v>18688872</v>
      </c>
      <c r="K330">
        <f>projjava_mandelbrot[[#This Row],[native_end]]-projjava_mandelbrot[[#This Row],[native_start]]</f>
        <v>14848</v>
      </c>
      <c r="L330">
        <f>projjava_mandelbrot[[#This Row],[pss_end]]-projjava_mandelbrot[[#This Row],[pss_start]]</f>
        <v>18410</v>
      </c>
    </row>
    <row r="331" spans="1:12" x14ac:dyDescent="0.3">
      <c r="A331">
        <v>329</v>
      </c>
      <c r="B331">
        <v>28223</v>
      </c>
      <c r="C331">
        <v>7814</v>
      </c>
      <c r="D331">
        <v>1437928</v>
      </c>
      <c r="E331">
        <v>20110416</v>
      </c>
      <c r="F331">
        <v>6508328</v>
      </c>
      <c r="G331">
        <v>6525152</v>
      </c>
      <c r="H331">
        <v>9041</v>
      </c>
      <c r="I331">
        <v>27299</v>
      </c>
      <c r="J331">
        <f>projjava_mandelbrot[[#This Row],[runtime_end]]-projjava_mandelbrot[[#This Row],[runtime_start]]</f>
        <v>18672488</v>
      </c>
      <c r="K331">
        <f>projjava_mandelbrot[[#This Row],[native_end]]-projjava_mandelbrot[[#This Row],[native_start]]</f>
        <v>16824</v>
      </c>
      <c r="L331">
        <f>projjava_mandelbrot[[#This Row],[pss_end]]-projjava_mandelbrot[[#This Row],[pss_start]]</f>
        <v>18258</v>
      </c>
    </row>
    <row r="332" spans="1:12" x14ac:dyDescent="0.3">
      <c r="A332">
        <v>330</v>
      </c>
      <c r="B332">
        <v>28334</v>
      </c>
      <c r="C332">
        <v>7888</v>
      </c>
      <c r="D332">
        <v>1438064</v>
      </c>
      <c r="E332">
        <v>20110624</v>
      </c>
      <c r="F332">
        <v>6509360</v>
      </c>
      <c r="G332">
        <v>6524680</v>
      </c>
      <c r="H332">
        <v>9051</v>
      </c>
      <c r="I332">
        <v>27310</v>
      </c>
      <c r="J332">
        <f>projjava_mandelbrot[[#This Row],[runtime_end]]-projjava_mandelbrot[[#This Row],[runtime_start]]</f>
        <v>18672560</v>
      </c>
      <c r="K332">
        <f>projjava_mandelbrot[[#This Row],[native_end]]-projjava_mandelbrot[[#This Row],[native_start]]</f>
        <v>15320</v>
      </c>
      <c r="L332">
        <f>projjava_mandelbrot[[#This Row],[pss_end]]-projjava_mandelbrot[[#This Row],[pss_start]]</f>
        <v>18259</v>
      </c>
    </row>
    <row r="333" spans="1:12" x14ac:dyDescent="0.3">
      <c r="A333">
        <v>331</v>
      </c>
      <c r="B333">
        <v>28448</v>
      </c>
      <c r="C333">
        <v>7794</v>
      </c>
      <c r="D333">
        <v>1422200</v>
      </c>
      <c r="E333">
        <v>20111064</v>
      </c>
      <c r="F333">
        <v>6509512</v>
      </c>
      <c r="G333">
        <v>6525968</v>
      </c>
      <c r="H333">
        <v>9045</v>
      </c>
      <c r="I333">
        <v>27450</v>
      </c>
      <c r="J333">
        <f>projjava_mandelbrot[[#This Row],[runtime_end]]-projjava_mandelbrot[[#This Row],[runtime_start]]</f>
        <v>18688864</v>
      </c>
      <c r="K333">
        <f>projjava_mandelbrot[[#This Row],[native_end]]-projjava_mandelbrot[[#This Row],[native_start]]</f>
        <v>16456</v>
      </c>
      <c r="L333">
        <f>projjava_mandelbrot[[#This Row],[pss_end]]-projjava_mandelbrot[[#This Row],[pss_start]]</f>
        <v>18405</v>
      </c>
    </row>
    <row r="334" spans="1:12" x14ac:dyDescent="0.3">
      <c r="A334">
        <v>332</v>
      </c>
      <c r="B334">
        <v>28567</v>
      </c>
      <c r="C334">
        <v>7889</v>
      </c>
      <c r="D334">
        <v>1422112</v>
      </c>
      <c r="E334">
        <v>20111056</v>
      </c>
      <c r="F334">
        <v>6509360</v>
      </c>
      <c r="G334">
        <v>6526208</v>
      </c>
      <c r="H334">
        <v>9023</v>
      </c>
      <c r="I334">
        <v>27290</v>
      </c>
      <c r="J334">
        <f>projjava_mandelbrot[[#This Row],[runtime_end]]-projjava_mandelbrot[[#This Row],[runtime_start]]</f>
        <v>18688944</v>
      </c>
      <c r="K334">
        <f>projjava_mandelbrot[[#This Row],[native_end]]-projjava_mandelbrot[[#This Row],[native_start]]</f>
        <v>16848</v>
      </c>
      <c r="L334">
        <f>projjava_mandelbrot[[#This Row],[pss_end]]-projjava_mandelbrot[[#This Row],[pss_start]]</f>
        <v>18267</v>
      </c>
    </row>
    <row r="335" spans="1:12" x14ac:dyDescent="0.3">
      <c r="A335">
        <v>333</v>
      </c>
      <c r="B335">
        <v>28678</v>
      </c>
      <c r="C335">
        <v>7916</v>
      </c>
      <c r="D335">
        <v>1422200</v>
      </c>
      <c r="E335">
        <v>20111144</v>
      </c>
      <c r="F335">
        <v>6510056</v>
      </c>
      <c r="G335">
        <v>6524800</v>
      </c>
      <c r="H335">
        <v>8997</v>
      </c>
      <c r="I335">
        <v>27298</v>
      </c>
      <c r="J335">
        <f>projjava_mandelbrot[[#This Row],[runtime_end]]-projjava_mandelbrot[[#This Row],[runtime_start]]</f>
        <v>18688944</v>
      </c>
      <c r="K335">
        <f>projjava_mandelbrot[[#This Row],[native_end]]-projjava_mandelbrot[[#This Row],[native_start]]</f>
        <v>14744</v>
      </c>
      <c r="L335">
        <f>projjava_mandelbrot[[#This Row],[pss_end]]-projjava_mandelbrot[[#This Row],[pss_start]]</f>
        <v>18301</v>
      </c>
    </row>
    <row r="336" spans="1:12" x14ac:dyDescent="0.3">
      <c r="A336">
        <v>334</v>
      </c>
      <c r="B336">
        <v>28797</v>
      </c>
      <c r="C336">
        <v>7795</v>
      </c>
      <c r="D336">
        <v>1422392</v>
      </c>
      <c r="E336">
        <v>20140160</v>
      </c>
      <c r="F336">
        <v>6518656</v>
      </c>
      <c r="G336">
        <v>6523320</v>
      </c>
      <c r="H336">
        <v>8997</v>
      </c>
      <c r="I336">
        <v>27332</v>
      </c>
      <c r="J336">
        <f>projjava_mandelbrot[[#This Row],[runtime_end]]-projjava_mandelbrot[[#This Row],[runtime_start]]</f>
        <v>18717768</v>
      </c>
      <c r="K336">
        <f>projjava_mandelbrot[[#This Row],[native_end]]-projjava_mandelbrot[[#This Row],[native_start]]</f>
        <v>4664</v>
      </c>
      <c r="L336">
        <f>projjava_mandelbrot[[#This Row],[pss_end]]-projjava_mandelbrot[[#This Row],[pss_start]]</f>
        <v>18335</v>
      </c>
    </row>
    <row r="337" spans="1:12" x14ac:dyDescent="0.3">
      <c r="A337">
        <v>335</v>
      </c>
      <c r="B337">
        <v>28921</v>
      </c>
      <c r="C337">
        <v>7919</v>
      </c>
      <c r="D337">
        <v>1422168</v>
      </c>
      <c r="E337">
        <v>20110784</v>
      </c>
      <c r="F337">
        <v>6507880</v>
      </c>
      <c r="G337">
        <v>6523040</v>
      </c>
      <c r="H337">
        <v>8864</v>
      </c>
      <c r="I337">
        <v>27289</v>
      </c>
      <c r="J337">
        <f>projjava_mandelbrot[[#This Row],[runtime_end]]-projjava_mandelbrot[[#This Row],[runtime_start]]</f>
        <v>18688616</v>
      </c>
      <c r="K337">
        <f>projjava_mandelbrot[[#This Row],[native_end]]-projjava_mandelbrot[[#This Row],[native_start]]</f>
        <v>15160</v>
      </c>
      <c r="L337">
        <f>projjava_mandelbrot[[#This Row],[pss_end]]-projjava_mandelbrot[[#This Row],[pss_start]]</f>
        <v>18425</v>
      </c>
    </row>
    <row r="338" spans="1:12" x14ac:dyDescent="0.3">
      <c r="A338">
        <v>336</v>
      </c>
      <c r="B338">
        <v>29039</v>
      </c>
      <c r="C338">
        <v>7923</v>
      </c>
      <c r="D338">
        <v>1422168</v>
      </c>
      <c r="E338">
        <v>20111184</v>
      </c>
      <c r="F338">
        <v>6508752</v>
      </c>
      <c r="G338">
        <v>6523992</v>
      </c>
      <c r="H338">
        <v>8870</v>
      </c>
      <c r="I338">
        <v>27223</v>
      </c>
      <c r="J338">
        <f>projjava_mandelbrot[[#This Row],[runtime_end]]-projjava_mandelbrot[[#This Row],[runtime_start]]</f>
        <v>18689016</v>
      </c>
      <c r="K338">
        <f>projjava_mandelbrot[[#This Row],[native_end]]-projjava_mandelbrot[[#This Row],[native_start]]</f>
        <v>15240</v>
      </c>
      <c r="L338">
        <f>projjava_mandelbrot[[#This Row],[pss_end]]-projjava_mandelbrot[[#This Row],[pss_start]]</f>
        <v>18353</v>
      </c>
    </row>
    <row r="339" spans="1:12" x14ac:dyDescent="0.3">
      <c r="A339">
        <v>337</v>
      </c>
      <c r="B339">
        <v>29158</v>
      </c>
      <c r="C339">
        <v>7797</v>
      </c>
      <c r="D339">
        <v>1438688</v>
      </c>
      <c r="E339">
        <v>20111248</v>
      </c>
      <c r="F339">
        <v>6509024</v>
      </c>
      <c r="G339">
        <v>6526160</v>
      </c>
      <c r="H339">
        <v>8878</v>
      </c>
      <c r="I339">
        <v>27301</v>
      </c>
      <c r="J339">
        <f>projjava_mandelbrot[[#This Row],[runtime_end]]-projjava_mandelbrot[[#This Row],[runtime_start]]</f>
        <v>18672560</v>
      </c>
      <c r="K339">
        <f>projjava_mandelbrot[[#This Row],[native_end]]-projjava_mandelbrot[[#This Row],[native_start]]</f>
        <v>17136</v>
      </c>
      <c r="L339">
        <f>projjava_mandelbrot[[#This Row],[pss_end]]-projjava_mandelbrot[[#This Row],[pss_start]]</f>
        <v>18423</v>
      </c>
    </row>
    <row r="340" spans="1:12" x14ac:dyDescent="0.3">
      <c r="A340">
        <v>338</v>
      </c>
      <c r="B340">
        <v>29280</v>
      </c>
      <c r="C340">
        <v>7823</v>
      </c>
      <c r="D340">
        <v>1422304</v>
      </c>
      <c r="E340">
        <v>20111248</v>
      </c>
      <c r="F340">
        <v>6508912</v>
      </c>
      <c r="G340">
        <v>6524264</v>
      </c>
      <c r="H340">
        <v>8874</v>
      </c>
      <c r="I340">
        <v>27297</v>
      </c>
      <c r="J340">
        <f>projjava_mandelbrot[[#This Row],[runtime_end]]-projjava_mandelbrot[[#This Row],[runtime_start]]</f>
        <v>18688944</v>
      </c>
      <c r="K340">
        <f>projjava_mandelbrot[[#This Row],[native_end]]-projjava_mandelbrot[[#This Row],[native_start]]</f>
        <v>15352</v>
      </c>
      <c r="L340">
        <f>projjava_mandelbrot[[#This Row],[pss_end]]-projjava_mandelbrot[[#This Row],[pss_start]]</f>
        <v>18423</v>
      </c>
    </row>
    <row r="341" spans="1:12" x14ac:dyDescent="0.3">
      <c r="A341">
        <v>339</v>
      </c>
      <c r="B341">
        <v>29392</v>
      </c>
      <c r="C341">
        <v>8040</v>
      </c>
      <c r="D341">
        <v>1422168</v>
      </c>
      <c r="E341">
        <v>20111112</v>
      </c>
      <c r="F341">
        <v>6507768</v>
      </c>
      <c r="G341">
        <v>6523192</v>
      </c>
      <c r="H341">
        <v>8864</v>
      </c>
      <c r="I341">
        <v>27247</v>
      </c>
      <c r="J341">
        <f>projjava_mandelbrot[[#This Row],[runtime_end]]-projjava_mandelbrot[[#This Row],[runtime_start]]</f>
        <v>18688944</v>
      </c>
      <c r="K341">
        <f>projjava_mandelbrot[[#This Row],[native_end]]-projjava_mandelbrot[[#This Row],[native_start]]</f>
        <v>15424</v>
      </c>
      <c r="L341">
        <f>projjava_mandelbrot[[#This Row],[pss_end]]-projjava_mandelbrot[[#This Row],[pss_start]]</f>
        <v>18383</v>
      </c>
    </row>
    <row r="342" spans="1:12" x14ac:dyDescent="0.3">
      <c r="A342">
        <v>340</v>
      </c>
      <c r="B342">
        <v>29506</v>
      </c>
      <c r="C342">
        <v>7833</v>
      </c>
      <c r="D342">
        <v>1422168</v>
      </c>
      <c r="E342">
        <v>20111112</v>
      </c>
      <c r="F342">
        <v>6507768</v>
      </c>
      <c r="G342">
        <v>6523152</v>
      </c>
      <c r="H342">
        <v>8860</v>
      </c>
      <c r="I342">
        <v>27283</v>
      </c>
      <c r="J342">
        <f>projjava_mandelbrot[[#This Row],[runtime_end]]-projjava_mandelbrot[[#This Row],[runtime_start]]</f>
        <v>18688944</v>
      </c>
      <c r="K342">
        <f>projjava_mandelbrot[[#This Row],[native_end]]-projjava_mandelbrot[[#This Row],[native_start]]</f>
        <v>15384</v>
      </c>
      <c r="L342">
        <f>projjava_mandelbrot[[#This Row],[pss_end]]-projjava_mandelbrot[[#This Row],[pss_start]]</f>
        <v>18423</v>
      </c>
    </row>
    <row r="343" spans="1:12" x14ac:dyDescent="0.3">
      <c r="A343">
        <v>341</v>
      </c>
      <c r="B343">
        <v>29630</v>
      </c>
      <c r="C343">
        <v>7807</v>
      </c>
      <c r="D343">
        <v>1438552</v>
      </c>
      <c r="E343">
        <v>20112912</v>
      </c>
      <c r="F343">
        <v>6507880</v>
      </c>
      <c r="G343">
        <v>6525344</v>
      </c>
      <c r="H343">
        <v>8864</v>
      </c>
      <c r="I343">
        <v>27305</v>
      </c>
      <c r="J343">
        <f>projjava_mandelbrot[[#This Row],[runtime_end]]-projjava_mandelbrot[[#This Row],[runtime_start]]</f>
        <v>18674360</v>
      </c>
      <c r="K343">
        <f>projjava_mandelbrot[[#This Row],[native_end]]-projjava_mandelbrot[[#This Row],[native_start]]</f>
        <v>17464</v>
      </c>
      <c r="L343">
        <f>projjava_mandelbrot[[#This Row],[pss_end]]-projjava_mandelbrot[[#This Row],[pss_start]]</f>
        <v>18441</v>
      </c>
    </row>
    <row r="344" spans="1:12" x14ac:dyDescent="0.3">
      <c r="A344">
        <v>342</v>
      </c>
      <c r="B344">
        <v>29736</v>
      </c>
      <c r="C344">
        <v>7784</v>
      </c>
      <c r="D344">
        <v>1422168</v>
      </c>
      <c r="E344">
        <v>20111112</v>
      </c>
      <c r="F344">
        <v>6507768</v>
      </c>
      <c r="G344">
        <v>6521424</v>
      </c>
      <c r="H344">
        <v>8860</v>
      </c>
      <c r="I344">
        <v>27283</v>
      </c>
      <c r="J344">
        <f>projjava_mandelbrot[[#This Row],[runtime_end]]-projjava_mandelbrot[[#This Row],[runtime_start]]</f>
        <v>18688944</v>
      </c>
      <c r="K344">
        <f>projjava_mandelbrot[[#This Row],[native_end]]-projjava_mandelbrot[[#This Row],[native_start]]</f>
        <v>13656</v>
      </c>
      <c r="L344">
        <f>projjava_mandelbrot[[#This Row],[pss_end]]-projjava_mandelbrot[[#This Row],[pss_start]]</f>
        <v>18423</v>
      </c>
    </row>
    <row r="345" spans="1:12" x14ac:dyDescent="0.3">
      <c r="A345">
        <v>343</v>
      </c>
      <c r="B345">
        <v>29857</v>
      </c>
      <c r="C345">
        <v>7869</v>
      </c>
      <c r="D345">
        <v>1422168</v>
      </c>
      <c r="E345">
        <v>20111304</v>
      </c>
      <c r="F345">
        <v>6507800</v>
      </c>
      <c r="G345">
        <v>6525264</v>
      </c>
      <c r="H345">
        <v>8864</v>
      </c>
      <c r="I345">
        <v>27301</v>
      </c>
      <c r="J345">
        <f>projjava_mandelbrot[[#This Row],[runtime_end]]-projjava_mandelbrot[[#This Row],[runtime_start]]</f>
        <v>18689136</v>
      </c>
      <c r="K345">
        <f>projjava_mandelbrot[[#This Row],[native_end]]-projjava_mandelbrot[[#This Row],[native_start]]</f>
        <v>17464</v>
      </c>
      <c r="L345">
        <f>projjava_mandelbrot[[#This Row],[pss_end]]-projjava_mandelbrot[[#This Row],[pss_start]]</f>
        <v>18437</v>
      </c>
    </row>
    <row r="346" spans="1:12" x14ac:dyDescent="0.3">
      <c r="A346">
        <v>344</v>
      </c>
      <c r="B346">
        <v>29981</v>
      </c>
      <c r="C346">
        <v>7870</v>
      </c>
      <c r="D346">
        <v>1438552</v>
      </c>
      <c r="E346">
        <v>20111112</v>
      </c>
      <c r="F346">
        <v>6507912</v>
      </c>
      <c r="G346">
        <v>6523072</v>
      </c>
      <c r="H346">
        <v>8864</v>
      </c>
      <c r="I346">
        <v>27217</v>
      </c>
      <c r="J346">
        <f>projjava_mandelbrot[[#This Row],[runtime_end]]-projjava_mandelbrot[[#This Row],[runtime_start]]</f>
        <v>18672560</v>
      </c>
      <c r="K346">
        <f>projjava_mandelbrot[[#This Row],[native_end]]-projjava_mandelbrot[[#This Row],[native_start]]</f>
        <v>15160</v>
      </c>
      <c r="L346">
        <f>projjava_mandelbrot[[#This Row],[pss_end]]-projjava_mandelbrot[[#This Row],[pss_start]]</f>
        <v>18353</v>
      </c>
    </row>
    <row r="347" spans="1:12" x14ac:dyDescent="0.3">
      <c r="A347">
        <v>345</v>
      </c>
      <c r="B347">
        <v>30092</v>
      </c>
      <c r="C347">
        <v>7777</v>
      </c>
      <c r="D347">
        <v>1422168</v>
      </c>
      <c r="E347">
        <v>20111376</v>
      </c>
      <c r="F347">
        <v>6507800</v>
      </c>
      <c r="G347">
        <v>6527072</v>
      </c>
      <c r="H347">
        <v>8864</v>
      </c>
      <c r="I347">
        <v>27299</v>
      </c>
      <c r="J347">
        <f>projjava_mandelbrot[[#This Row],[runtime_end]]-projjava_mandelbrot[[#This Row],[runtime_start]]</f>
        <v>18689208</v>
      </c>
      <c r="K347">
        <f>projjava_mandelbrot[[#This Row],[native_end]]-projjava_mandelbrot[[#This Row],[native_start]]</f>
        <v>19272</v>
      </c>
      <c r="L347">
        <f>projjava_mandelbrot[[#This Row],[pss_end]]-projjava_mandelbrot[[#This Row],[pss_start]]</f>
        <v>18435</v>
      </c>
    </row>
    <row r="348" spans="1:12" x14ac:dyDescent="0.3">
      <c r="A348">
        <v>346</v>
      </c>
      <c r="B348">
        <v>30213</v>
      </c>
      <c r="C348">
        <v>7809</v>
      </c>
      <c r="D348">
        <v>1422168</v>
      </c>
      <c r="E348">
        <v>20139808</v>
      </c>
      <c r="F348">
        <v>6507768</v>
      </c>
      <c r="G348">
        <v>6523192</v>
      </c>
      <c r="H348">
        <v>8868</v>
      </c>
      <c r="I348">
        <v>27321</v>
      </c>
      <c r="J348">
        <f>projjava_mandelbrot[[#This Row],[runtime_end]]-projjava_mandelbrot[[#This Row],[runtime_start]]</f>
        <v>18717640</v>
      </c>
      <c r="K348">
        <f>projjava_mandelbrot[[#This Row],[native_end]]-projjava_mandelbrot[[#This Row],[native_start]]</f>
        <v>15424</v>
      </c>
      <c r="L348">
        <f>projjava_mandelbrot[[#This Row],[pss_end]]-projjava_mandelbrot[[#This Row],[pss_start]]</f>
        <v>18453</v>
      </c>
    </row>
    <row r="349" spans="1:12" x14ac:dyDescent="0.3">
      <c r="A349">
        <v>347</v>
      </c>
      <c r="B349">
        <v>30331</v>
      </c>
      <c r="C349">
        <v>7785</v>
      </c>
      <c r="D349">
        <v>1438688</v>
      </c>
      <c r="E349">
        <v>20168760</v>
      </c>
      <c r="F349">
        <v>6508168</v>
      </c>
      <c r="G349">
        <v>6524008</v>
      </c>
      <c r="H349">
        <v>8875</v>
      </c>
      <c r="I349">
        <v>27361</v>
      </c>
      <c r="J349">
        <f>projjava_mandelbrot[[#This Row],[runtime_end]]-projjava_mandelbrot[[#This Row],[runtime_start]]</f>
        <v>18730072</v>
      </c>
      <c r="K349">
        <f>projjava_mandelbrot[[#This Row],[native_end]]-projjava_mandelbrot[[#This Row],[native_start]]</f>
        <v>15840</v>
      </c>
      <c r="L349">
        <f>projjava_mandelbrot[[#This Row],[pss_end]]-projjava_mandelbrot[[#This Row],[pss_start]]</f>
        <v>18486</v>
      </c>
    </row>
    <row r="350" spans="1:12" x14ac:dyDescent="0.3">
      <c r="A350">
        <v>348</v>
      </c>
      <c r="B350">
        <v>30445</v>
      </c>
      <c r="C350">
        <v>7804</v>
      </c>
      <c r="D350">
        <v>1422168</v>
      </c>
      <c r="E350">
        <v>20111168</v>
      </c>
      <c r="F350">
        <v>6507768</v>
      </c>
      <c r="G350">
        <v>6522248</v>
      </c>
      <c r="H350">
        <v>8868</v>
      </c>
      <c r="I350">
        <v>27293</v>
      </c>
      <c r="J350">
        <f>projjava_mandelbrot[[#This Row],[runtime_end]]-projjava_mandelbrot[[#This Row],[runtime_start]]</f>
        <v>18689000</v>
      </c>
      <c r="K350">
        <f>projjava_mandelbrot[[#This Row],[native_end]]-projjava_mandelbrot[[#This Row],[native_start]]</f>
        <v>14480</v>
      </c>
      <c r="L350">
        <f>projjava_mandelbrot[[#This Row],[pss_end]]-projjava_mandelbrot[[#This Row],[pss_start]]</f>
        <v>18425</v>
      </c>
    </row>
    <row r="351" spans="1:12" x14ac:dyDescent="0.3">
      <c r="A351">
        <v>349</v>
      </c>
      <c r="B351">
        <v>30564</v>
      </c>
      <c r="C351">
        <v>7779</v>
      </c>
      <c r="D351">
        <v>1422168</v>
      </c>
      <c r="E351">
        <v>20111112</v>
      </c>
      <c r="F351">
        <v>6507768</v>
      </c>
      <c r="G351">
        <v>6523288</v>
      </c>
      <c r="H351">
        <v>8868</v>
      </c>
      <c r="I351">
        <v>27281</v>
      </c>
      <c r="J351">
        <f>projjava_mandelbrot[[#This Row],[runtime_end]]-projjava_mandelbrot[[#This Row],[runtime_start]]</f>
        <v>18688944</v>
      </c>
      <c r="K351">
        <f>projjava_mandelbrot[[#This Row],[native_end]]-projjava_mandelbrot[[#This Row],[native_start]]</f>
        <v>15520</v>
      </c>
      <c r="L351">
        <f>projjava_mandelbrot[[#This Row],[pss_end]]-projjava_mandelbrot[[#This Row],[pss_start]]</f>
        <v>18413</v>
      </c>
    </row>
    <row r="352" spans="1:12" x14ac:dyDescent="0.3">
      <c r="A352">
        <v>350</v>
      </c>
      <c r="B352">
        <v>30680</v>
      </c>
      <c r="C352">
        <v>7854</v>
      </c>
      <c r="D352">
        <v>1422304</v>
      </c>
      <c r="E352">
        <v>20111248</v>
      </c>
      <c r="F352">
        <v>6508072</v>
      </c>
      <c r="G352">
        <v>6523320</v>
      </c>
      <c r="H352">
        <v>8880</v>
      </c>
      <c r="I352">
        <v>27229</v>
      </c>
      <c r="J352">
        <f>projjava_mandelbrot[[#This Row],[runtime_end]]-projjava_mandelbrot[[#This Row],[runtime_start]]</f>
        <v>18688944</v>
      </c>
      <c r="K352">
        <f>projjava_mandelbrot[[#This Row],[native_end]]-projjava_mandelbrot[[#This Row],[native_start]]</f>
        <v>15248</v>
      </c>
      <c r="L352">
        <f>projjava_mandelbrot[[#This Row],[pss_end]]-projjava_mandelbrot[[#This Row],[pss_start]]</f>
        <v>18349</v>
      </c>
    </row>
    <row r="353" spans="1:12" x14ac:dyDescent="0.3">
      <c r="A353">
        <v>351</v>
      </c>
      <c r="B353">
        <v>30796</v>
      </c>
      <c r="C353">
        <v>7846</v>
      </c>
      <c r="D353">
        <v>1422304</v>
      </c>
      <c r="E353">
        <v>20111248</v>
      </c>
      <c r="F353">
        <v>6508944</v>
      </c>
      <c r="G353">
        <v>6524256</v>
      </c>
      <c r="H353">
        <v>8886</v>
      </c>
      <c r="I353">
        <v>27231</v>
      </c>
      <c r="J353">
        <f>projjava_mandelbrot[[#This Row],[runtime_end]]-projjava_mandelbrot[[#This Row],[runtime_start]]</f>
        <v>18688944</v>
      </c>
      <c r="K353">
        <f>projjava_mandelbrot[[#This Row],[native_end]]-projjava_mandelbrot[[#This Row],[native_start]]</f>
        <v>15312</v>
      </c>
      <c r="L353">
        <f>projjava_mandelbrot[[#This Row],[pss_end]]-projjava_mandelbrot[[#This Row],[pss_start]]</f>
        <v>18345</v>
      </c>
    </row>
    <row r="354" spans="1:12" x14ac:dyDescent="0.3">
      <c r="A354">
        <v>352</v>
      </c>
      <c r="B354">
        <v>30910</v>
      </c>
      <c r="C354">
        <v>7805</v>
      </c>
      <c r="D354">
        <v>1422168</v>
      </c>
      <c r="E354">
        <v>20111112</v>
      </c>
      <c r="F354">
        <v>6508816</v>
      </c>
      <c r="G354">
        <v>6523280</v>
      </c>
      <c r="H354">
        <v>8876</v>
      </c>
      <c r="I354">
        <v>27287</v>
      </c>
      <c r="J354">
        <f>projjava_mandelbrot[[#This Row],[runtime_end]]-projjava_mandelbrot[[#This Row],[runtime_start]]</f>
        <v>18688944</v>
      </c>
      <c r="K354">
        <f>projjava_mandelbrot[[#This Row],[native_end]]-projjava_mandelbrot[[#This Row],[native_start]]</f>
        <v>14464</v>
      </c>
      <c r="L354">
        <f>projjava_mandelbrot[[#This Row],[pss_end]]-projjava_mandelbrot[[#This Row],[pss_start]]</f>
        <v>18411</v>
      </c>
    </row>
    <row r="355" spans="1:12" x14ac:dyDescent="0.3">
      <c r="A355">
        <v>353</v>
      </c>
      <c r="B355">
        <v>31031</v>
      </c>
      <c r="C355">
        <v>7781</v>
      </c>
      <c r="D355">
        <v>1438688</v>
      </c>
      <c r="E355">
        <v>20112824</v>
      </c>
      <c r="F355">
        <v>6507456</v>
      </c>
      <c r="G355">
        <v>6523920</v>
      </c>
      <c r="H355">
        <v>8881</v>
      </c>
      <c r="I355">
        <v>27299</v>
      </c>
      <c r="J355">
        <f>projjava_mandelbrot[[#This Row],[runtime_end]]-projjava_mandelbrot[[#This Row],[runtime_start]]</f>
        <v>18674136</v>
      </c>
      <c r="K355">
        <f>projjava_mandelbrot[[#This Row],[native_end]]-projjava_mandelbrot[[#This Row],[native_start]]</f>
        <v>16464</v>
      </c>
      <c r="L355">
        <f>projjava_mandelbrot[[#This Row],[pss_end]]-projjava_mandelbrot[[#This Row],[pss_start]]</f>
        <v>18418</v>
      </c>
    </row>
    <row r="356" spans="1:12" x14ac:dyDescent="0.3">
      <c r="A356">
        <v>354</v>
      </c>
      <c r="B356">
        <v>31146</v>
      </c>
      <c r="C356">
        <v>7798</v>
      </c>
      <c r="D356">
        <v>1438552</v>
      </c>
      <c r="E356">
        <v>20110904</v>
      </c>
      <c r="F356">
        <v>6507912</v>
      </c>
      <c r="G356">
        <v>6523832</v>
      </c>
      <c r="H356">
        <v>8866</v>
      </c>
      <c r="I356">
        <v>27277</v>
      </c>
      <c r="J356">
        <f>projjava_mandelbrot[[#This Row],[runtime_end]]-projjava_mandelbrot[[#This Row],[runtime_start]]</f>
        <v>18672352</v>
      </c>
      <c r="K356">
        <f>projjava_mandelbrot[[#This Row],[native_end]]-projjava_mandelbrot[[#This Row],[native_start]]</f>
        <v>15920</v>
      </c>
      <c r="L356">
        <f>projjava_mandelbrot[[#This Row],[pss_end]]-projjava_mandelbrot[[#This Row],[pss_start]]</f>
        <v>18411</v>
      </c>
    </row>
    <row r="357" spans="1:12" x14ac:dyDescent="0.3">
      <c r="A357">
        <v>355</v>
      </c>
      <c r="B357">
        <v>31268</v>
      </c>
      <c r="C357">
        <v>7836</v>
      </c>
      <c r="D357">
        <v>1422304</v>
      </c>
      <c r="E357">
        <v>20111248</v>
      </c>
      <c r="F357">
        <v>6508944</v>
      </c>
      <c r="G357">
        <v>6524864</v>
      </c>
      <c r="H357">
        <v>8880</v>
      </c>
      <c r="I357">
        <v>27291</v>
      </c>
      <c r="J357">
        <f>projjava_mandelbrot[[#This Row],[runtime_end]]-projjava_mandelbrot[[#This Row],[runtime_start]]</f>
        <v>18688944</v>
      </c>
      <c r="K357">
        <f>projjava_mandelbrot[[#This Row],[native_end]]-projjava_mandelbrot[[#This Row],[native_start]]</f>
        <v>15920</v>
      </c>
      <c r="L357">
        <f>projjava_mandelbrot[[#This Row],[pss_end]]-projjava_mandelbrot[[#This Row],[pss_start]]</f>
        <v>18411</v>
      </c>
    </row>
    <row r="358" spans="1:12" x14ac:dyDescent="0.3">
      <c r="A358">
        <v>356</v>
      </c>
      <c r="B358">
        <v>31389</v>
      </c>
      <c r="C358">
        <v>7870</v>
      </c>
      <c r="D358">
        <v>1422304</v>
      </c>
      <c r="E358">
        <v>20111248</v>
      </c>
      <c r="F358">
        <v>6508944</v>
      </c>
      <c r="G358">
        <v>6524784</v>
      </c>
      <c r="H358">
        <v>8880</v>
      </c>
      <c r="I358">
        <v>27291</v>
      </c>
      <c r="J358">
        <f>projjava_mandelbrot[[#This Row],[runtime_end]]-projjava_mandelbrot[[#This Row],[runtime_start]]</f>
        <v>18688944</v>
      </c>
      <c r="K358">
        <f>projjava_mandelbrot[[#This Row],[native_end]]-projjava_mandelbrot[[#This Row],[native_start]]</f>
        <v>15840</v>
      </c>
      <c r="L358">
        <f>projjava_mandelbrot[[#This Row],[pss_end]]-projjava_mandelbrot[[#This Row],[pss_start]]</f>
        <v>18411</v>
      </c>
    </row>
    <row r="359" spans="1:12" x14ac:dyDescent="0.3">
      <c r="A359">
        <v>357</v>
      </c>
      <c r="B359">
        <v>31509</v>
      </c>
      <c r="C359">
        <v>7882</v>
      </c>
      <c r="D359">
        <v>1422304</v>
      </c>
      <c r="E359">
        <v>20112760</v>
      </c>
      <c r="F359">
        <v>6508944</v>
      </c>
      <c r="G359">
        <v>6524304</v>
      </c>
      <c r="H359">
        <v>8884</v>
      </c>
      <c r="I359">
        <v>27231</v>
      </c>
      <c r="J359">
        <f>projjava_mandelbrot[[#This Row],[runtime_end]]-projjava_mandelbrot[[#This Row],[runtime_start]]</f>
        <v>18690456</v>
      </c>
      <c r="K359">
        <f>projjava_mandelbrot[[#This Row],[native_end]]-projjava_mandelbrot[[#This Row],[native_start]]</f>
        <v>15360</v>
      </c>
      <c r="L359">
        <f>projjava_mandelbrot[[#This Row],[pss_end]]-projjava_mandelbrot[[#This Row],[pss_start]]</f>
        <v>18347</v>
      </c>
    </row>
    <row r="360" spans="1:12" x14ac:dyDescent="0.3">
      <c r="A360">
        <v>358</v>
      </c>
      <c r="B360">
        <v>31622</v>
      </c>
      <c r="C360">
        <v>7938</v>
      </c>
      <c r="D360">
        <v>1422304</v>
      </c>
      <c r="E360">
        <v>20111248</v>
      </c>
      <c r="F360">
        <v>6508944</v>
      </c>
      <c r="G360">
        <v>6524832</v>
      </c>
      <c r="H360">
        <v>8884</v>
      </c>
      <c r="I360">
        <v>27299</v>
      </c>
      <c r="J360">
        <f>projjava_mandelbrot[[#This Row],[runtime_end]]-projjava_mandelbrot[[#This Row],[runtime_start]]</f>
        <v>18688944</v>
      </c>
      <c r="K360">
        <f>projjava_mandelbrot[[#This Row],[native_end]]-projjava_mandelbrot[[#This Row],[native_start]]</f>
        <v>15888</v>
      </c>
      <c r="L360">
        <f>projjava_mandelbrot[[#This Row],[pss_end]]-projjava_mandelbrot[[#This Row],[pss_start]]</f>
        <v>18415</v>
      </c>
    </row>
    <row r="361" spans="1:12" x14ac:dyDescent="0.3">
      <c r="A361">
        <v>359</v>
      </c>
      <c r="B361">
        <v>31740</v>
      </c>
      <c r="C361">
        <v>7791</v>
      </c>
      <c r="D361">
        <v>1422304</v>
      </c>
      <c r="E361">
        <v>20111304</v>
      </c>
      <c r="F361">
        <v>6507960</v>
      </c>
      <c r="G361">
        <v>6524224</v>
      </c>
      <c r="H361">
        <v>8880</v>
      </c>
      <c r="I361">
        <v>27219</v>
      </c>
      <c r="J361">
        <f>projjava_mandelbrot[[#This Row],[runtime_end]]-projjava_mandelbrot[[#This Row],[runtime_start]]</f>
        <v>18689000</v>
      </c>
      <c r="K361">
        <f>projjava_mandelbrot[[#This Row],[native_end]]-projjava_mandelbrot[[#This Row],[native_start]]</f>
        <v>16264</v>
      </c>
      <c r="L361">
        <f>projjava_mandelbrot[[#This Row],[pss_end]]-projjava_mandelbrot[[#This Row],[pss_start]]</f>
        <v>18339</v>
      </c>
    </row>
    <row r="362" spans="1:12" x14ac:dyDescent="0.3">
      <c r="A362">
        <v>360</v>
      </c>
      <c r="B362">
        <v>31868</v>
      </c>
      <c r="C362">
        <v>7909</v>
      </c>
      <c r="D362">
        <v>1422168</v>
      </c>
      <c r="E362">
        <v>20111184</v>
      </c>
      <c r="F362">
        <v>6508896</v>
      </c>
      <c r="G362">
        <v>6524088</v>
      </c>
      <c r="H362">
        <v>8880</v>
      </c>
      <c r="I362">
        <v>27227</v>
      </c>
      <c r="J362">
        <f>projjava_mandelbrot[[#This Row],[runtime_end]]-projjava_mandelbrot[[#This Row],[runtime_start]]</f>
        <v>18689016</v>
      </c>
      <c r="K362">
        <f>projjava_mandelbrot[[#This Row],[native_end]]-projjava_mandelbrot[[#This Row],[native_start]]</f>
        <v>15192</v>
      </c>
      <c r="L362">
        <f>projjava_mandelbrot[[#This Row],[pss_end]]-projjava_mandelbrot[[#This Row],[pss_start]]</f>
        <v>18347</v>
      </c>
    </row>
    <row r="363" spans="1:12" x14ac:dyDescent="0.3">
      <c r="A363">
        <v>361</v>
      </c>
      <c r="B363">
        <v>31970</v>
      </c>
      <c r="C363">
        <v>7767</v>
      </c>
      <c r="D363">
        <v>1438552</v>
      </c>
      <c r="E363">
        <v>20111112</v>
      </c>
      <c r="F363">
        <v>6507912</v>
      </c>
      <c r="G363">
        <v>6522312</v>
      </c>
      <c r="H363">
        <v>8876</v>
      </c>
      <c r="I363">
        <v>27287</v>
      </c>
      <c r="J363">
        <f>projjava_mandelbrot[[#This Row],[runtime_end]]-projjava_mandelbrot[[#This Row],[runtime_start]]</f>
        <v>18672560</v>
      </c>
      <c r="K363">
        <f>projjava_mandelbrot[[#This Row],[native_end]]-projjava_mandelbrot[[#This Row],[native_start]]</f>
        <v>14400</v>
      </c>
      <c r="L363">
        <f>projjava_mandelbrot[[#This Row],[pss_end]]-projjava_mandelbrot[[#This Row],[pss_start]]</f>
        <v>18411</v>
      </c>
    </row>
    <row r="364" spans="1:12" x14ac:dyDescent="0.3">
      <c r="A364">
        <v>362</v>
      </c>
      <c r="B364">
        <v>32085</v>
      </c>
      <c r="C364">
        <v>7783</v>
      </c>
      <c r="D364">
        <v>1438688</v>
      </c>
      <c r="E364">
        <v>20111344</v>
      </c>
      <c r="F364">
        <v>6509056</v>
      </c>
      <c r="G364">
        <v>6523464</v>
      </c>
      <c r="H364">
        <v>8890</v>
      </c>
      <c r="I364">
        <v>27301</v>
      </c>
      <c r="J364">
        <f>projjava_mandelbrot[[#This Row],[runtime_end]]-projjava_mandelbrot[[#This Row],[runtime_start]]</f>
        <v>18672656</v>
      </c>
      <c r="K364">
        <f>projjava_mandelbrot[[#This Row],[native_end]]-projjava_mandelbrot[[#This Row],[native_start]]</f>
        <v>14408</v>
      </c>
      <c r="L364">
        <f>projjava_mandelbrot[[#This Row],[pss_end]]-projjava_mandelbrot[[#This Row],[pss_start]]</f>
        <v>18411</v>
      </c>
    </row>
    <row r="365" spans="1:12" x14ac:dyDescent="0.3">
      <c r="A365">
        <v>363</v>
      </c>
      <c r="B365">
        <v>32211</v>
      </c>
      <c r="C365">
        <v>7798</v>
      </c>
      <c r="D365">
        <v>1422168</v>
      </c>
      <c r="E365">
        <v>20111248</v>
      </c>
      <c r="F365">
        <v>6508816</v>
      </c>
      <c r="G365">
        <v>6523680</v>
      </c>
      <c r="H365">
        <v>8873</v>
      </c>
      <c r="I365">
        <v>27295</v>
      </c>
      <c r="J365">
        <f>projjava_mandelbrot[[#This Row],[runtime_end]]-projjava_mandelbrot[[#This Row],[runtime_start]]</f>
        <v>18689080</v>
      </c>
      <c r="K365">
        <f>projjava_mandelbrot[[#This Row],[native_end]]-projjava_mandelbrot[[#This Row],[native_start]]</f>
        <v>14864</v>
      </c>
      <c r="L365">
        <f>projjava_mandelbrot[[#This Row],[pss_end]]-projjava_mandelbrot[[#This Row],[pss_start]]</f>
        <v>18422</v>
      </c>
    </row>
    <row r="366" spans="1:12" x14ac:dyDescent="0.3">
      <c r="A366">
        <v>364</v>
      </c>
      <c r="B366">
        <v>32326</v>
      </c>
      <c r="C366">
        <v>7878</v>
      </c>
      <c r="D366">
        <v>1422304</v>
      </c>
      <c r="E366">
        <v>20111248</v>
      </c>
      <c r="F366">
        <v>6508944</v>
      </c>
      <c r="G366">
        <v>6524560</v>
      </c>
      <c r="H366">
        <v>8887</v>
      </c>
      <c r="I366">
        <v>27233</v>
      </c>
      <c r="J366">
        <f>projjava_mandelbrot[[#This Row],[runtime_end]]-projjava_mandelbrot[[#This Row],[runtime_start]]</f>
        <v>18688944</v>
      </c>
      <c r="K366">
        <f>projjava_mandelbrot[[#This Row],[native_end]]-projjava_mandelbrot[[#This Row],[native_start]]</f>
        <v>15616</v>
      </c>
      <c r="L366">
        <f>projjava_mandelbrot[[#This Row],[pss_end]]-projjava_mandelbrot[[#This Row],[pss_start]]</f>
        <v>18346</v>
      </c>
    </row>
    <row r="367" spans="1:12" x14ac:dyDescent="0.3">
      <c r="A367">
        <v>365</v>
      </c>
      <c r="B367">
        <v>32445</v>
      </c>
      <c r="C367">
        <v>7820</v>
      </c>
      <c r="D367">
        <v>1438688</v>
      </c>
      <c r="E367">
        <v>20111248</v>
      </c>
      <c r="F367">
        <v>6509056</v>
      </c>
      <c r="G367">
        <v>6523440</v>
      </c>
      <c r="H367">
        <v>8887</v>
      </c>
      <c r="I367">
        <v>27301</v>
      </c>
      <c r="J367">
        <f>projjava_mandelbrot[[#This Row],[runtime_end]]-projjava_mandelbrot[[#This Row],[runtime_start]]</f>
        <v>18672560</v>
      </c>
      <c r="K367">
        <f>projjava_mandelbrot[[#This Row],[native_end]]-projjava_mandelbrot[[#This Row],[native_start]]</f>
        <v>14384</v>
      </c>
      <c r="L367">
        <f>projjava_mandelbrot[[#This Row],[pss_end]]-projjava_mandelbrot[[#This Row],[pss_start]]</f>
        <v>18414</v>
      </c>
    </row>
    <row r="368" spans="1:12" x14ac:dyDescent="0.3">
      <c r="A368">
        <v>366</v>
      </c>
      <c r="B368">
        <v>32562</v>
      </c>
      <c r="C368">
        <v>7800</v>
      </c>
      <c r="D368">
        <v>1438688</v>
      </c>
      <c r="E368">
        <v>20111344</v>
      </c>
      <c r="F368">
        <v>6508072</v>
      </c>
      <c r="G368">
        <v>6525104</v>
      </c>
      <c r="H368">
        <v>8877</v>
      </c>
      <c r="I368">
        <v>27295</v>
      </c>
      <c r="J368">
        <f>projjava_mandelbrot[[#This Row],[runtime_end]]-projjava_mandelbrot[[#This Row],[runtime_start]]</f>
        <v>18672656</v>
      </c>
      <c r="K368">
        <f>projjava_mandelbrot[[#This Row],[native_end]]-projjava_mandelbrot[[#This Row],[native_start]]</f>
        <v>17032</v>
      </c>
      <c r="L368">
        <f>projjava_mandelbrot[[#This Row],[pss_end]]-projjava_mandelbrot[[#This Row],[pss_start]]</f>
        <v>18418</v>
      </c>
    </row>
    <row r="369" spans="1:12" x14ac:dyDescent="0.3">
      <c r="A369">
        <v>367</v>
      </c>
      <c r="B369">
        <v>32711</v>
      </c>
      <c r="C369">
        <v>7880</v>
      </c>
      <c r="D369">
        <v>1438688</v>
      </c>
      <c r="E369">
        <v>20111248</v>
      </c>
      <c r="F369">
        <v>6509088</v>
      </c>
      <c r="G369">
        <v>6526080</v>
      </c>
      <c r="H369">
        <v>8887</v>
      </c>
      <c r="I369">
        <v>27219</v>
      </c>
      <c r="J369">
        <f>projjava_mandelbrot[[#This Row],[runtime_end]]-projjava_mandelbrot[[#This Row],[runtime_start]]</f>
        <v>18672560</v>
      </c>
      <c r="K369">
        <f>projjava_mandelbrot[[#This Row],[native_end]]-projjava_mandelbrot[[#This Row],[native_start]]</f>
        <v>16992</v>
      </c>
      <c r="L369">
        <f>projjava_mandelbrot[[#This Row],[pss_end]]-projjava_mandelbrot[[#This Row],[pss_start]]</f>
        <v>18332</v>
      </c>
    </row>
    <row r="370" spans="1:12" x14ac:dyDescent="0.3">
      <c r="A370">
        <v>368</v>
      </c>
      <c r="B370">
        <v>495</v>
      </c>
      <c r="C370">
        <v>7845</v>
      </c>
      <c r="D370">
        <v>1422304</v>
      </c>
      <c r="E370">
        <v>20111320</v>
      </c>
      <c r="F370">
        <v>6507200</v>
      </c>
      <c r="G370">
        <v>6522664</v>
      </c>
      <c r="H370">
        <v>8873</v>
      </c>
      <c r="I370">
        <v>27301</v>
      </c>
      <c r="J370">
        <f>projjava_mandelbrot[[#This Row],[runtime_end]]-projjava_mandelbrot[[#This Row],[runtime_start]]</f>
        <v>18689016</v>
      </c>
      <c r="K370">
        <f>projjava_mandelbrot[[#This Row],[native_end]]-projjava_mandelbrot[[#This Row],[native_start]]</f>
        <v>15464</v>
      </c>
      <c r="L370">
        <f>projjava_mandelbrot[[#This Row],[pss_end]]-projjava_mandelbrot[[#This Row],[pss_start]]</f>
        <v>18428</v>
      </c>
    </row>
    <row r="371" spans="1:12" x14ac:dyDescent="0.3">
      <c r="A371">
        <v>369</v>
      </c>
      <c r="B371">
        <v>884</v>
      </c>
      <c r="C371">
        <v>7835</v>
      </c>
      <c r="D371">
        <v>1438688</v>
      </c>
      <c r="E371">
        <v>20111248</v>
      </c>
      <c r="F371">
        <v>6509088</v>
      </c>
      <c r="G371">
        <v>6526560</v>
      </c>
      <c r="H371">
        <v>8889</v>
      </c>
      <c r="I371">
        <v>27307</v>
      </c>
      <c r="J371">
        <f>projjava_mandelbrot[[#This Row],[runtime_end]]-projjava_mandelbrot[[#This Row],[runtime_start]]</f>
        <v>18672560</v>
      </c>
      <c r="K371">
        <f>projjava_mandelbrot[[#This Row],[native_end]]-projjava_mandelbrot[[#This Row],[native_start]]</f>
        <v>17472</v>
      </c>
      <c r="L371">
        <f>projjava_mandelbrot[[#This Row],[pss_end]]-projjava_mandelbrot[[#This Row],[pss_start]]</f>
        <v>18418</v>
      </c>
    </row>
    <row r="372" spans="1:12" x14ac:dyDescent="0.3">
      <c r="A372">
        <v>370</v>
      </c>
      <c r="B372">
        <v>1208</v>
      </c>
      <c r="C372">
        <v>7811</v>
      </c>
      <c r="D372">
        <v>1422304</v>
      </c>
      <c r="E372">
        <v>20112760</v>
      </c>
      <c r="F372">
        <v>6508976</v>
      </c>
      <c r="G372">
        <v>6524096</v>
      </c>
      <c r="H372">
        <v>8885</v>
      </c>
      <c r="I372">
        <v>27307</v>
      </c>
      <c r="J372">
        <f>projjava_mandelbrot[[#This Row],[runtime_end]]-projjava_mandelbrot[[#This Row],[runtime_start]]</f>
        <v>18690456</v>
      </c>
      <c r="K372">
        <f>projjava_mandelbrot[[#This Row],[native_end]]-projjava_mandelbrot[[#This Row],[native_start]]</f>
        <v>15120</v>
      </c>
      <c r="L372">
        <f>projjava_mandelbrot[[#This Row],[pss_end]]-projjava_mandelbrot[[#This Row],[pss_start]]</f>
        <v>18422</v>
      </c>
    </row>
    <row r="373" spans="1:12" x14ac:dyDescent="0.3">
      <c r="A373">
        <v>371</v>
      </c>
      <c r="B373">
        <v>1445</v>
      </c>
      <c r="C373">
        <v>7758</v>
      </c>
      <c r="D373">
        <v>1422304</v>
      </c>
      <c r="E373">
        <v>20111248</v>
      </c>
      <c r="F373">
        <v>6508104</v>
      </c>
      <c r="G373">
        <v>6522648</v>
      </c>
      <c r="H373">
        <v>8889</v>
      </c>
      <c r="I373">
        <v>27307</v>
      </c>
      <c r="J373">
        <f>projjava_mandelbrot[[#This Row],[runtime_end]]-projjava_mandelbrot[[#This Row],[runtime_start]]</f>
        <v>18688944</v>
      </c>
      <c r="K373">
        <f>projjava_mandelbrot[[#This Row],[native_end]]-projjava_mandelbrot[[#This Row],[native_start]]</f>
        <v>14544</v>
      </c>
      <c r="L373">
        <f>projjava_mandelbrot[[#This Row],[pss_end]]-projjava_mandelbrot[[#This Row],[pss_start]]</f>
        <v>18418</v>
      </c>
    </row>
    <row r="374" spans="1:12" x14ac:dyDescent="0.3">
      <c r="A374">
        <v>372</v>
      </c>
      <c r="B374">
        <v>1680</v>
      </c>
      <c r="C374">
        <v>7793</v>
      </c>
      <c r="D374">
        <v>1422168</v>
      </c>
      <c r="E374">
        <v>20117424</v>
      </c>
      <c r="F374">
        <v>6507832</v>
      </c>
      <c r="G374">
        <v>6525200</v>
      </c>
      <c r="H374">
        <v>8875</v>
      </c>
      <c r="I374">
        <v>27313</v>
      </c>
      <c r="J374">
        <f>projjava_mandelbrot[[#This Row],[runtime_end]]-projjava_mandelbrot[[#This Row],[runtime_start]]</f>
        <v>18695256</v>
      </c>
      <c r="K374">
        <f>projjava_mandelbrot[[#This Row],[native_end]]-projjava_mandelbrot[[#This Row],[native_start]]</f>
        <v>17368</v>
      </c>
      <c r="L374">
        <f>projjava_mandelbrot[[#This Row],[pss_end]]-projjava_mandelbrot[[#This Row],[pss_start]]</f>
        <v>18438</v>
      </c>
    </row>
    <row r="375" spans="1:12" x14ac:dyDescent="0.3">
      <c r="A375">
        <v>373</v>
      </c>
      <c r="B375">
        <v>1919</v>
      </c>
      <c r="C375">
        <v>7798</v>
      </c>
      <c r="D375">
        <v>1422304</v>
      </c>
      <c r="E375">
        <v>20111248</v>
      </c>
      <c r="F375">
        <v>6509040</v>
      </c>
      <c r="G375">
        <v>6524272</v>
      </c>
      <c r="H375">
        <v>8889</v>
      </c>
      <c r="I375">
        <v>27307</v>
      </c>
      <c r="J375">
        <f>projjava_mandelbrot[[#This Row],[runtime_end]]-projjava_mandelbrot[[#This Row],[runtime_start]]</f>
        <v>18688944</v>
      </c>
      <c r="K375">
        <f>projjava_mandelbrot[[#This Row],[native_end]]-projjava_mandelbrot[[#This Row],[native_start]]</f>
        <v>15232</v>
      </c>
      <c r="L375">
        <f>projjava_mandelbrot[[#This Row],[pss_end]]-projjava_mandelbrot[[#This Row],[pss_start]]</f>
        <v>18418</v>
      </c>
    </row>
    <row r="376" spans="1:12" x14ac:dyDescent="0.3">
      <c r="A376">
        <v>374</v>
      </c>
      <c r="B376">
        <v>2138</v>
      </c>
      <c r="C376">
        <v>7818</v>
      </c>
      <c r="D376">
        <v>1422304</v>
      </c>
      <c r="E376">
        <v>20111248</v>
      </c>
      <c r="F376">
        <v>6508976</v>
      </c>
      <c r="G376">
        <v>6523616</v>
      </c>
      <c r="H376">
        <v>8885</v>
      </c>
      <c r="I376">
        <v>27219</v>
      </c>
      <c r="J376">
        <f>projjava_mandelbrot[[#This Row],[runtime_end]]-projjava_mandelbrot[[#This Row],[runtime_start]]</f>
        <v>18688944</v>
      </c>
      <c r="K376">
        <f>projjava_mandelbrot[[#This Row],[native_end]]-projjava_mandelbrot[[#This Row],[native_start]]</f>
        <v>14640</v>
      </c>
      <c r="L376">
        <f>projjava_mandelbrot[[#This Row],[pss_end]]-projjava_mandelbrot[[#This Row],[pss_start]]</f>
        <v>18334</v>
      </c>
    </row>
    <row r="377" spans="1:12" x14ac:dyDescent="0.3">
      <c r="A377">
        <v>375</v>
      </c>
      <c r="B377">
        <v>2331</v>
      </c>
      <c r="C377">
        <v>7972</v>
      </c>
      <c r="D377">
        <v>1422168</v>
      </c>
      <c r="E377">
        <v>20111208</v>
      </c>
      <c r="F377">
        <v>6507832</v>
      </c>
      <c r="G377">
        <v>6524032</v>
      </c>
      <c r="H377">
        <v>8875</v>
      </c>
      <c r="I377">
        <v>27241</v>
      </c>
      <c r="J377">
        <f>projjava_mandelbrot[[#This Row],[runtime_end]]-projjava_mandelbrot[[#This Row],[runtime_start]]</f>
        <v>18689040</v>
      </c>
      <c r="K377">
        <f>projjava_mandelbrot[[#This Row],[native_end]]-projjava_mandelbrot[[#This Row],[native_start]]</f>
        <v>16200</v>
      </c>
      <c r="L377">
        <f>projjava_mandelbrot[[#This Row],[pss_end]]-projjava_mandelbrot[[#This Row],[pss_start]]</f>
        <v>18366</v>
      </c>
    </row>
    <row r="378" spans="1:12" x14ac:dyDescent="0.3">
      <c r="A378">
        <v>376</v>
      </c>
      <c r="B378">
        <v>2502</v>
      </c>
      <c r="C378">
        <v>7801</v>
      </c>
      <c r="D378">
        <v>1422304</v>
      </c>
      <c r="E378">
        <v>20111248</v>
      </c>
      <c r="F378">
        <v>6508976</v>
      </c>
      <c r="G378">
        <v>6524368</v>
      </c>
      <c r="H378">
        <v>8889</v>
      </c>
      <c r="I378">
        <v>27307</v>
      </c>
      <c r="J378">
        <f>projjava_mandelbrot[[#This Row],[runtime_end]]-projjava_mandelbrot[[#This Row],[runtime_start]]</f>
        <v>18688944</v>
      </c>
      <c r="K378">
        <f>projjava_mandelbrot[[#This Row],[native_end]]-projjava_mandelbrot[[#This Row],[native_start]]</f>
        <v>15392</v>
      </c>
      <c r="L378">
        <f>projjava_mandelbrot[[#This Row],[pss_end]]-projjava_mandelbrot[[#This Row],[pss_start]]</f>
        <v>18418</v>
      </c>
    </row>
    <row r="379" spans="1:12" x14ac:dyDescent="0.3">
      <c r="A379">
        <v>377</v>
      </c>
      <c r="B379">
        <v>2641</v>
      </c>
      <c r="C379">
        <v>7791</v>
      </c>
      <c r="D379">
        <v>1422304</v>
      </c>
      <c r="E379">
        <v>20111248</v>
      </c>
      <c r="F379">
        <v>6509040</v>
      </c>
      <c r="G379">
        <v>6524304</v>
      </c>
      <c r="H379">
        <v>8891</v>
      </c>
      <c r="I379">
        <v>27309</v>
      </c>
      <c r="J379">
        <f>projjava_mandelbrot[[#This Row],[runtime_end]]-projjava_mandelbrot[[#This Row],[runtime_start]]</f>
        <v>18688944</v>
      </c>
      <c r="K379">
        <f>projjava_mandelbrot[[#This Row],[native_end]]-projjava_mandelbrot[[#This Row],[native_start]]</f>
        <v>15264</v>
      </c>
      <c r="L379">
        <f>projjava_mandelbrot[[#This Row],[pss_end]]-projjava_mandelbrot[[#This Row],[pss_start]]</f>
        <v>18418</v>
      </c>
    </row>
    <row r="380" spans="1:12" x14ac:dyDescent="0.3">
      <c r="A380">
        <v>378</v>
      </c>
      <c r="B380">
        <v>2855</v>
      </c>
      <c r="C380">
        <v>7903</v>
      </c>
      <c r="D380">
        <v>1422304</v>
      </c>
      <c r="E380">
        <v>20111248</v>
      </c>
      <c r="F380">
        <v>6508976</v>
      </c>
      <c r="G380">
        <v>6524368</v>
      </c>
      <c r="H380">
        <v>8891</v>
      </c>
      <c r="I380">
        <v>27221</v>
      </c>
      <c r="J380">
        <f>projjava_mandelbrot[[#This Row],[runtime_end]]-projjava_mandelbrot[[#This Row],[runtime_start]]</f>
        <v>18688944</v>
      </c>
      <c r="K380">
        <f>projjava_mandelbrot[[#This Row],[native_end]]-projjava_mandelbrot[[#This Row],[native_start]]</f>
        <v>15392</v>
      </c>
      <c r="L380">
        <f>projjava_mandelbrot[[#This Row],[pss_end]]-projjava_mandelbrot[[#This Row],[pss_start]]</f>
        <v>18330</v>
      </c>
    </row>
    <row r="381" spans="1:12" x14ac:dyDescent="0.3">
      <c r="A381">
        <v>379</v>
      </c>
      <c r="B381">
        <v>2998</v>
      </c>
      <c r="C381">
        <v>7851</v>
      </c>
      <c r="D381">
        <v>1422304</v>
      </c>
      <c r="E381">
        <v>20111240</v>
      </c>
      <c r="F381">
        <v>6509008</v>
      </c>
      <c r="G381">
        <v>6526008</v>
      </c>
      <c r="H381">
        <v>8891</v>
      </c>
      <c r="I381">
        <v>27309</v>
      </c>
      <c r="J381">
        <f>projjava_mandelbrot[[#This Row],[runtime_end]]-projjava_mandelbrot[[#This Row],[runtime_start]]</f>
        <v>18688936</v>
      </c>
      <c r="K381">
        <f>projjava_mandelbrot[[#This Row],[native_end]]-projjava_mandelbrot[[#This Row],[native_start]]</f>
        <v>17000</v>
      </c>
      <c r="L381">
        <f>projjava_mandelbrot[[#This Row],[pss_end]]-projjava_mandelbrot[[#This Row],[pss_start]]</f>
        <v>18418</v>
      </c>
    </row>
    <row r="382" spans="1:12" x14ac:dyDescent="0.3">
      <c r="A382">
        <v>380</v>
      </c>
      <c r="B382">
        <v>3139</v>
      </c>
      <c r="C382">
        <v>7818</v>
      </c>
      <c r="D382">
        <v>1422304</v>
      </c>
      <c r="E382">
        <v>20111248</v>
      </c>
      <c r="F382">
        <v>6508976</v>
      </c>
      <c r="G382">
        <v>6524296</v>
      </c>
      <c r="H382">
        <v>8887</v>
      </c>
      <c r="I382">
        <v>27305</v>
      </c>
      <c r="J382">
        <f>projjava_mandelbrot[[#This Row],[runtime_end]]-projjava_mandelbrot[[#This Row],[runtime_start]]</f>
        <v>18688944</v>
      </c>
      <c r="K382">
        <f>projjava_mandelbrot[[#This Row],[native_end]]-projjava_mandelbrot[[#This Row],[native_start]]</f>
        <v>15320</v>
      </c>
      <c r="L382">
        <f>projjava_mandelbrot[[#This Row],[pss_end]]-projjava_mandelbrot[[#This Row],[pss_start]]</f>
        <v>18418</v>
      </c>
    </row>
    <row r="383" spans="1:12" x14ac:dyDescent="0.3">
      <c r="A383">
        <v>381</v>
      </c>
      <c r="B383">
        <v>3294</v>
      </c>
      <c r="C383">
        <v>7845</v>
      </c>
      <c r="D383">
        <v>1422168</v>
      </c>
      <c r="E383">
        <v>20110904</v>
      </c>
      <c r="F383">
        <v>6508880</v>
      </c>
      <c r="G383">
        <v>6524104</v>
      </c>
      <c r="H383">
        <v>8885</v>
      </c>
      <c r="I383">
        <v>27303</v>
      </c>
      <c r="J383">
        <f>projjava_mandelbrot[[#This Row],[runtime_end]]-projjava_mandelbrot[[#This Row],[runtime_start]]</f>
        <v>18688736</v>
      </c>
      <c r="K383">
        <f>projjava_mandelbrot[[#This Row],[native_end]]-projjava_mandelbrot[[#This Row],[native_start]]</f>
        <v>15224</v>
      </c>
      <c r="L383">
        <f>projjava_mandelbrot[[#This Row],[pss_end]]-projjava_mandelbrot[[#This Row],[pss_start]]</f>
        <v>18418</v>
      </c>
    </row>
    <row r="384" spans="1:12" x14ac:dyDescent="0.3">
      <c r="A384">
        <v>382</v>
      </c>
      <c r="B384">
        <v>3481</v>
      </c>
      <c r="C384">
        <v>7790</v>
      </c>
      <c r="D384">
        <v>1422304</v>
      </c>
      <c r="E384">
        <v>20111248</v>
      </c>
      <c r="F384">
        <v>6508976</v>
      </c>
      <c r="G384">
        <v>6524016</v>
      </c>
      <c r="H384">
        <v>8891</v>
      </c>
      <c r="I384">
        <v>27309</v>
      </c>
      <c r="J384">
        <f>projjava_mandelbrot[[#This Row],[runtime_end]]-projjava_mandelbrot[[#This Row],[runtime_start]]</f>
        <v>18688944</v>
      </c>
      <c r="K384">
        <f>projjava_mandelbrot[[#This Row],[native_end]]-projjava_mandelbrot[[#This Row],[native_start]]</f>
        <v>15040</v>
      </c>
      <c r="L384">
        <f>projjava_mandelbrot[[#This Row],[pss_end]]-projjava_mandelbrot[[#This Row],[pss_start]]</f>
        <v>18418</v>
      </c>
    </row>
    <row r="385" spans="1:12" x14ac:dyDescent="0.3">
      <c r="A385">
        <v>383</v>
      </c>
      <c r="B385">
        <v>3634</v>
      </c>
      <c r="C385">
        <v>7802</v>
      </c>
      <c r="D385">
        <v>1422304</v>
      </c>
      <c r="E385">
        <v>20112760</v>
      </c>
      <c r="F385">
        <v>6509040</v>
      </c>
      <c r="G385">
        <v>6523928</v>
      </c>
      <c r="H385">
        <v>8893</v>
      </c>
      <c r="I385">
        <v>27227</v>
      </c>
      <c r="J385">
        <f>projjava_mandelbrot[[#This Row],[runtime_end]]-projjava_mandelbrot[[#This Row],[runtime_start]]</f>
        <v>18690456</v>
      </c>
      <c r="K385">
        <f>projjava_mandelbrot[[#This Row],[native_end]]-projjava_mandelbrot[[#This Row],[native_start]]</f>
        <v>14888</v>
      </c>
      <c r="L385">
        <f>projjava_mandelbrot[[#This Row],[pss_end]]-projjava_mandelbrot[[#This Row],[pss_start]]</f>
        <v>18334</v>
      </c>
    </row>
    <row r="386" spans="1:12" x14ac:dyDescent="0.3">
      <c r="A386">
        <v>384</v>
      </c>
      <c r="B386">
        <v>3778</v>
      </c>
      <c r="C386">
        <v>7776</v>
      </c>
      <c r="D386">
        <v>1422304</v>
      </c>
      <c r="E386">
        <v>20111248</v>
      </c>
      <c r="F386">
        <v>6509088</v>
      </c>
      <c r="G386">
        <v>6524032</v>
      </c>
      <c r="H386">
        <v>8893</v>
      </c>
      <c r="I386">
        <v>27311</v>
      </c>
      <c r="J386">
        <f>projjava_mandelbrot[[#This Row],[runtime_end]]-projjava_mandelbrot[[#This Row],[runtime_start]]</f>
        <v>18688944</v>
      </c>
      <c r="K386">
        <f>projjava_mandelbrot[[#This Row],[native_end]]-projjava_mandelbrot[[#This Row],[native_start]]</f>
        <v>14944</v>
      </c>
      <c r="L386">
        <f>projjava_mandelbrot[[#This Row],[pss_end]]-projjava_mandelbrot[[#This Row],[pss_start]]</f>
        <v>18418</v>
      </c>
    </row>
    <row r="387" spans="1:12" x14ac:dyDescent="0.3">
      <c r="A387">
        <v>385</v>
      </c>
      <c r="B387">
        <v>3907</v>
      </c>
      <c r="C387">
        <v>7802</v>
      </c>
      <c r="D387">
        <v>1422304</v>
      </c>
      <c r="E387">
        <v>20111248</v>
      </c>
      <c r="F387">
        <v>6508976</v>
      </c>
      <c r="G387">
        <v>6524384</v>
      </c>
      <c r="H387">
        <v>8893</v>
      </c>
      <c r="I387">
        <v>27311</v>
      </c>
      <c r="J387">
        <f>projjava_mandelbrot[[#This Row],[runtime_end]]-projjava_mandelbrot[[#This Row],[runtime_start]]</f>
        <v>18688944</v>
      </c>
      <c r="K387">
        <f>projjava_mandelbrot[[#This Row],[native_end]]-projjava_mandelbrot[[#This Row],[native_start]]</f>
        <v>15408</v>
      </c>
      <c r="L387">
        <f>projjava_mandelbrot[[#This Row],[pss_end]]-projjava_mandelbrot[[#This Row],[pss_start]]</f>
        <v>18418</v>
      </c>
    </row>
    <row r="388" spans="1:12" x14ac:dyDescent="0.3">
      <c r="A388">
        <v>386</v>
      </c>
      <c r="B388">
        <v>4036</v>
      </c>
      <c r="C388">
        <v>7817</v>
      </c>
      <c r="D388">
        <v>1422304</v>
      </c>
      <c r="E388">
        <v>20111248</v>
      </c>
      <c r="F388">
        <v>6508976</v>
      </c>
      <c r="G388">
        <v>6523248</v>
      </c>
      <c r="H388">
        <v>8895</v>
      </c>
      <c r="I388">
        <v>27309</v>
      </c>
      <c r="J388">
        <f>projjava_mandelbrot[[#This Row],[runtime_end]]-projjava_mandelbrot[[#This Row],[runtime_start]]</f>
        <v>18688944</v>
      </c>
      <c r="K388">
        <f>projjava_mandelbrot[[#This Row],[native_end]]-projjava_mandelbrot[[#This Row],[native_start]]</f>
        <v>14272</v>
      </c>
      <c r="L388">
        <f>projjava_mandelbrot[[#This Row],[pss_end]]-projjava_mandelbrot[[#This Row],[pss_start]]</f>
        <v>18414</v>
      </c>
    </row>
    <row r="389" spans="1:12" x14ac:dyDescent="0.3">
      <c r="A389">
        <v>387</v>
      </c>
      <c r="B389">
        <v>4165</v>
      </c>
      <c r="C389">
        <v>7824</v>
      </c>
      <c r="D389">
        <v>1422304</v>
      </c>
      <c r="E389">
        <v>20115792</v>
      </c>
      <c r="F389">
        <v>6508976</v>
      </c>
      <c r="G389">
        <v>6524120</v>
      </c>
      <c r="H389">
        <v>8891</v>
      </c>
      <c r="I389">
        <v>27313</v>
      </c>
      <c r="J389">
        <f>projjava_mandelbrot[[#This Row],[runtime_end]]-projjava_mandelbrot[[#This Row],[runtime_start]]</f>
        <v>18693488</v>
      </c>
      <c r="K389">
        <f>projjava_mandelbrot[[#This Row],[native_end]]-projjava_mandelbrot[[#This Row],[native_start]]</f>
        <v>15144</v>
      </c>
      <c r="L389">
        <f>projjava_mandelbrot[[#This Row],[pss_end]]-projjava_mandelbrot[[#This Row],[pss_start]]</f>
        <v>18422</v>
      </c>
    </row>
    <row r="390" spans="1:12" x14ac:dyDescent="0.3">
      <c r="A390">
        <v>388</v>
      </c>
      <c r="B390">
        <v>4303</v>
      </c>
      <c r="C390">
        <v>7764</v>
      </c>
      <c r="D390">
        <v>1422304</v>
      </c>
      <c r="E390">
        <v>20111248</v>
      </c>
      <c r="F390">
        <v>6507200</v>
      </c>
      <c r="G390">
        <v>6521560</v>
      </c>
      <c r="H390">
        <v>8889</v>
      </c>
      <c r="I390">
        <v>27307</v>
      </c>
      <c r="J390">
        <f>projjava_mandelbrot[[#This Row],[runtime_end]]-projjava_mandelbrot[[#This Row],[runtime_start]]</f>
        <v>18688944</v>
      </c>
      <c r="K390">
        <f>projjava_mandelbrot[[#This Row],[native_end]]-projjava_mandelbrot[[#This Row],[native_start]]</f>
        <v>14360</v>
      </c>
      <c r="L390">
        <f>projjava_mandelbrot[[#This Row],[pss_end]]-projjava_mandelbrot[[#This Row],[pss_start]]</f>
        <v>18418</v>
      </c>
    </row>
    <row r="391" spans="1:12" x14ac:dyDescent="0.3">
      <c r="A391">
        <v>389</v>
      </c>
      <c r="B391">
        <v>4420</v>
      </c>
      <c r="C391">
        <v>7832</v>
      </c>
      <c r="D391">
        <v>1438688</v>
      </c>
      <c r="E391">
        <v>20111248</v>
      </c>
      <c r="F391">
        <v>6508104</v>
      </c>
      <c r="G391">
        <v>6522968</v>
      </c>
      <c r="H391">
        <v>8893</v>
      </c>
      <c r="I391">
        <v>27311</v>
      </c>
      <c r="J391">
        <f>projjava_mandelbrot[[#This Row],[runtime_end]]-projjava_mandelbrot[[#This Row],[runtime_start]]</f>
        <v>18672560</v>
      </c>
      <c r="K391">
        <f>projjava_mandelbrot[[#This Row],[native_end]]-projjava_mandelbrot[[#This Row],[native_start]]</f>
        <v>14864</v>
      </c>
      <c r="L391">
        <f>projjava_mandelbrot[[#This Row],[pss_end]]-projjava_mandelbrot[[#This Row],[pss_start]]</f>
        <v>18418</v>
      </c>
    </row>
    <row r="392" spans="1:12" x14ac:dyDescent="0.3">
      <c r="A392">
        <v>390</v>
      </c>
      <c r="B392">
        <v>4542</v>
      </c>
      <c r="C392">
        <v>7783</v>
      </c>
      <c r="D392">
        <v>1422168</v>
      </c>
      <c r="E392">
        <v>20111112</v>
      </c>
      <c r="F392">
        <v>6507896</v>
      </c>
      <c r="G392">
        <v>6523192</v>
      </c>
      <c r="H392">
        <v>8883</v>
      </c>
      <c r="I392">
        <v>27301</v>
      </c>
      <c r="J392">
        <f>projjava_mandelbrot[[#This Row],[runtime_end]]-projjava_mandelbrot[[#This Row],[runtime_start]]</f>
        <v>18688944</v>
      </c>
      <c r="K392">
        <f>projjava_mandelbrot[[#This Row],[native_end]]-projjava_mandelbrot[[#This Row],[native_start]]</f>
        <v>15296</v>
      </c>
      <c r="L392">
        <f>projjava_mandelbrot[[#This Row],[pss_end]]-projjava_mandelbrot[[#This Row],[pss_start]]</f>
        <v>18418</v>
      </c>
    </row>
    <row r="393" spans="1:12" x14ac:dyDescent="0.3">
      <c r="A393">
        <v>391</v>
      </c>
      <c r="B393">
        <v>4661</v>
      </c>
      <c r="C393">
        <v>7816</v>
      </c>
      <c r="D393">
        <v>1422168</v>
      </c>
      <c r="E393">
        <v>20111112</v>
      </c>
      <c r="F393">
        <v>6507832</v>
      </c>
      <c r="G393">
        <v>6522152</v>
      </c>
      <c r="H393">
        <v>8883</v>
      </c>
      <c r="I393">
        <v>27301</v>
      </c>
      <c r="J393">
        <f>projjava_mandelbrot[[#This Row],[runtime_end]]-projjava_mandelbrot[[#This Row],[runtime_start]]</f>
        <v>18688944</v>
      </c>
      <c r="K393">
        <f>projjava_mandelbrot[[#This Row],[native_end]]-projjava_mandelbrot[[#This Row],[native_start]]</f>
        <v>14320</v>
      </c>
      <c r="L393">
        <f>projjava_mandelbrot[[#This Row],[pss_end]]-projjava_mandelbrot[[#This Row],[pss_start]]</f>
        <v>18418</v>
      </c>
    </row>
    <row r="394" spans="1:12" x14ac:dyDescent="0.3">
      <c r="A394">
        <v>392</v>
      </c>
      <c r="B394">
        <v>4805</v>
      </c>
      <c r="C394">
        <v>7818</v>
      </c>
      <c r="D394">
        <v>1422304</v>
      </c>
      <c r="E394">
        <v>20111248</v>
      </c>
      <c r="F394">
        <v>6508976</v>
      </c>
      <c r="G394">
        <v>6523296</v>
      </c>
      <c r="H394">
        <v>8893</v>
      </c>
      <c r="I394">
        <v>27311</v>
      </c>
      <c r="J394">
        <f>projjava_mandelbrot[[#This Row],[runtime_end]]-projjava_mandelbrot[[#This Row],[runtime_start]]</f>
        <v>18688944</v>
      </c>
      <c r="K394">
        <f>projjava_mandelbrot[[#This Row],[native_end]]-projjava_mandelbrot[[#This Row],[native_start]]</f>
        <v>14320</v>
      </c>
      <c r="L394">
        <f>projjava_mandelbrot[[#This Row],[pss_end]]-projjava_mandelbrot[[#This Row],[pss_start]]</f>
        <v>18418</v>
      </c>
    </row>
    <row r="395" spans="1:12" x14ac:dyDescent="0.3">
      <c r="A395">
        <v>393</v>
      </c>
      <c r="B395">
        <v>4927</v>
      </c>
      <c r="C395">
        <v>7779</v>
      </c>
      <c r="D395">
        <v>1455072</v>
      </c>
      <c r="E395">
        <v>20111248</v>
      </c>
      <c r="F395">
        <v>6507200</v>
      </c>
      <c r="G395">
        <v>6524840</v>
      </c>
      <c r="H395">
        <v>8895</v>
      </c>
      <c r="I395">
        <v>27309</v>
      </c>
      <c r="J395">
        <f>projjava_mandelbrot[[#This Row],[runtime_end]]-projjava_mandelbrot[[#This Row],[runtime_start]]</f>
        <v>18656176</v>
      </c>
      <c r="K395">
        <f>projjava_mandelbrot[[#This Row],[native_end]]-projjava_mandelbrot[[#This Row],[native_start]]</f>
        <v>17640</v>
      </c>
      <c r="L395">
        <f>projjava_mandelbrot[[#This Row],[pss_end]]-projjava_mandelbrot[[#This Row],[pss_start]]</f>
        <v>18414</v>
      </c>
    </row>
    <row r="396" spans="1:12" x14ac:dyDescent="0.3">
      <c r="A396">
        <v>394</v>
      </c>
      <c r="B396">
        <v>5045</v>
      </c>
      <c r="C396">
        <v>7977</v>
      </c>
      <c r="D396">
        <v>1422168</v>
      </c>
      <c r="E396">
        <v>20111248</v>
      </c>
      <c r="F396">
        <v>6508816</v>
      </c>
      <c r="G396">
        <v>6524904</v>
      </c>
      <c r="H396">
        <v>8889</v>
      </c>
      <c r="I396">
        <v>27256</v>
      </c>
      <c r="J396">
        <f>projjava_mandelbrot[[#This Row],[runtime_end]]-projjava_mandelbrot[[#This Row],[runtime_start]]</f>
        <v>18689080</v>
      </c>
      <c r="K396">
        <f>projjava_mandelbrot[[#This Row],[native_end]]-projjava_mandelbrot[[#This Row],[native_start]]</f>
        <v>16088</v>
      </c>
      <c r="L396">
        <f>projjava_mandelbrot[[#This Row],[pss_end]]-projjava_mandelbrot[[#This Row],[pss_start]]</f>
        <v>18367</v>
      </c>
    </row>
    <row r="397" spans="1:12" x14ac:dyDescent="0.3">
      <c r="A397">
        <v>395</v>
      </c>
      <c r="B397">
        <v>5164</v>
      </c>
      <c r="C397">
        <v>7925</v>
      </c>
      <c r="D397">
        <v>1422304</v>
      </c>
      <c r="E397">
        <v>20111304</v>
      </c>
      <c r="F397">
        <v>6508976</v>
      </c>
      <c r="G397">
        <v>6524312</v>
      </c>
      <c r="H397">
        <v>8899</v>
      </c>
      <c r="I397">
        <v>27233</v>
      </c>
      <c r="J397">
        <f>projjava_mandelbrot[[#This Row],[runtime_end]]-projjava_mandelbrot[[#This Row],[runtime_start]]</f>
        <v>18689000</v>
      </c>
      <c r="K397">
        <f>projjava_mandelbrot[[#This Row],[native_end]]-projjava_mandelbrot[[#This Row],[native_start]]</f>
        <v>15336</v>
      </c>
      <c r="L397">
        <f>projjava_mandelbrot[[#This Row],[pss_end]]-projjava_mandelbrot[[#This Row],[pss_start]]</f>
        <v>18334</v>
      </c>
    </row>
    <row r="398" spans="1:12" x14ac:dyDescent="0.3">
      <c r="A398">
        <v>396</v>
      </c>
      <c r="B398">
        <v>5303</v>
      </c>
      <c r="C398">
        <v>7934</v>
      </c>
      <c r="D398">
        <v>1438688</v>
      </c>
      <c r="E398">
        <v>20111248</v>
      </c>
      <c r="F398">
        <v>6509088</v>
      </c>
      <c r="G398">
        <v>6524360</v>
      </c>
      <c r="H398">
        <v>8899</v>
      </c>
      <c r="I398">
        <v>27258</v>
      </c>
      <c r="J398">
        <f>projjava_mandelbrot[[#This Row],[runtime_end]]-projjava_mandelbrot[[#This Row],[runtime_start]]</f>
        <v>18672560</v>
      </c>
      <c r="K398">
        <f>projjava_mandelbrot[[#This Row],[native_end]]-projjava_mandelbrot[[#This Row],[native_start]]</f>
        <v>15272</v>
      </c>
      <c r="L398">
        <f>projjava_mandelbrot[[#This Row],[pss_end]]-projjava_mandelbrot[[#This Row],[pss_start]]</f>
        <v>18359</v>
      </c>
    </row>
    <row r="399" spans="1:12" x14ac:dyDescent="0.3">
      <c r="A399">
        <v>397</v>
      </c>
      <c r="B399">
        <v>5427</v>
      </c>
      <c r="C399">
        <v>7788</v>
      </c>
      <c r="D399">
        <v>1438688</v>
      </c>
      <c r="E399">
        <v>20124952</v>
      </c>
      <c r="F399">
        <v>6509088</v>
      </c>
      <c r="G399">
        <v>6523488</v>
      </c>
      <c r="H399">
        <v>8899</v>
      </c>
      <c r="I399">
        <v>27333</v>
      </c>
      <c r="J399">
        <f>projjava_mandelbrot[[#This Row],[runtime_end]]-projjava_mandelbrot[[#This Row],[runtime_start]]</f>
        <v>18686264</v>
      </c>
      <c r="K399">
        <f>projjava_mandelbrot[[#This Row],[native_end]]-projjava_mandelbrot[[#This Row],[native_start]]</f>
        <v>14400</v>
      </c>
      <c r="L399">
        <f>projjava_mandelbrot[[#This Row],[pss_end]]-projjava_mandelbrot[[#This Row],[pss_start]]</f>
        <v>18434</v>
      </c>
    </row>
    <row r="400" spans="1:12" x14ac:dyDescent="0.3">
      <c r="A400">
        <v>398</v>
      </c>
      <c r="B400">
        <v>5533</v>
      </c>
      <c r="C400">
        <v>7772</v>
      </c>
      <c r="D400">
        <v>1422304</v>
      </c>
      <c r="E400">
        <v>20111248</v>
      </c>
      <c r="F400">
        <v>6508976</v>
      </c>
      <c r="G400">
        <v>6523424</v>
      </c>
      <c r="H400">
        <v>8898</v>
      </c>
      <c r="I400">
        <v>27317</v>
      </c>
      <c r="J400">
        <f>projjava_mandelbrot[[#This Row],[runtime_end]]-projjava_mandelbrot[[#This Row],[runtime_start]]</f>
        <v>18688944</v>
      </c>
      <c r="K400">
        <f>projjava_mandelbrot[[#This Row],[native_end]]-projjava_mandelbrot[[#This Row],[native_start]]</f>
        <v>14448</v>
      </c>
      <c r="L400">
        <f>projjava_mandelbrot[[#This Row],[pss_end]]-projjava_mandelbrot[[#This Row],[pss_start]]</f>
        <v>18419</v>
      </c>
    </row>
    <row r="401" spans="1:12" x14ac:dyDescent="0.3">
      <c r="A401">
        <v>399</v>
      </c>
      <c r="B401">
        <v>5644</v>
      </c>
      <c r="C401">
        <v>7975</v>
      </c>
      <c r="D401">
        <v>1438688</v>
      </c>
      <c r="E401">
        <v>20111248</v>
      </c>
      <c r="F401">
        <v>6509152</v>
      </c>
      <c r="G401">
        <v>6524512</v>
      </c>
      <c r="H401">
        <v>8902</v>
      </c>
      <c r="I401">
        <v>27263</v>
      </c>
      <c r="J401">
        <f>projjava_mandelbrot[[#This Row],[runtime_end]]-projjava_mandelbrot[[#This Row],[runtime_start]]</f>
        <v>18672560</v>
      </c>
      <c r="K401">
        <f>projjava_mandelbrot[[#This Row],[native_end]]-projjava_mandelbrot[[#This Row],[native_start]]</f>
        <v>15360</v>
      </c>
      <c r="L401">
        <f>projjava_mandelbrot[[#This Row],[pss_end]]-projjava_mandelbrot[[#This Row],[pss_start]]</f>
        <v>18361</v>
      </c>
    </row>
    <row r="402" spans="1:12" x14ac:dyDescent="0.3">
      <c r="A402">
        <v>400</v>
      </c>
      <c r="B402">
        <v>5770</v>
      </c>
      <c r="C402">
        <v>7795</v>
      </c>
      <c r="D402">
        <v>1422168</v>
      </c>
      <c r="E402">
        <v>20111112</v>
      </c>
      <c r="F402">
        <v>6507864</v>
      </c>
      <c r="G402">
        <v>6524216</v>
      </c>
      <c r="H402">
        <v>8880</v>
      </c>
      <c r="I402">
        <v>27300</v>
      </c>
      <c r="J402">
        <f>projjava_mandelbrot[[#This Row],[runtime_end]]-projjava_mandelbrot[[#This Row],[runtime_start]]</f>
        <v>18688944</v>
      </c>
      <c r="K402">
        <f>projjava_mandelbrot[[#This Row],[native_end]]-projjava_mandelbrot[[#This Row],[native_start]]</f>
        <v>16352</v>
      </c>
      <c r="L402">
        <f>projjava_mandelbrot[[#This Row],[pss_end]]-projjava_mandelbrot[[#This Row],[pss_start]]</f>
        <v>18420</v>
      </c>
    </row>
    <row r="403" spans="1:12" x14ac:dyDescent="0.3">
      <c r="A403">
        <v>401</v>
      </c>
      <c r="B403">
        <v>5888</v>
      </c>
      <c r="C403">
        <v>7974</v>
      </c>
      <c r="D403">
        <v>1422304</v>
      </c>
      <c r="E403">
        <v>20111712</v>
      </c>
      <c r="F403">
        <v>6508976</v>
      </c>
      <c r="G403">
        <v>6525392</v>
      </c>
      <c r="H403">
        <v>8894</v>
      </c>
      <c r="I403">
        <v>27265</v>
      </c>
      <c r="J403">
        <f>projjava_mandelbrot[[#This Row],[runtime_end]]-projjava_mandelbrot[[#This Row],[runtime_start]]</f>
        <v>18689408</v>
      </c>
      <c r="K403">
        <f>projjava_mandelbrot[[#This Row],[native_end]]-projjava_mandelbrot[[#This Row],[native_start]]</f>
        <v>16416</v>
      </c>
      <c r="L403">
        <f>projjava_mandelbrot[[#This Row],[pss_end]]-projjava_mandelbrot[[#This Row],[pss_start]]</f>
        <v>18371</v>
      </c>
    </row>
    <row r="404" spans="1:12" x14ac:dyDescent="0.3">
      <c r="A404">
        <v>402</v>
      </c>
      <c r="B404">
        <v>6003</v>
      </c>
      <c r="C404">
        <v>7843</v>
      </c>
      <c r="D404">
        <v>1422304</v>
      </c>
      <c r="E404">
        <v>20111240</v>
      </c>
      <c r="F404">
        <v>6508976</v>
      </c>
      <c r="G404">
        <v>6524896</v>
      </c>
      <c r="H404">
        <v>8896</v>
      </c>
      <c r="I404">
        <v>27316</v>
      </c>
      <c r="J404">
        <f>projjava_mandelbrot[[#This Row],[runtime_end]]-projjava_mandelbrot[[#This Row],[runtime_start]]</f>
        <v>18688936</v>
      </c>
      <c r="K404">
        <f>projjava_mandelbrot[[#This Row],[native_end]]-projjava_mandelbrot[[#This Row],[native_start]]</f>
        <v>15920</v>
      </c>
      <c r="L404">
        <f>projjava_mandelbrot[[#This Row],[pss_end]]-projjava_mandelbrot[[#This Row],[pss_start]]</f>
        <v>18420</v>
      </c>
    </row>
    <row r="405" spans="1:12" x14ac:dyDescent="0.3">
      <c r="A405">
        <v>403</v>
      </c>
      <c r="B405">
        <v>6122</v>
      </c>
      <c r="C405">
        <v>7807</v>
      </c>
      <c r="D405">
        <v>1422304</v>
      </c>
      <c r="E405">
        <v>20111248</v>
      </c>
      <c r="F405">
        <v>6509040</v>
      </c>
      <c r="G405">
        <v>6523616</v>
      </c>
      <c r="H405">
        <v>8902</v>
      </c>
      <c r="I405">
        <v>27237</v>
      </c>
      <c r="J405">
        <f>projjava_mandelbrot[[#This Row],[runtime_end]]-projjava_mandelbrot[[#This Row],[runtime_start]]</f>
        <v>18688944</v>
      </c>
      <c r="K405">
        <f>projjava_mandelbrot[[#This Row],[native_end]]-projjava_mandelbrot[[#This Row],[native_start]]</f>
        <v>14576</v>
      </c>
      <c r="L405">
        <f>projjava_mandelbrot[[#This Row],[pss_end]]-projjava_mandelbrot[[#This Row],[pss_start]]</f>
        <v>18335</v>
      </c>
    </row>
    <row r="406" spans="1:12" x14ac:dyDescent="0.3">
      <c r="A406">
        <v>404</v>
      </c>
      <c r="B406">
        <v>6242</v>
      </c>
      <c r="C406">
        <v>8003</v>
      </c>
      <c r="D406">
        <v>1422304</v>
      </c>
      <c r="E406">
        <v>20111320</v>
      </c>
      <c r="F406">
        <v>6509040</v>
      </c>
      <c r="G406">
        <v>6526288</v>
      </c>
      <c r="H406">
        <v>8906</v>
      </c>
      <c r="I406">
        <v>27272</v>
      </c>
      <c r="J406">
        <f>projjava_mandelbrot[[#This Row],[runtime_end]]-projjava_mandelbrot[[#This Row],[runtime_start]]</f>
        <v>18689016</v>
      </c>
      <c r="K406">
        <f>projjava_mandelbrot[[#This Row],[native_end]]-projjava_mandelbrot[[#This Row],[native_start]]</f>
        <v>17248</v>
      </c>
      <c r="L406">
        <f>projjava_mandelbrot[[#This Row],[pss_end]]-projjava_mandelbrot[[#This Row],[pss_start]]</f>
        <v>18366</v>
      </c>
    </row>
    <row r="407" spans="1:12" x14ac:dyDescent="0.3">
      <c r="A407">
        <v>405</v>
      </c>
      <c r="B407">
        <v>6373</v>
      </c>
      <c r="C407">
        <v>7808</v>
      </c>
      <c r="D407">
        <v>1422168</v>
      </c>
      <c r="E407">
        <v>20111208</v>
      </c>
      <c r="F407">
        <v>6507832</v>
      </c>
      <c r="G407">
        <v>6524104</v>
      </c>
      <c r="H407">
        <v>8884</v>
      </c>
      <c r="I407">
        <v>27224</v>
      </c>
      <c r="J407">
        <f>projjava_mandelbrot[[#This Row],[runtime_end]]-projjava_mandelbrot[[#This Row],[runtime_start]]</f>
        <v>18689040</v>
      </c>
      <c r="K407">
        <f>projjava_mandelbrot[[#This Row],[native_end]]-projjava_mandelbrot[[#This Row],[native_start]]</f>
        <v>16272</v>
      </c>
      <c r="L407">
        <f>projjava_mandelbrot[[#This Row],[pss_end]]-projjava_mandelbrot[[#This Row],[pss_start]]</f>
        <v>18340</v>
      </c>
    </row>
    <row r="408" spans="1:12" x14ac:dyDescent="0.3">
      <c r="A408">
        <v>406</v>
      </c>
      <c r="B408">
        <v>6503</v>
      </c>
      <c r="C408">
        <v>7774</v>
      </c>
      <c r="D408">
        <v>1438552</v>
      </c>
      <c r="E408">
        <v>20111112</v>
      </c>
      <c r="F408">
        <v>6508008</v>
      </c>
      <c r="G408">
        <v>6524616</v>
      </c>
      <c r="H408">
        <v>8888</v>
      </c>
      <c r="I408">
        <v>27308</v>
      </c>
      <c r="J408">
        <f>projjava_mandelbrot[[#This Row],[runtime_end]]-projjava_mandelbrot[[#This Row],[runtime_start]]</f>
        <v>18672560</v>
      </c>
      <c r="K408">
        <f>projjava_mandelbrot[[#This Row],[native_end]]-projjava_mandelbrot[[#This Row],[native_start]]</f>
        <v>16608</v>
      </c>
      <c r="L408">
        <f>projjava_mandelbrot[[#This Row],[pss_end]]-projjava_mandelbrot[[#This Row],[pss_start]]</f>
        <v>18420</v>
      </c>
    </row>
    <row r="409" spans="1:12" x14ac:dyDescent="0.3">
      <c r="A409">
        <v>407</v>
      </c>
      <c r="B409">
        <v>6618</v>
      </c>
      <c r="C409">
        <v>7801</v>
      </c>
      <c r="D409">
        <v>1422304</v>
      </c>
      <c r="E409">
        <v>20114328</v>
      </c>
      <c r="F409">
        <v>6509088</v>
      </c>
      <c r="G409">
        <v>6526984</v>
      </c>
      <c r="H409">
        <v>8902</v>
      </c>
      <c r="I409">
        <v>27329</v>
      </c>
      <c r="J409">
        <f>projjava_mandelbrot[[#This Row],[runtime_end]]-projjava_mandelbrot[[#This Row],[runtime_start]]</f>
        <v>18692024</v>
      </c>
      <c r="K409">
        <f>projjava_mandelbrot[[#This Row],[native_end]]-projjava_mandelbrot[[#This Row],[native_start]]</f>
        <v>17896</v>
      </c>
      <c r="L409">
        <f>projjava_mandelbrot[[#This Row],[pss_end]]-projjava_mandelbrot[[#This Row],[pss_start]]</f>
        <v>18427</v>
      </c>
    </row>
    <row r="410" spans="1:12" x14ac:dyDescent="0.3">
      <c r="A410">
        <v>408</v>
      </c>
      <c r="B410">
        <v>6735</v>
      </c>
      <c r="C410">
        <v>7820</v>
      </c>
      <c r="D410">
        <v>1422304</v>
      </c>
      <c r="E410">
        <v>20111320</v>
      </c>
      <c r="F410">
        <v>6507992</v>
      </c>
      <c r="G410">
        <v>6526576</v>
      </c>
      <c r="H410">
        <v>8892</v>
      </c>
      <c r="I410">
        <v>27312</v>
      </c>
      <c r="J410">
        <f>projjava_mandelbrot[[#This Row],[runtime_end]]-projjava_mandelbrot[[#This Row],[runtime_start]]</f>
        <v>18689016</v>
      </c>
      <c r="K410">
        <f>projjava_mandelbrot[[#This Row],[native_end]]-projjava_mandelbrot[[#This Row],[native_start]]</f>
        <v>18584</v>
      </c>
      <c r="L410">
        <f>projjava_mandelbrot[[#This Row],[pss_end]]-projjava_mandelbrot[[#This Row],[pss_start]]</f>
        <v>18420</v>
      </c>
    </row>
    <row r="411" spans="1:12" x14ac:dyDescent="0.3">
      <c r="A411">
        <v>409</v>
      </c>
      <c r="B411">
        <v>6872</v>
      </c>
      <c r="C411">
        <v>7839</v>
      </c>
      <c r="D411">
        <v>1422304</v>
      </c>
      <c r="E411">
        <v>20111248</v>
      </c>
      <c r="F411">
        <v>6509040</v>
      </c>
      <c r="G411">
        <v>6524448</v>
      </c>
      <c r="H411">
        <v>8908</v>
      </c>
      <c r="I411">
        <v>27243</v>
      </c>
      <c r="J411">
        <f>projjava_mandelbrot[[#This Row],[runtime_end]]-projjava_mandelbrot[[#This Row],[runtime_start]]</f>
        <v>18688944</v>
      </c>
      <c r="K411">
        <f>projjava_mandelbrot[[#This Row],[native_end]]-projjava_mandelbrot[[#This Row],[native_start]]</f>
        <v>15408</v>
      </c>
      <c r="L411">
        <f>projjava_mandelbrot[[#This Row],[pss_end]]-projjava_mandelbrot[[#This Row],[pss_start]]</f>
        <v>18335</v>
      </c>
    </row>
    <row r="412" spans="1:12" x14ac:dyDescent="0.3">
      <c r="A412">
        <v>410</v>
      </c>
      <c r="B412">
        <v>6995</v>
      </c>
      <c r="C412">
        <v>7836</v>
      </c>
      <c r="D412">
        <v>1438552</v>
      </c>
      <c r="E412">
        <v>20111112</v>
      </c>
      <c r="F412">
        <v>6508928</v>
      </c>
      <c r="G412">
        <v>6524192</v>
      </c>
      <c r="H412">
        <v>8900</v>
      </c>
      <c r="I412">
        <v>27319</v>
      </c>
      <c r="J412">
        <f>projjava_mandelbrot[[#This Row],[runtime_end]]-projjava_mandelbrot[[#This Row],[runtime_start]]</f>
        <v>18672560</v>
      </c>
      <c r="K412">
        <f>projjava_mandelbrot[[#This Row],[native_end]]-projjava_mandelbrot[[#This Row],[native_start]]</f>
        <v>15264</v>
      </c>
      <c r="L412">
        <f>projjava_mandelbrot[[#This Row],[pss_end]]-projjava_mandelbrot[[#This Row],[pss_start]]</f>
        <v>18419</v>
      </c>
    </row>
    <row r="413" spans="1:12" x14ac:dyDescent="0.3">
      <c r="A413">
        <v>411</v>
      </c>
      <c r="B413">
        <v>7115</v>
      </c>
      <c r="C413">
        <v>7828</v>
      </c>
      <c r="D413">
        <v>1422304</v>
      </c>
      <c r="E413">
        <v>20111248</v>
      </c>
      <c r="F413">
        <v>6508976</v>
      </c>
      <c r="G413">
        <v>6523904</v>
      </c>
      <c r="H413">
        <v>8910</v>
      </c>
      <c r="I413">
        <v>27245</v>
      </c>
      <c r="J413">
        <f>projjava_mandelbrot[[#This Row],[runtime_end]]-projjava_mandelbrot[[#This Row],[runtime_start]]</f>
        <v>18688944</v>
      </c>
      <c r="K413">
        <f>projjava_mandelbrot[[#This Row],[native_end]]-projjava_mandelbrot[[#This Row],[native_start]]</f>
        <v>14928</v>
      </c>
      <c r="L413">
        <f>projjava_mandelbrot[[#This Row],[pss_end]]-projjava_mandelbrot[[#This Row],[pss_start]]</f>
        <v>18335</v>
      </c>
    </row>
    <row r="414" spans="1:12" x14ac:dyDescent="0.3">
      <c r="A414">
        <v>412</v>
      </c>
      <c r="B414">
        <v>7240</v>
      </c>
      <c r="C414">
        <v>7932</v>
      </c>
      <c r="D414">
        <v>1422304</v>
      </c>
      <c r="E414">
        <v>20111248</v>
      </c>
      <c r="F414">
        <v>6509040</v>
      </c>
      <c r="G414">
        <v>6524416</v>
      </c>
      <c r="H414">
        <v>8910</v>
      </c>
      <c r="I414">
        <v>27245</v>
      </c>
      <c r="J414">
        <f>projjava_mandelbrot[[#This Row],[runtime_end]]-projjava_mandelbrot[[#This Row],[runtime_start]]</f>
        <v>18688944</v>
      </c>
      <c r="K414">
        <f>projjava_mandelbrot[[#This Row],[native_end]]-projjava_mandelbrot[[#This Row],[native_start]]</f>
        <v>15376</v>
      </c>
      <c r="L414">
        <f>projjava_mandelbrot[[#This Row],[pss_end]]-projjava_mandelbrot[[#This Row],[pss_start]]</f>
        <v>18335</v>
      </c>
    </row>
    <row r="415" spans="1:12" x14ac:dyDescent="0.3">
      <c r="A415">
        <v>413</v>
      </c>
      <c r="B415">
        <v>7360</v>
      </c>
      <c r="C415">
        <v>7794</v>
      </c>
      <c r="D415">
        <v>1422168</v>
      </c>
      <c r="E415">
        <v>20111312</v>
      </c>
      <c r="F415">
        <v>6508880</v>
      </c>
      <c r="G415">
        <v>6526560</v>
      </c>
      <c r="H415">
        <v>8902</v>
      </c>
      <c r="I415">
        <v>27249</v>
      </c>
      <c r="J415">
        <f>projjava_mandelbrot[[#This Row],[runtime_end]]-projjava_mandelbrot[[#This Row],[runtime_start]]</f>
        <v>18689144</v>
      </c>
      <c r="K415">
        <f>projjava_mandelbrot[[#This Row],[native_end]]-projjava_mandelbrot[[#This Row],[native_start]]</f>
        <v>17680</v>
      </c>
      <c r="L415">
        <f>projjava_mandelbrot[[#This Row],[pss_end]]-projjava_mandelbrot[[#This Row],[pss_start]]</f>
        <v>18347</v>
      </c>
    </row>
    <row r="416" spans="1:12" x14ac:dyDescent="0.3">
      <c r="A416">
        <v>414</v>
      </c>
      <c r="B416">
        <v>7482</v>
      </c>
      <c r="C416">
        <v>7786</v>
      </c>
      <c r="D416">
        <v>1438552</v>
      </c>
      <c r="E416">
        <v>20111184</v>
      </c>
      <c r="F416">
        <v>6508992</v>
      </c>
      <c r="G416">
        <v>6525600</v>
      </c>
      <c r="H416">
        <v>8902</v>
      </c>
      <c r="I416">
        <v>27321</v>
      </c>
      <c r="J416">
        <f>projjava_mandelbrot[[#This Row],[runtime_end]]-projjava_mandelbrot[[#This Row],[runtime_start]]</f>
        <v>18672632</v>
      </c>
      <c r="K416">
        <f>projjava_mandelbrot[[#This Row],[native_end]]-projjava_mandelbrot[[#This Row],[native_start]]</f>
        <v>16608</v>
      </c>
      <c r="L416">
        <f>projjava_mandelbrot[[#This Row],[pss_end]]-projjava_mandelbrot[[#This Row],[pss_start]]</f>
        <v>18419</v>
      </c>
    </row>
    <row r="417" spans="1:12" x14ac:dyDescent="0.3">
      <c r="A417">
        <v>415</v>
      </c>
      <c r="B417">
        <v>7610</v>
      </c>
      <c r="C417">
        <v>7788</v>
      </c>
      <c r="D417">
        <v>1422720</v>
      </c>
      <c r="E417">
        <v>20134264</v>
      </c>
      <c r="F417">
        <v>6511056</v>
      </c>
      <c r="G417">
        <v>6527232</v>
      </c>
      <c r="H417">
        <v>8923</v>
      </c>
      <c r="I417">
        <v>27364</v>
      </c>
      <c r="J417">
        <f>projjava_mandelbrot[[#This Row],[runtime_end]]-projjava_mandelbrot[[#This Row],[runtime_start]]</f>
        <v>18711544</v>
      </c>
      <c r="K417">
        <f>projjava_mandelbrot[[#This Row],[native_end]]-projjava_mandelbrot[[#This Row],[native_start]]</f>
        <v>16176</v>
      </c>
      <c r="L417">
        <f>projjava_mandelbrot[[#This Row],[pss_end]]-projjava_mandelbrot[[#This Row],[pss_start]]</f>
        <v>18441</v>
      </c>
    </row>
    <row r="418" spans="1:12" x14ac:dyDescent="0.3">
      <c r="A418">
        <v>416</v>
      </c>
      <c r="B418">
        <v>7726</v>
      </c>
      <c r="C418">
        <v>7760</v>
      </c>
      <c r="D418">
        <v>1422304</v>
      </c>
      <c r="E418">
        <v>20111248</v>
      </c>
      <c r="F418">
        <v>6506392</v>
      </c>
      <c r="G418">
        <v>6519704</v>
      </c>
      <c r="H418">
        <v>8888</v>
      </c>
      <c r="I418">
        <v>27314</v>
      </c>
      <c r="J418">
        <f>projjava_mandelbrot[[#This Row],[runtime_end]]-projjava_mandelbrot[[#This Row],[runtime_start]]</f>
        <v>18688944</v>
      </c>
      <c r="K418">
        <f>projjava_mandelbrot[[#This Row],[native_end]]-projjava_mandelbrot[[#This Row],[native_start]]</f>
        <v>13312</v>
      </c>
      <c r="L418">
        <f>projjava_mandelbrot[[#This Row],[pss_end]]-projjava_mandelbrot[[#This Row],[pss_start]]</f>
        <v>18426</v>
      </c>
    </row>
    <row r="419" spans="1:12" x14ac:dyDescent="0.3">
      <c r="A419">
        <v>417</v>
      </c>
      <c r="B419">
        <v>7863</v>
      </c>
      <c r="C419">
        <v>7797</v>
      </c>
      <c r="D419">
        <v>1422304</v>
      </c>
      <c r="E419">
        <v>20123344</v>
      </c>
      <c r="F419">
        <v>6508056</v>
      </c>
      <c r="G419">
        <v>6525096</v>
      </c>
      <c r="H419">
        <v>8904</v>
      </c>
      <c r="I419">
        <v>27252</v>
      </c>
      <c r="J419">
        <f>projjava_mandelbrot[[#This Row],[runtime_end]]-projjava_mandelbrot[[#This Row],[runtime_start]]</f>
        <v>18701040</v>
      </c>
      <c r="K419">
        <f>projjava_mandelbrot[[#This Row],[native_end]]-projjava_mandelbrot[[#This Row],[native_start]]</f>
        <v>17040</v>
      </c>
      <c r="L419">
        <f>projjava_mandelbrot[[#This Row],[pss_end]]-projjava_mandelbrot[[#This Row],[pss_start]]</f>
        <v>18348</v>
      </c>
    </row>
    <row r="420" spans="1:12" x14ac:dyDescent="0.3">
      <c r="A420">
        <v>418</v>
      </c>
      <c r="B420">
        <v>7987</v>
      </c>
      <c r="C420">
        <v>7858</v>
      </c>
      <c r="D420">
        <v>1422176</v>
      </c>
      <c r="E420">
        <v>20112632</v>
      </c>
      <c r="F420">
        <v>6507896</v>
      </c>
      <c r="G420">
        <v>6525080</v>
      </c>
      <c r="H420">
        <v>8896</v>
      </c>
      <c r="I420">
        <v>27236</v>
      </c>
      <c r="J420">
        <f>projjava_mandelbrot[[#This Row],[runtime_end]]-projjava_mandelbrot[[#This Row],[runtime_start]]</f>
        <v>18690456</v>
      </c>
      <c r="K420">
        <f>projjava_mandelbrot[[#This Row],[native_end]]-projjava_mandelbrot[[#This Row],[native_start]]</f>
        <v>17184</v>
      </c>
      <c r="L420">
        <f>projjava_mandelbrot[[#This Row],[pss_end]]-projjava_mandelbrot[[#This Row],[pss_start]]</f>
        <v>18340</v>
      </c>
    </row>
    <row r="421" spans="1:12" x14ac:dyDescent="0.3">
      <c r="A421">
        <v>419</v>
      </c>
      <c r="B421">
        <v>8117</v>
      </c>
      <c r="C421">
        <v>7837</v>
      </c>
      <c r="D421">
        <v>1422304</v>
      </c>
      <c r="E421">
        <v>20111248</v>
      </c>
      <c r="F421">
        <v>6509040</v>
      </c>
      <c r="G421">
        <v>6523472</v>
      </c>
      <c r="H421">
        <v>8910</v>
      </c>
      <c r="I421">
        <v>27329</v>
      </c>
      <c r="J421">
        <f>projjava_mandelbrot[[#This Row],[runtime_end]]-projjava_mandelbrot[[#This Row],[runtime_start]]</f>
        <v>18688944</v>
      </c>
      <c r="K421">
        <f>projjava_mandelbrot[[#This Row],[native_end]]-projjava_mandelbrot[[#This Row],[native_start]]</f>
        <v>14432</v>
      </c>
      <c r="L421">
        <f>projjava_mandelbrot[[#This Row],[pss_end]]-projjava_mandelbrot[[#This Row],[pss_start]]</f>
        <v>18419</v>
      </c>
    </row>
    <row r="422" spans="1:12" x14ac:dyDescent="0.3">
      <c r="A422">
        <v>420</v>
      </c>
      <c r="B422">
        <v>8237</v>
      </c>
      <c r="C422">
        <v>7756</v>
      </c>
      <c r="D422">
        <v>1422176</v>
      </c>
      <c r="E422">
        <v>20123216</v>
      </c>
      <c r="F422">
        <v>6508008</v>
      </c>
      <c r="G422">
        <v>6522472</v>
      </c>
      <c r="H422">
        <v>8904</v>
      </c>
      <c r="I422">
        <v>27335</v>
      </c>
      <c r="J422">
        <f>projjava_mandelbrot[[#This Row],[runtime_end]]-projjava_mandelbrot[[#This Row],[runtime_start]]</f>
        <v>18701040</v>
      </c>
      <c r="K422">
        <f>projjava_mandelbrot[[#This Row],[native_end]]-projjava_mandelbrot[[#This Row],[native_start]]</f>
        <v>14464</v>
      </c>
      <c r="L422">
        <f>projjava_mandelbrot[[#This Row],[pss_end]]-projjava_mandelbrot[[#This Row],[pss_start]]</f>
        <v>18431</v>
      </c>
    </row>
    <row r="423" spans="1:12" x14ac:dyDescent="0.3">
      <c r="A423">
        <v>421</v>
      </c>
      <c r="B423">
        <v>8358</v>
      </c>
      <c r="C423">
        <v>7804</v>
      </c>
      <c r="D423">
        <v>1422304</v>
      </c>
      <c r="E423">
        <v>20114328</v>
      </c>
      <c r="F423">
        <v>6509040</v>
      </c>
      <c r="G423">
        <v>6523488</v>
      </c>
      <c r="H423">
        <v>8912</v>
      </c>
      <c r="I423">
        <v>27339</v>
      </c>
      <c r="J423">
        <f>projjava_mandelbrot[[#This Row],[runtime_end]]-projjava_mandelbrot[[#This Row],[runtime_start]]</f>
        <v>18692024</v>
      </c>
      <c r="K423">
        <f>projjava_mandelbrot[[#This Row],[native_end]]-projjava_mandelbrot[[#This Row],[native_start]]</f>
        <v>14448</v>
      </c>
      <c r="L423">
        <f>projjava_mandelbrot[[#This Row],[pss_end]]-projjava_mandelbrot[[#This Row],[pss_start]]</f>
        <v>18427</v>
      </c>
    </row>
    <row r="424" spans="1:12" x14ac:dyDescent="0.3">
      <c r="A424">
        <v>422</v>
      </c>
      <c r="B424">
        <v>8471</v>
      </c>
      <c r="C424">
        <v>7901</v>
      </c>
      <c r="D424">
        <v>1422520</v>
      </c>
      <c r="E424">
        <v>20111464</v>
      </c>
      <c r="F424">
        <v>6505664</v>
      </c>
      <c r="G424">
        <v>6522112</v>
      </c>
      <c r="H424">
        <v>8898</v>
      </c>
      <c r="I424">
        <v>27328</v>
      </c>
      <c r="J424">
        <f>projjava_mandelbrot[[#This Row],[runtime_end]]-projjava_mandelbrot[[#This Row],[runtime_start]]</f>
        <v>18688944</v>
      </c>
      <c r="K424">
        <f>projjava_mandelbrot[[#This Row],[native_end]]-projjava_mandelbrot[[#This Row],[native_start]]</f>
        <v>16448</v>
      </c>
      <c r="L424">
        <f>projjava_mandelbrot[[#This Row],[pss_end]]-projjava_mandelbrot[[#This Row],[pss_start]]</f>
        <v>18430</v>
      </c>
    </row>
    <row r="425" spans="1:12" x14ac:dyDescent="0.3">
      <c r="A425">
        <v>423</v>
      </c>
      <c r="B425">
        <v>8586</v>
      </c>
      <c r="C425">
        <v>7852</v>
      </c>
      <c r="D425">
        <v>1422168</v>
      </c>
      <c r="E425">
        <v>20112680</v>
      </c>
      <c r="F425">
        <v>6508880</v>
      </c>
      <c r="G425">
        <v>6524208</v>
      </c>
      <c r="H425">
        <v>8908</v>
      </c>
      <c r="I425">
        <v>27327</v>
      </c>
      <c r="J425">
        <f>projjava_mandelbrot[[#This Row],[runtime_end]]-projjava_mandelbrot[[#This Row],[runtime_start]]</f>
        <v>18690512</v>
      </c>
      <c r="K425">
        <f>projjava_mandelbrot[[#This Row],[native_end]]-projjava_mandelbrot[[#This Row],[native_start]]</f>
        <v>15328</v>
      </c>
      <c r="L425">
        <f>projjava_mandelbrot[[#This Row],[pss_end]]-projjava_mandelbrot[[#This Row],[pss_start]]</f>
        <v>18419</v>
      </c>
    </row>
    <row r="426" spans="1:12" x14ac:dyDescent="0.3">
      <c r="A426">
        <v>424</v>
      </c>
      <c r="B426">
        <v>8701</v>
      </c>
      <c r="C426">
        <v>7805</v>
      </c>
      <c r="D426">
        <v>1422168</v>
      </c>
      <c r="E426">
        <v>20111168</v>
      </c>
      <c r="F426">
        <v>6507896</v>
      </c>
      <c r="G426">
        <v>6525440</v>
      </c>
      <c r="H426">
        <v>8902</v>
      </c>
      <c r="I426">
        <v>27322</v>
      </c>
      <c r="J426">
        <f>projjava_mandelbrot[[#This Row],[runtime_end]]-projjava_mandelbrot[[#This Row],[runtime_start]]</f>
        <v>18689000</v>
      </c>
      <c r="K426">
        <f>projjava_mandelbrot[[#This Row],[native_end]]-projjava_mandelbrot[[#This Row],[native_start]]</f>
        <v>17544</v>
      </c>
      <c r="L426">
        <f>projjava_mandelbrot[[#This Row],[pss_end]]-projjava_mandelbrot[[#This Row],[pss_start]]</f>
        <v>18420</v>
      </c>
    </row>
    <row r="427" spans="1:12" x14ac:dyDescent="0.3">
      <c r="A427">
        <v>425</v>
      </c>
      <c r="B427">
        <v>8822</v>
      </c>
      <c r="C427">
        <v>7817</v>
      </c>
      <c r="D427">
        <v>1422304</v>
      </c>
      <c r="E427">
        <v>20111248</v>
      </c>
      <c r="F427">
        <v>6508056</v>
      </c>
      <c r="G427">
        <v>6522120</v>
      </c>
      <c r="H427">
        <v>8910</v>
      </c>
      <c r="I427">
        <v>27238</v>
      </c>
      <c r="J427">
        <f>projjava_mandelbrot[[#This Row],[runtime_end]]-projjava_mandelbrot[[#This Row],[runtime_start]]</f>
        <v>18688944</v>
      </c>
      <c r="K427">
        <f>projjava_mandelbrot[[#This Row],[native_end]]-projjava_mandelbrot[[#This Row],[native_start]]</f>
        <v>14064</v>
      </c>
      <c r="L427">
        <f>projjava_mandelbrot[[#This Row],[pss_end]]-projjava_mandelbrot[[#This Row],[pss_start]]</f>
        <v>18328</v>
      </c>
    </row>
    <row r="428" spans="1:12" x14ac:dyDescent="0.3">
      <c r="A428">
        <v>426</v>
      </c>
      <c r="B428">
        <v>8940</v>
      </c>
      <c r="C428">
        <v>7932</v>
      </c>
      <c r="D428">
        <v>1422304</v>
      </c>
      <c r="E428">
        <v>20111344</v>
      </c>
      <c r="F428">
        <v>6509104</v>
      </c>
      <c r="G428">
        <v>6526208</v>
      </c>
      <c r="H428">
        <v>8918</v>
      </c>
      <c r="I428">
        <v>27278</v>
      </c>
      <c r="J428">
        <f>projjava_mandelbrot[[#This Row],[runtime_end]]-projjava_mandelbrot[[#This Row],[runtime_start]]</f>
        <v>18689040</v>
      </c>
      <c r="K428">
        <f>projjava_mandelbrot[[#This Row],[native_end]]-projjava_mandelbrot[[#This Row],[native_start]]</f>
        <v>17104</v>
      </c>
      <c r="L428">
        <f>projjava_mandelbrot[[#This Row],[pss_end]]-projjava_mandelbrot[[#This Row],[pss_start]]</f>
        <v>18360</v>
      </c>
    </row>
    <row r="429" spans="1:12" x14ac:dyDescent="0.3">
      <c r="A429">
        <v>427</v>
      </c>
      <c r="B429">
        <v>9065</v>
      </c>
      <c r="C429">
        <v>7912</v>
      </c>
      <c r="D429">
        <v>1438688</v>
      </c>
      <c r="E429">
        <v>20111248</v>
      </c>
      <c r="F429">
        <v>6507440</v>
      </c>
      <c r="G429">
        <v>6523928</v>
      </c>
      <c r="H429">
        <v>8904</v>
      </c>
      <c r="I429">
        <v>27247</v>
      </c>
      <c r="J429">
        <f>projjava_mandelbrot[[#This Row],[runtime_end]]-projjava_mandelbrot[[#This Row],[runtime_start]]</f>
        <v>18672560</v>
      </c>
      <c r="K429">
        <f>projjava_mandelbrot[[#This Row],[native_end]]-projjava_mandelbrot[[#This Row],[native_start]]</f>
        <v>16488</v>
      </c>
      <c r="L429">
        <f>projjava_mandelbrot[[#This Row],[pss_end]]-projjava_mandelbrot[[#This Row],[pss_start]]</f>
        <v>18343</v>
      </c>
    </row>
    <row r="430" spans="1:12" x14ac:dyDescent="0.3">
      <c r="A430">
        <v>428</v>
      </c>
      <c r="B430">
        <v>9160</v>
      </c>
      <c r="C430">
        <v>7781</v>
      </c>
      <c r="D430">
        <v>1422304</v>
      </c>
      <c r="E430">
        <v>20111320</v>
      </c>
      <c r="F430">
        <v>6508120</v>
      </c>
      <c r="G430">
        <v>6524200</v>
      </c>
      <c r="H430">
        <v>8906</v>
      </c>
      <c r="I430">
        <v>27326</v>
      </c>
      <c r="J430">
        <f>projjava_mandelbrot[[#This Row],[runtime_end]]-projjava_mandelbrot[[#This Row],[runtime_start]]</f>
        <v>18689016</v>
      </c>
      <c r="K430">
        <f>projjava_mandelbrot[[#This Row],[native_end]]-projjava_mandelbrot[[#This Row],[native_start]]</f>
        <v>16080</v>
      </c>
      <c r="L430">
        <f>projjava_mandelbrot[[#This Row],[pss_end]]-projjava_mandelbrot[[#This Row],[pss_start]]</f>
        <v>18420</v>
      </c>
    </row>
    <row r="431" spans="1:12" x14ac:dyDescent="0.3">
      <c r="A431">
        <v>429</v>
      </c>
      <c r="B431">
        <v>9281</v>
      </c>
      <c r="C431">
        <v>7771</v>
      </c>
      <c r="D431">
        <v>1455072</v>
      </c>
      <c r="E431">
        <v>20111248</v>
      </c>
      <c r="F431">
        <v>6508232</v>
      </c>
      <c r="G431">
        <v>6523480</v>
      </c>
      <c r="H431">
        <v>8918</v>
      </c>
      <c r="I431">
        <v>27329</v>
      </c>
      <c r="J431">
        <f>projjava_mandelbrot[[#This Row],[runtime_end]]-projjava_mandelbrot[[#This Row],[runtime_start]]</f>
        <v>18656176</v>
      </c>
      <c r="K431">
        <f>projjava_mandelbrot[[#This Row],[native_end]]-projjava_mandelbrot[[#This Row],[native_start]]</f>
        <v>15248</v>
      </c>
      <c r="L431">
        <f>projjava_mandelbrot[[#This Row],[pss_end]]-projjava_mandelbrot[[#This Row],[pss_start]]</f>
        <v>18411</v>
      </c>
    </row>
    <row r="432" spans="1:12" x14ac:dyDescent="0.3">
      <c r="A432">
        <v>430</v>
      </c>
      <c r="B432">
        <v>9399</v>
      </c>
      <c r="C432">
        <v>8048</v>
      </c>
      <c r="D432">
        <v>1422304</v>
      </c>
      <c r="E432">
        <v>20111248</v>
      </c>
      <c r="F432">
        <v>6508120</v>
      </c>
      <c r="G432">
        <v>6523632</v>
      </c>
      <c r="H432">
        <v>8908</v>
      </c>
      <c r="I432">
        <v>27276</v>
      </c>
      <c r="J432">
        <f>projjava_mandelbrot[[#This Row],[runtime_end]]-projjava_mandelbrot[[#This Row],[runtime_start]]</f>
        <v>18688944</v>
      </c>
      <c r="K432">
        <f>projjava_mandelbrot[[#This Row],[native_end]]-projjava_mandelbrot[[#This Row],[native_start]]</f>
        <v>15512</v>
      </c>
      <c r="L432">
        <f>projjava_mandelbrot[[#This Row],[pss_end]]-projjava_mandelbrot[[#This Row],[pss_start]]</f>
        <v>18368</v>
      </c>
    </row>
    <row r="433" spans="1:12" x14ac:dyDescent="0.3">
      <c r="A433">
        <v>431</v>
      </c>
      <c r="B433">
        <v>9517</v>
      </c>
      <c r="C433">
        <v>7955</v>
      </c>
      <c r="D433">
        <v>1438688</v>
      </c>
      <c r="E433">
        <v>20111248</v>
      </c>
      <c r="F433">
        <v>6509216</v>
      </c>
      <c r="G433">
        <v>6523840</v>
      </c>
      <c r="H433">
        <v>8922</v>
      </c>
      <c r="I433">
        <v>27286</v>
      </c>
      <c r="J433">
        <f>projjava_mandelbrot[[#This Row],[runtime_end]]-projjava_mandelbrot[[#This Row],[runtime_start]]</f>
        <v>18672560</v>
      </c>
      <c r="K433">
        <f>projjava_mandelbrot[[#This Row],[native_end]]-projjava_mandelbrot[[#This Row],[native_start]]</f>
        <v>14624</v>
      </c>
      <c r="L433">
        <f>projjava_mandelbrot[[#This Row],[pss_end]]-projjava_mandelbrot[[#This Row],[pss_start]]</f>
        <v>18364</v>
      </c>
    </row>
    <row r="434" spans="1:12" x14ac:dyDescent="0.3">
      <c r="A434">
        <v>432</v>
      </c>
      <c r="B434">
        <v>9636</v>
      </c>
      <c r="C434">
        <v>7792</v>
      </c>
      <c r="D434">
        <v>1438688</v>
      </c>
      <c r="E434">
        <v>20111232</v>
      </c>
      <c r="F434">
        <v>6508232</v>
      </c>
      <c r="G434">
        <v>6526752</v>
      </c>
      <c r="H434">
        <v>8912</v>
      </c>
      <c r="I434">
        <v>27259</v>
      </c>
      <c r="J434">
        <f>projjava_mandelbrot[[#This Row],[runtime_end]]-projjava_mandelbrot[[#This Row],[runtime_start]]</f>
        <v>18672544</v>
      </c>
      <c r="K434">
        <f>projjava_mandelbrot[[#This Row],[native_end]]-projjava_mandelbrot[[#This Row],[native_start]]</f>
        <v>18520</v>
      </c>
      <c r="L434">
        <f>projjava_mandelbrot[[#This Row],[pss_end]]-projjava_mandelbrot[[#This Row],[pss_start]]</f>
        <v>18347</v>
      </c>
    </row>
    <row r="435" spans="1:12" x14ac:dyDescent="0.3">
      <c r="A435">
        <v>433</v>
      </c>
      <c r="B435">
        <v>9748</v>
      </c>
      <c r="C435">
        <v>7829</v>
      </c>
      <c r="D435">
        <v>1422168</v>
      </c>
      <c r="E435">
        <v>20111112</v>
      </c>
      <c r="F435">
        <v>6507960</v>
      </c>
      <c r="G435">
        <v>6522440</v>
      </c>
      <c r="H435">
        <v>8908</v>
      </c>
      <c r="I435">
        <v>27323</v>
      </c>
      <c r="J435">
        <f>projjava_mandelbrot[[#This Row],[runtime_end]]-projjava_mandelbrot[[#This Row],[runtime_start]]</f>
        <v>18688944</v>
      </c>
      <c r="K435">
        <f>projjava_mandelbrot[[#This Row],[native_end]]-projjava_mandelbrot[[#This Row],[native_start]]</f>
        <v>14480</v>
      </c>
      <c r="L435">
        <f>projjava_mandelbrot[[#This Row],[pss_end]]-projjava_mandelbrot[[#This Row],[pss_start]]</f>
        <v>18415</v>
      </c>
    </row>
    <row r="436" spans="1:12" x14ac:dyDescent="0.3">
      <c r="A436">
        <v>434</v>
      </c>
      <c r="B436">
        <v>9859</v>
      </c>
      <c r="C436">
        <v>7778</v>
      </c>
      <c r="D436">
        <v>1422304</v>
      </c>
      <c r="E436">
        <v>20118776</v>
      </c>
      <c r="F436">
        <v>6508232</v>
      </c>
      <c r="G436">
        <v>6522680</v>
      </c>
      <c r="H436">
        <v>8920</v>
      </c>
      <c r="I436">
        <v>27347</v>
      </c>
      <c r="J436">
        <f>projjava_mandelbrot[[#This Row],[runtime_end]]-projjava_mandelbrot[[#This Row],[runtime_start]]</f>
        <v>18696472</v>
      </c>
      <c r="K436">
        <f>projjava_mandelbrot[[#This Row],[native_end]]-projjava_mandelbrot[[#This Row],[native_start]]</f>
        <v>14448</v>
      </c>
      <c r="L436">
        <f>projjava_mandelbrot[[#This Row],[pss_end]]-projjava_mandelbrot[[#This Row],[pss_start]]</f>
        <v>18427</v>
      </c>
    </row>
    <row r="437" spans="1:12" x14ac:dyDescent="0.3">
      <c r="A437">
        <v>435</v>
      </c>
      <c r="B437">
        <v>9974</v>
      </c>
      <c r="C437">
        <v>7800</v>
      </c>
      <c r="D437">
        <v>1438688</v>
      </c>
      <c r="E437">
        <v>20111248</v>
      </c>
      <c r="F437">
        <v>6508344</v>
      </c>
      <c r="G437">
        <v>6524136</v>
      </c>
      <c r="H437">
        <v>8920</v>
      </c>
      <c r="I437">
        <v>27335</v>
      </c>
      <c r="J437">
        <f>projjava_mandelbrot[[#This Row],[runtime_end]]-projjava_mandelbrot[[#This Row],[runtime_start]]</f>
        <v>18672560</v>
      </c>
      <c r="K437">
        <f>projjava_mandelbrot[[#This Row],[native_end]]-projjava_mandelbrot[[#This Row],[native_start]]</f>
        <v>15792</v>
      </c>
      <c r="L437">
        <f>projjava_mandelbrot[[#This Row],[pss_end]]-projjava_mandelbrot[[#This Row],[pss_start]]</f>
        <v>18415</v>
      </c>
    </row>
    <row r="438" spans="1:12" x14ac:dyDescent="0.3">
      <c r="A438">
        <v>436</v>
      </c>
      <c r="B438">
        <v>10090</v>
      </c>
      <c r="C438">
        <v>8022</v>
      </c>
      <c r="D438">
        <v>1422304</v>
      </c>
      <c r="E438">
        <v>20111320</v>
      </c>
      <c r="F438">
        <v>6509104</v>
      </c>
      <c r="G438">
        <v>6524584</v>
      </c>
      <c r="H438">
        <v>8926</v>
      </c>
      <c r="I438">
        <v>27286</v>
      </c>
      <c r="J438">
        <f>projjava_mandelbrot[[#This Row],[runtime_end]]-projjava_mandelbrot[[#This Row],[runtime_start]]</f>
        <v>18689016</v>
      </c>
      <c r="K438">
        <f>projjava_mandelbrot[[#This Row],[native_end]]-projjava_mandelbrot[[#This Row],[native_start]]</f>
        <v>15480</v>
      </c>
      <c r="L438">
        <f>projjava_mandelbrot[[#This Row],[pss_end]]-projjava_mandelbrot[[#This Row],[pss_start]]</f>
        <v>18360</v>
      </c>
    </row>
    <row r="439" spans="1:12" x14ac:dyDescent="0.3">
      <c r="A439">
        <v>437</v>
      </c>
      <c r="B439">
        <v>10213</v>
      </c>
      <c r="C439">
        <v>7799</v>
      </c>
      <c r="D439">
        <v>1422304</v>
      </c>
      <c r="E439">
        <v>20111248</v>
      </c>
      <c r="F439">
        <v>6509104</v>
      </c>
      <c r="G439">
        <v>6523712</v>
      </c>
      <c r="H439">
        <v>8922</v>
      </c>
      <c r="I439">
        <v>27257</v>
      </c>
      <c r="J439">
        <f>projjava_mandelbrot[[#This Row],[runtime_end]]-projjava_mandelbrot[[#This Row],[runtime_start]]</f>
        <v>18688944</v>
      </c>
      <c r="K439">
        <f>projjava_mandelbrot[[#This Row],[native_end]]-projjava_mandelbrot[[#This Row],[native_start]]</f>
        <v>14608</v>
      </c>
      <c r="L439">
        <f>projjava_mandelbrot[[#This Row],[pss_end]]-projjava_mandelbrot[[#This Row],[pss_start]]</f>
        <v>18335</v>
      </c>
    </row>
    <row r="440" spans="1:12" x14ac:dyDescent="0.3">
      <c r="A440">
        <v>438</v>
      </c>
      <c r="B440">
        <v>10323</v>
      </c>
      <c r="C440">
        <v>7815</v>
      </c>
      <c r="D440">
        <v>1422304</v>
      </c>
      <c r="E440">
        <v>20111248</v>
      </c>
      <c r="F440">
        <v>6509104</v>
      </c>
      <c r="G440">
        <v>6523664</v>
      </c>
      <c r="H440">
        <v>8922</v>
      </c>
      <c r="I440">
        <v>27337</v>
      </c>
      <c r="J440">
        <f>projjava_mandelbrot[[#This Row],[runtime_end]]-projjava_mandelbrot[[#This Row],[runtime_start]]</f>
        <v>18688944</v>
      </c>
      <c r="K440">
        <f>projjava_mandelbrot[[#This Row],[native_end]]-projjava_mandelbrot[[#This Row],[native_start]]</f>
        <v>14560</v>
      </c>
      <c r="L440">
        <f>projjava_mandelbrot[[#This Row],[pss_end]]-projjava_mandelbrot[[#This Row],[pss_start]]</f>
        <v>18415</v>
      </c>
    </row>
    <row r="441" spans="1:12" x14ac:dyDescent="0.3">
      <c r="A441">
        <v>439</v>
      </c>
      <c r="B441">
        <v>10437</v>
      </c>
      <c r="C441">
        <v>7807</v>
      </c>
      <c r="D441">
        <v>1422304</v>
      </c>
      <c r="E441">
        <v>20111248</v>
      </c>
      <c r="F441">
        <v>6509104</v>
      </c>
      <c r="G441">
        <v>6525248</v>
      </c>
      <c r="H441">
        <v>8918</v>
      </c>
      <c r="I441">
        <v>27333</v>
      </c>
      <c r="J441">
        <f>projjava_mandelbrot[[#This Row],[runtime_end]]-projjava_mandelbrot[[#This Row],[runtime_start]]</f>
        <v>18688944</v>
      </c>
      <c r="K441">
        <f>projjava_mandelbrot[[#This Row],[native_end]]-projjava_mandelbrot[[#This Row],[native_start]]</f>
        <v>16144</v>
      </c>
      <c r="L441">
        <f>projjava_mandelbrot[[#This Row],[pss_end]]-projjava_mandelbrot[[#This Row],[pss_start]]</f>
        <v>18415</v>
      </c>
    </row>
    <row r="442" spans="1:12" x14ac:dyDescent="0.3">
      <c r="A442">
        <v>440</v>
      </c>
      <c r="B442">
        <v>10559</v>
      </c>
      <c r="C442">
        <v>7891</v>
      </c>
      <c r="D442">
        <v>1438688</v>
      </c>
      <c r="E442">
        <v>20111248</v>
      </c>
      <c r="F442">
        <v>6509216</v>
      </c>
      <c r="G442">
        <v>6524392</v>
      </c>
      <c r="H442">
        <v>8922</v>
      </c>
      <c r="I442">
        <v>27257</v>
      </c>
      <c r="J442">
        <f>projjava_mandelbrot[[#This Row],[runtime_end]]-projjava_mandelbrot[[#This Row],[runtime_start]]</f>
        <v>18672560</v>
      </c>
      <c r="K442">
        <f>projjava_mandelbrot[[#This Row],[native_end]]-projjava_mandelbrot[[#This Row],[native_start]]</f>
        <v>15176</v>
      </c>
      <c r="L442">
        <f>projjava_mandelbrot[[#This Row],[pss_end]]-projjava_mandelbrot[[#This Row],[pss_start]]</f>
        <v>18335</v>
      </c>
    </row>
    <row r="443" spans="1:12" x14ac:dyDescent="0.3">
      <c r="A443">
        <v>441</v>
      </c>
      <c r="B443">
        <v>10672</v>
      </c>
      <c r="C443">
        <v>7853</v>
      </c>
      <c r="D443">
        <v>1422304</v>
      </c>
      <c r="E443">
        <v>20111248</v>
      </c>
      <c r="F443">
        <v>6509104</v>
      </c>
      <c r="G443">
        <v>6523952</v>
      </c>
      <c r="H443">
        <v>8922</v>
      </c>
      <c r="I443">
        <v>27337</v>
      </c>
      <c r="J443">
        <f>projjava_mandelbrot[[#This Row],[runtime_end]]-projjava_mandelbrot[[#This Row],[runtime_start]]</f>
        <v>18688944</v>
      </c>
      <c r="K443">
        <f>projjava_mandelbrot[[#This Row],[native_end]]-projjava_mandelbrot[[#This Row],[native_start]]</f>
        <v>14848</v>
      </c>
      <c r="L443">
        <f>projjava_mandelbrot[[#This Row],[pss_end]]-projjava_mandelbrot[[#This Row],[pss_start]]</f>
        <v>18415</v>
      </c>
    </row>
    <row r="444" spans="1:12" x14ac:dyDescent="0.3">
      <c r="A444">
        <v>442</v>
      </c>
      <c r="B444">
        <v>10785</v>
      </c>
      <c r="C444">
        <v>7763</v>
      </c>
      <c r="D444">
        <v>1438688</v>
      </c>
      <c r="E444">
        <v>20111248</v>
      </c>
      <c r="F444">
        <v>6516920</v>
      </c>
      <c r="G444">
        <v>6532128</v>
      </c>
      <c r="H444">
        <v>8910</v>
      </c>
      <c r="I444">
        <v>27331</v>
      </c>
      <c r="J444">
        <f>projjava_mandelbrot[[#This Row],[runtime_end]]-projjava_mandelbrot[[#This Row],[runtime_start]]</f>
        <v>18672560</v>
      </c>
      <c r="K444">
        <f>projjava_mandelbrot[[#This Row],[native_end]]-projjava_mandelbrot[[#This Row],[native_start]]</f>
        <v>15208</v>
      </c>
      <c r="L444">
        <f>projjava_mandelbrot[[#This Row],[pss_end]]-projjava_mandelbrot[[#This Row],[pss_start]]</f>
        <v>18421</v>
      </c>
    </row>
    <row r="445" spans="1:12" x14ac:dyDescent="0.3">
      <c r="A445">
        <v>443</v>
      </c>
      <c r="B445">
        <v>10912</v>
      </c>
      <c r="C445">
        <v>7870</v>
      </c>
      <c r="D445">
        <v>1422168</v>
      </c>
      <c r="E445">
        <v>20111112</v>
      </c>
      <c r="F445">
        <v>6507960</v>
      </c>
      <c r="G445">
        <v>6523272</v>
      </c>
      <c r="H445">
        <v>8912</v>
      </c>
      <c r="I445">
        <v>27247</v>
      </c>
      <c r="J445">
        <f>projjava_mandelbrot[[#This Row],[runtime_end]]-projjava_mandelbrot[[#This Row],[runtime_start]]</f>
        <v>18688944</v>
      </c>
      <c r="K445">
        <f>projjava_mandelbrot[[#This Row],[native_end]]-projjava_mandelbrot[[#This Row],[native_start]]</f>
        <v>15312</v>
      </c>
      <c r="L445">
        <f>projjava_mandelbrot[[#This Row],[pss_end]]-projjava_mandelbrot[[#This Row],[pss_start]]</f>
        <v>18335</v>
      </c>
    </row>
    <row r="446" spans="1:12" x14ac:dyDescent="0.3">
      <c r="A446">
        <v>444</v>
      </c>
      <c r="B446">
        <v>11034</v>
      </c>
      <c r="C446">
        <v>7786</v>
      </c>
      <c r="D446">
        <v>1422304</v>
      </c>
      <c r="E446">
        <v>20111320</v>
      </c>
      <c r="F446">
        <v>6508120</v>
      </c>
      <c r="G446">
        <v>6525224</v>
      </c>
      <c r="H446">
        <v>8916</v>
      </c>
      <c r="I446">
        <v>27331</v>
      </c>
      <c r="J446">
        <f>projjava_mandelbrot[[#This Row],[runtime_end]]-projjava_mandelbrot[[#This Row],[runtime_start]]</f>
        <v>18689016</v>
      </c>
      <c r="K446">
        <f>projjava_mandelbrot[[#This Row],[native_end]]-projjava_mandelbrot[[#This Row],[native_start]]</f>
        <v>17104</v>
      </c>
      <c r="L446">
        <f>projjava_mandelbrot[[#This Row],[pss_end]]-projjava_mandelbrot[[#This Row],[pss_start]]</f>
        <v>18415</v>
      </c>
    </row>
    <row r="447" spans="1:12" x14ac:dyDescent="0.3">
      <c r="A447">
        <v>445</v>
      </c>
      <c r="B447">
        <v>11150</v>
      </c>
      <c r="C447">
        <v>7787</v>
      </c>
      <c r="D447">
        <v>1422168</v>
      </c>
      <c r="E447">
        <v>20111112</v>
      </c>
      <c r="F447">
        <v>6508072</v>
      </c>
      <c r="G447">
        <v>6522872</v>
      </c>
      <c r="H447">
        <v>8908</v>
      </c>
      <c r="I447">
        <v>27323</v>
      </c>
      <c r="J447">
        <f>projjava_mandelbrot[[#This Row],[runtime_end]]-projjava_mandelbrot[[#This Row],[runtime_start]]</f>
        <v>18688944</v>
      </c>
      <c r="K447">
        <f>projjava_mandelbrot[[#This Row],[native_end]]-projjava_mandelbrot[[#This Row],[native_start]]</f>
        <v>14800</v>
      </c>
      <c r="L447">
        <f>projjava_mandelbrot[[#This Row],[pss_end]]-projjava_mandelbrot[[#This Row],[pss_start]]</f>
        <v>18415</v>
      </c>
    </row>
    <row r="448" spans="1:12" x14ac:dyDescent="0.3">
      <c r="A448">
        <v>446</v>
      </c>
      <c r="B448">
        <v>11270</v>
      </c>
      <c r="C448">
        <v>7919</v>
      </c>
      <c r="D448">
        <v>1422168</v>
      </c>
      <c r="E448">
        <v>20111112</v>
      </c>
      <c r="F448">
        <v>6507960</v>
      </c>
      <c r="G448">
        <v>6523248</v>
      </c>
      <c r="H448">
        <v>8912</v>
      </c>
      <c r="I448">
        <v>27327</v>
      </c>
      <c r="J448">
        <f>projjava_mandelbrot[[#This Row],[runtime_end]]-projjava_mandelbrot[[#This Row],[runtime_start]]</f>
        <v>18688944</v>
      </c>
      <c r="K448">
        <f>projjava_mandelbrot[[#This Row],[native_end]]-projjava_mandelbrot[[#This Row],[native_start]]</f>
        <v>15288</v>
      </c>
      <c r="L448">
        <f>projjava_mandelbrot[[#This Row],[pss_end]]-projjava_mandelbrot[[#This Row],[pss_start]]</f>
        <v>18415</v>
      </c>
    </row>
    <row r="449" spans="1:12" x14ac:dyDescent="0.3">
      <c r="A449">
        <v>447</v>
      </c>
      <c r="B449">
        <v>11372</v>
      </c>
      <c r="C449">
        <v>7943</v>
      </c>
      <c r="D449">
        <v>1438688</v>
      </c>
      <c r="E449">
        <v>20111248</v>
      </c>
      <c r="F449">
        <v>6509280</v>
      </c>
      <c r="G449">
        <v>6524584</v>
      </c>
      <c r="H449">
        <v>8930</v>
      </c>
      <c r="I449">
        <v>27294</v>
      </c>
      <c r="J449">
        <f>projjava_mandelbrot[[#This Row],[runtime_end]]-projjava_mandelbrot[[#This Row],[runtime_start]]</f>
        <v>18672560</v>
      </c>
      <c r="K449">
        <f>projjava_mandelbrot[[#This Row],[native_end]]-projjava_mandelbrot[[#This Row],[native_start]]</f>
        <v>15304</v>
      </c>
      <c r="L449">
        <f>projjava_mandelbrot[[#This Row],[pss_end]]-projjava_mandelbrot[[#This Row],[pss_start]]</f>
        <v>18364</v>
      </c>
    </row>
    <row r="450" spans="1:12" x14ac:dyDescent="0.3">
      <c r="A450">
        <v>448</v>
      </c>
      <c r="B450">
        <v>11487</v>
      </c>
      <c r="C450">
        <v>7816</v>
      </c>
      <c r="D450">
        <v>1422304</v>
      </c>
      <c r="E450">
        <v>20111248</v>
      </c>
      <c r="F450">
        <v>6509104</v>
      </c>
      <c r="G450">
        <v>6523536</v>
      </c>
      <c r="H450">
        <v>8922</v>
      </c>
      <c r="I450">
        <v>27257</v>
      </c>
      <c r="J450">
        <f>projjava_mandelbrot[[#This Row],[runtime_end]]-projjava_mandelbrot[[#This Row],[runtime_start]]</f>
        <v>18688944</v>
      </c>
      <c r="K450">
        <f>projjava_mandelbrot[[#This Row],[native_end]]-projjava_mandelbrot[[#This Row],[native_start]]</f>
        <v>14432</v>
      </c>
      <c r="L450">
        <f>projjava_mandelbrot[[#This Row],[pss_end]]-projjava_mandelbrot[[#This Row],[pss_start]]</f>
        <v>18335</v>
      </c>
    </row>
    <row r="451" spans="1:12" x14ac:dyDescent="0.3">
      <c r="A451">
        <v>449</v>
      </c>
      <c r="B451">
        <v>11617</v>
      </c>
      <c r="C451">
        <v>7871</v>
      </c>
      <c r="D451">
        <v>1422168</v>
      </c>
      <c r="E451">
        <v>20111360</v>
      </c>
      <c r="F451">
        <v>6507960</v>
      </c>
      <c r="G451">
        <v>6526560</v>
      </c>
      <c r="H451">
        <v>8912</v>
      </c>
      <c r="I451">
        <v>27339</v>
      </c>
      <c r="J451">
        <f>projjava_mandelbrot[[#This Row],[runtime_end]]-projjava_mandelbrot[[#This Row],[runtime_start]]</f>
        <v>18689192</v>
      </c>
      <c r="K451">
        <f>projjava_mandelbrot[[#This Row],[native_end]]-projjava_mandelbrot[[#This Row],[native_start]]</f>
        <v>18600</v>
      </c>
      <c r="L451">
        <f>projjava_mandelbrot[[#This Row],[pss_end]]-projjava_mandelbrot[[#This Row],[pss_start]]</f>
        <v>18427</v>
      </c>
    </row>
    <row r="452" spans="1:12" x14ac:dyDescent="0.3">
      <c r="A452">
        <v>450</v>
      </c>
      <c r="B452">
        <v>11739</v>
      </c>
      <c r="C452">
        <v>7858</v>
      </c>
      <c r="D452">
        <v>1422304</v>
      </c>
      <c r="E452">
        <v>20111344</v>
      </c>
      <c r="F452">
        <v>6508248</v>
      </c>
      <c r="G452">
        <v>6524912</v>
      </c>
      <c r="H452">
        <v>8920</v>
      </c>
      <c r="I452">
        <v>27335</v>
      </c>
      <c r="J452">
        <f>projjava_mandelbrot[[#This Row],[runtime_end]]-projjava_mandelbrot[[#This Row],[runtime_start]]</f>
        <v>18689040</v>
      </c>
      <c r="K452">
        <f>projjava_mandelbrot[[#This Row],[native_end]]-projjava_mandelbrot[[#This Row],[native_start]]</f>
        <v>16664</v>
      </c>
      <c r="L452">
        <f>projjava_mandelbrot[[#This Row],[pss_end]]-projjava_mandelbrot[[#This Row],[pss_start]]</f>
        <v>18415</v>
      </c>
    </row>
    <row r="453" spans="1:12" x14ac:dyDescent="0.3">
      <c r="A453">
        <v>451</v>
      </c>
      <c r="B453">
        <v>11859</v>
      </c>
      <c r="C453">
        <v>7790</v>
      </c>
      <c r="D453">
        <v>1422304</v>
      </c>
      <c r="E453">
        <v>20111248</v>
      </c>
      <c r="F453">
        <v>6509232</v>
      </c>
      <c r="G453">
        <v>6523520</v>
      </c>
      <c r="H453">
        <v>8926</v>
      </c>
      <c r="I453">
        <v>27341</v>
      </c>
      <c r="J453">
        <f>projjava_mandelbrot[[#This Row],[runtime_end]]-projjava_mandelbrot[[#This Row],[runtime_start]]</f>
        <v>18688944</v>
      </c>
      <c r="K453">
        <f>projjava_mandelbrot[[#This Row],[native_end]]-projjava_mandelbrot[[#This Row],[native_start]]</f>
        <v>14288</v>
      </c>
      <c r="L453">
        <f>projjava_mandelbrot[[#This Row],[pss_end]]-projjava_mandelbrot[[#This Row],[pss_start]]</f>
        <v>18415</v>
      </c>
    </row>
    <row r="454" spans="1:12" x14ac:dyDescent="0.3">
      <c r="A454">
        <v>452</v>
      </c>
      <c r="B454">
        <v>11975</v>
      </c>
      <c r="C454">
        <v>7783</v>
      </c>
      <c r="D454">
        <v>1422304</v>
      </c>
      <c r="E454">
        <v>20123344</v>
      </c>
      <c r="F454">
        <v>6509248</v>
      </c>
      <c r="G454">
        <v>6523640</v>
      </c>
      <c r="H454">
        <v>8930</v>
      </c>
      <c r="I454">
        <v>27357</v>
      </c>
      <c r="J454">
        <f>projjava_mandelbrot[[#This Row],[runtime_end]]-projjava_mandelbrot[[#This Row],[runtime_start]]</f>
        <v>18701040</v>
      </c>
      <c r="K454">
        <f>projjava_mandelbrot[[#This Row],[native_end]]-projjava_mandelbrot[[#This Row],[native_start]]</f>
        <v>14392</v>
      </c>
      <c r="L454">
        <f>projjava_mandelbrot[[#This Row],[pss_end]]-projjava_mandelbrot[[#This Row],[pss_start]]</f>
        <v>18427</v>
      </c>
    </row>
    <row r="455" spans="1:12" x14ac:dyDescent="0.3">
      <c r="A455">
        <v>453</v>
      </c>
      <c r="B455">
        <v>12140</v>
      </c>
      <c r="C455">
        <v>7914</v>
      </c>
      <c r="D455">
        <v>1422304</v>
      </c>
      <c r="E455">
        <v>20111344</v>
      </c>
      <c r="F455">
        <v>6509200</v>
      </c>
      <c r="G455">
        <v>6524400</v>
      </c>
      <c r="H455">
        <v>8926</v>
      </c>
      <c r="I455">
        <v>27341</v>
      </c>
      <c r="J455">
        <f>projjava_mandelbrot[[#This Row],[runtime_end]]-projjava_mandelbrot[[#This Row],[runtime_start]]</f>
        <v>18689040</v>
      </c>
      <c r="K455">
        <f>projjava_mandelbrot[[#This Row],[native_end]]-projjava_mandelbrot[[#This Row],[native_start]]</f>
        <v>15200</v>
      </c>
      <c r="L455">
        <f>projjava_mandelbrot[[#This Row],[pss_end]]-projjava_mandelbrot[[#This Row],[pss_start]]</f>
        <v>18415</v>
      </c>
    </row>
    <row r="456" spans="1:12" x14ac:dyDescent="0.3">
      <c r="A456">
        <v>454</v>
      </c>
      <c r="B456">
        <v>12267</v>
      </c>
      <c r="C456">
        <v>7825</v>
      </c>
      <c r="D456">
        <v>1438688</v>
      </c>
      <c r="E456">
        <v>20111248</v>
      </c>
      <c r="F456">
        <v>6509216</v>
      </c>
      <c r="G456">
        <v>6523600</v>
      </c>
      <c r="H456">
        <v>8928</v>
      </c>
      <c r="I456">
        <v>27343</v>
      </c>
      <c r="J456">
        <f>projjava_mandelbrot[[#This Row],[runtime_end]]-projjava_mandelbrot[[#This Row],[runtime_start]]</f>
        <v>18672560</v>
      </c>
      <c r="K456">
        <f>projjava_mandelbrot[[#This Row],[native_end]]-projjava_mandelbrot[[#This Row],[native_start]]</f>
        <v>14384</v>
      </c>
      <c r="L456">
        <f>projjava_mandelbrot[[#This Row],[pss_end]]-projjava_mandelbrot[[#This Row],[pss_start]]</f>
        <v>18415</v>
      </c>
    </row>
    <row r="457" spans="1:12" x14ac:dyDescent="0.3">
      <c r="A457">
        <v>455</v>
      </c>
      <c r="B457">
        <v>12372</v>
      </c>
      <c r="C457">
        <v>7826</v>
      </c>
      <c r="D457">
        <v>1422304</v>
      </c>
      <c r="E457">
        <v>20111248</v>
      </c>
      <c r="F457">
        <v>6509104</v>
      </c>
      <c r="G457">
        <v>6524400</v>
      </c>
      <c r="H457">
        <v>8932</v>
      </c>
      <c r="I457">
        <v>27347</v>
      </c>
      <c r="J457">
        <f>projjava_mandelbrot[[#This Row],[runtime_end]]-projjava_mandelbrot[[#This Row],[runtime_start]]</f>
        <v>18688944</v>
      </c>
      <c r="K457">
        <f>projjava_mandelbrot[[#This Row],[native_end]]-projjava_mandelbrot[[#This Row],[native_start]]</f>
        <v>15296</v>
      </c>
      <c r="L457">
        <f>projjava_mandelbrot[[#This Row],[pss_end]]-projjava_mandelbrot[[#This Row],[pss_start]]</f>
        <v>18415</v>
      </c>
    </row>
    <row r="458" spans="1:12" x14ac:dyDescent="0.3">
      <c r="A458">
        <v>456</v>
      </c>
      <c r="B458">
        <v>12482</v>
      </c>
      <c r="C458">
        <v>7825</v>
      </c>
      <c r="D458">
        <v>1422304</v>
      </c>
      <c r="E458">
        <v>20111320</v>
      </c>
      <c r="F458">
        <v>6509104</v>
      </c>
      <c r="G458">
        <v>6524328</v>
      </c>
      <c r="H458">
        <v>8928</v>
      </c>
      <c r="I458">
        <v>27343</v>
      </c>
      <c r="J458">
        <f>projjava_mandelbrot[[#This Row],[runtime_end]]-projjava_mandelbrot[[#This Row],[runtime_start]]</f>
        <v>18689016</v>
      </c>
      <c r="K458">
        <f>projjava_mandelbrot[[#This Row],[native_end]]-projjava_mandelbrot[[#This Row],[native_start]]</f>
        <v>15224</v>
      </c>
      <c r="L458">
        <f>projjava_mandelbrot[[#This Row],[pss_end]]-projjava_mandelbrot[[#This Row],[pss_start]]</f>
        <v>18415</v>
      </c>
    </row>
    <row r="459" spans="1:12" x14ac:dyDescent="0.3">
      <c r="A459">
        <v>457</v>
      </c>
      <c r="B459">
        <v>12606</v>
      </c>
      <c r="C459">
        <v>7847</v>
      </c>
      <c r="D459">
        <v>1438688</v>
      </c>
      <c r="E459">
        <v>20111248</v>
      </c>
      <c r="F459">
        <v>6509216</v>
      </c>
      <c r="G459">
        <v>6524432</v>
      </c>
      <c r="H459">
        <v>8932</v>
      </c>
      <c r="I459">
        <v>27347</v>
      </c>
      <c r="J459">
        <f>projjava_mandelbrot[[#This Row],[runtime_end]]-projjava_mandelbrot[[#This Row],[runtime_start]]</f>
        <v>18672560</v>
      </c>
      <c r="K459">
        <f>projjava_mandelbrot[[#This Row],[native_end]]-projjava_mandelbrot[[#This Row],[native_start]]</f>
        <v>15216</v>
      </c>
      <c r="L459">
        <f>projjava_mandelbrot[[#This Row],[pss_end]]-projjava_mandelbrot[[#This Row],[pss_start]]</f>
        <v>18415</v>
      </c>
    </row>
    <row r="460" spans="1:12" x14ac:dyDescent="0.3">
      <c r="A460">
        <v>458</v>
      </c>
      <c r="B460">
        <v>12723</v>
      </c>
      <c r="C460">
        <v>7809</v>
      </c>
      <c r="D460">
        <v>1422304</v>
      </c>
      <c r="E460">
        <v>20111248</v>
      </c>
      <c r="F460">
        <v>6509104</v>
      </c>
      <c r="G460">
        <v>6525552</v>
      </c>
      <c r="H460">
        <v>8932</v>
      </c>
      <c r="I460">
        <v>27347</v>
      </c>
      <c r="J460">
        <f>projjava_mandelbrot[[#This Row],[runtime_end]]-projjava_mandelbrot[[#This Row],[runtime_start]]</f>
        <v>18688944</v>
      </c>
      <c r="K460">
        <f>projjava_mandelbrot[[#This Row],[native_end]]-projjava_mandelbrot[[#This Row],[native_start]]</f>
        <v>16448</v>
      </c>
      <c r="L460">
        <f>projjava_mandelbrot[[#This Row],[pss_end]]-projjava_mandelbrot[[#This Row],[pss_start]]</f>
        <v>18415</v>
      </c>
    </row>
    <row r="461" spans="1:12" x14ac:dyDescent="0.3">
      <c r="A461">
        <v>459</v>
      </c>
      <c r="B461">
        <v>12840</v>
      </c>
      <c r="C461">
        <v>7883</v>
      </c>
      <c r="D461">
        <v>1422304</v>
      </c>
      <c r="E461">
        <v>20111248</v>
      </c>
      <c r="F461">
        <v>6509104</v>
      </c>
      <c r="G461">
        <v>6524912</v>
      </c>
      <c r="H461">
        <v>8932</v>
      </c>
      <c r="I461">
        <v>27267</v>
      </c>
      <c r="J461">
        <f>projjava_mandelbrot[[#This Row],[runtime_end]]-projjava_mandelbrot[[#This Row],[runtime_start]]</f>
        <v>18688944</v>
      </c>
      <c r="K461">
        <f>projjava_mandelbrot[[#This Row],[native_end]]-projjava_mandelbrot[[#This Row],[native_start]]</f>
        <v>15808</v>
      </c>
      <c r="L461">
        <f>projjava_mandelbrot[[#This Row],[pss_end]]-projjava_mandelbrot[[#This Row],[pss_start]]</f>
        <v>18335</v>
      </c>
    </row>
    <row r="462" spans="1:12" x14ac:dyDescent="0.3">
      <c r="A462">
        <v>460</v>
      </c>
      <c r="B462">
        <v>12956</v>
      </c>
      <c r="C462">
        <v>7934</v>
      </c>
      <c r="D462">
        <v>1422304</v>
      </c>
      <c r="E462">
        <v>20111248</v>
      </c>
      <c r="F462">
        <v>6509216</v>
      </c>
      <c r="G462">
        <v>6526760</v>
      </c>
      <c r="H462">
        <v>8932</v>
      </c>
      <c r="I462">
        <v>27300</v>
      </c>
      <c r="J462">
        <f>projjava_mandelbrot[[#This Row],[runtime_end]]-projjava_mandelbrot[[#This Row],[runtime_start]]</f>
        <v>18688944</v>
      </c>
      <c r="K462">
        <f>projjava_mandelbrot[[#This Row],[native_end]]-projjava_mandelbrot[[#This Row],[native_start]]</f>
        <v>17544</v>
      </c>
      <c r="L462">
        <f>projjava_mandelbrot[[#This Row],[pss_end]]-projjava_mandelbrot[[#This Row],[pss_start]]</f>
        <v>18368</v>
      </c>
    </row>
    <row r="463" spans="1:12" x14ac:dyDescent="0.3">
      <c r="A463">
        <v>461</v>
      </c>
      <c r="B463">
        <v>13076</v>
      </c>
      <c r="C463">
        <v>7949</v>
      </c>
      <c r="D463">
        <v>1438688</v>
      </c>
      <c r="E463">
        <v>20111312</v>
      </c>
      <c r="F463">
        <v>6509216</v>
      </c>
      <c r="G463">
        <v>6524648</v>
      </c>
      <c r="H463">
        <v>8932</v>
      </c>
      <c r="I463">
        <v>27300</v>
      </c>
      <c r="J463">
        <f>projjava_mandelbrot[[#This Row],[runtime_end]]-projjava_mandelbrot[[#This Row],[runtime_start]]</f>
        <v>18672624</v>
      </c>
      <c r="K463">
        <f>projjava_mandelbrot[[#This Row],[native_end]]-projjava_mandelbrot[[#This Row],[native_start]]</f>
        <v>15432</v>
      </c>
      <c r="L463">
        <f>projjava_mandelbrot[[#This Row],[pss_end]]-projjava_mandelbrot[[#This Row],[pss_start]]</f>
        <v>18368</v>
      </c>
    </row>
    <row r="464" spans="1:12" x14ac:dyDescent="0.3">
      <c r="A464">
        <v>462</v>
      </c>
      <c r="B464">
        <v>13196</v>
      </c>
      <c r="C464">
        <v>7910</v>
      </c>
      <c r="D464">
        <v>1438688</v>
      </c>
      <c r="E464">
        <v>20111304</v>
      </c>
      <c r="F464">
        <v>6509248</v>
      </c>
      <c r="G464">
        <v>6524440</v>
      </c>
      <c r="H464">
        <v>8928</v>
      </c>
      <c r="I464">
        <v>27255</v>
      </c>
      <c r="J464">
        <f>projjava_mandelbrot[[#This Row],[runtime_end]]-projjava_mandelbrot[[#This Row],[runtime_start]]</f>
        <v>18672616</v>
      </c>
      <c r="K464">
        <f>projjava_mandelbrot[[#This Row],[native_end]]-projjava_mandelbrot[[#This Row],[native_start]]</f>
        <v>15192</v>
      </c>
      <c r="L464">
        <f>projjava_mandelbrot[[#This Row],[pss_end]]-projjava_mandelbrot[[#This Row],[pss_start]]</f>
        <v>18327</v>
      </c>
    </row>
    <row r="465" spans="1:12" x14ac:dyDescent="0.3">
      <c r="A465">
        <v>463</v>
      </c>
      <c r="B465">
        <v>13316</v>
      </c>
      <c r="C465">
        <v>7909</v>
      </c>
      <c r="D465">
        <v>1422304</v>
      </c>
      <c r="E465">
        <v>20111248</v>
      </c>
      <c r="F465">
        <v>6507456</v>
      </c>
      <c r="G465">
        <v>6524024</v>
      </c>
      <c r="H465">
        <v>8922</v>
      </c>
      <c r="I465">
        <v>27253</v>
      </c>
      <c r="J465">
        <f>projjava_mandelbrot[[#This Row],[runtime_end]]-projjava_mandelbrot[[#This Row],[runtime_start]]</f>
        <v>18688944</v>
      </c>
      <c r="K465">
        <f>projjava_mandelbrot[[#This Row],[native_end]]-projjava_mandelbrot[[#This Row],[native_start]]</f>
        <v>16568</v>
      </c>
      <c r="L465">
        <f>projjava_mandelbrot[[#This Row],[pss_end]]-projjava_mandelbrot[[#This Row],[pss_start]]</f>
        <v>18331</v>
      </c>
    </row>
    <row r="466" spans="1:12" x14ac:dyDescent="0.3">
      <c r="A466">
        <v>464</v>
      </c>
      <c r="B466">
        <v>13433</v>
      </c>
      <c r="C466">
        <v>7920</v>
      </c>
      <c r="D466">
        <v>1422304</v>
      </c>
      <c r="E466">
        <v>20111112</v>
      </c>
      <c r="F466">
        <v>6508120</v>
      </c>
      <c r="G466">
        <v>6523416</v>
      </c>
      <c r="H466">
        <v>8926</v>
      </c>
      <c r="I466">
        <v>27241</v>
      </c>
      <c r="J466">
        <f>projjava_mandelbrot[[#This Row],[runtime_end]]-projjava_mandelbrot[[#This Row],[runtime_start]]</f>
        <v>18688808</v>
      </c>
      <c r="K466">
        <f>projjava_mandelbrot[[#This Row],[native_end]]-projjava_mandelbrot[[#This Row],[native_start]]</f>
        <v>15296</v>
      </c>
      <c r="L466">
        <f>projjava_mandelbrot[[#This Row],[pss_end]]-projjava_mandelbrot[[#This Row],[pss_start]]</f>
        <v>18315</v>
      </c>
    </row>
    <row r="467" spans="1:12" x14ac:dyDescent="0.3">
      <c r="A467">
        <v>465</v>
      </c>
      <c r="B467">
        <v>13554</v>
      </c>
      <c r="C467">
        <v>7879</v>
      </c>
      <c r="D467">
        <v>1422168</v>
      </c>
      <c r="E467">
        <v>20111320</v>
      </c>
      <c r="F467">
        <v>6509072</v>
      </c>
      <c r="G467">
        <v>6524408</v>
      </c>
      <c r="H467">
        <v>8928</v>
      </c>
      <c r="I467">
        <v>27259</v>
      </c>
      <c r="J467">
        <f>projjava_mandelbrot[[#This Row],[runtime_end]]-projjava_mandelbrot[[#This Row],[runtime_start]]</f>
        <v>18689152</v>
      </c>
      <c r="K467">
        <f>projjava_mandelbrot[[#This Row],[native_end]]-projjava_mandelbrot[[#This Row],[native_start]]</f>
        <v>15336</v>
      </c>
      <c r="L467">
        <f>projjava_mandelbrot[[#This Row],[pss_end]]-projjava_mandelbrot[[#This Row],[pss_start]]</f>
        <v>18331</v>
      </c>
    </row>
    <row r="468" spans="1:12" x14ac:dyDescent="0.3">
      <c r="A468">
        <v>466</v>
      </c>
      <c r="B468">
        <v>13655</v>
      </c>
      <c r="C468">
        <v>7894</v>
      </c>
      <c r="D468">
        <v>1422304</v>
      </c>
      <c r="E468">
        <v>20111344</v>
      </c>
      <c r="F468">
        <v>6509104</v>
      </c>
      <c r="G468">
        <v>6524536</v>
      </c>
      <c r="H468">
        <v>8932</v>
      </c>
      <c r="I468">
        <v>27255</v>
      </c>
      <c r="J468">
        <f>projjava_mandelbrot[[#This Row],[runtime_end]]-projjava_mandelbrot[[#This Row],[runtime_start]]</f>
        <v>18689040</v>
      </c>
      <c r="K468">
        <f>projjava_mandelbrot[[#This Row],[native_end]]-projjava_mandelbrot[[#This Row],[native_start]]</f>
        <v>15432</v>
      </c>
      <c r="L468">
        <f>projjava_mandelbrot[[#This Row],[pss_end]]-projjava_mandelbrot[[#This Row],[pss_start]]</f>
        <v>18323</v>
      </c>
    </row>
    <row r="469" spans="1:12" x14ac:dyDescent="0.3">
      <c r="A469">
        <v>467</v>
      </c>
      <c r="B469">
        <v>13777</v>
      </c>
      <c r="C469">
        <v>7779</v>
      </c>
      <c r="D469">
        <v>1422304</v>
      </c>
      <c r="E469">
        <v>20111248</v>
      </c>
      <c r="F469">
        <v>6509232</v>
      </c>
      <c r="G469">
        <v>6524560</v>
      </c>
      <c r="H469">
        <v>8938</v>
      </c>
      <c r="I469">
        <v>27353</v>
      </c>
      <c r="J469">
        <f>projjava_mandelbrot[[#This Row],[runtime_end]]-projjava_mandelbrot[[#This Row],[runtime_start]]</f>
        <v>18688944</v>
      </c>
      <c r="K469">
        <f>projjava_mandelbrot[[#This Row],[native_end]]-projjava_mandelbrot[[#This Row],[native_start]]</f>
        <v>15328</v>
      </c>
      <c r="L469">
        <f>projjava_mandelbrot[[#This Row],[pss_end]]-projjava_mandelbrot[[#This Row],[pss_start]]</f>
        <v>18415</v>
      </c>
    </row>
    <row r="470" spans="1:12" x14ac:dyDescent="0.3">
      <c r="A470">
        <v>468</v>
      </c>
      <c r="B470">
        <v>13887</v>
      </c>
      <c r="C470">
        <v>7805</v>
      </c>
      <c r="D470">
        <v>1422304</v>
      </c>
      <c r="E470">
        <v>20111248</v>
      </c>
      <c r="F470">
        <v>6509104</v>
      </c>
      <c r="G470">
        <v>6523552</v>
      </c>
      <c r="H470">
        <v>8938</v>
      </c>
      <c r="I470">
        <v>27349</v>
      </c>
      <c r="J470">
        <f>projjava_mandelbrot[[#This Row],[runtime_end]]-projjava_mandelbrot[[#This Row],[runtime_start]]</f>
        <v>18688944</v>
      </c>
      <c r="K470">
        <f>projjava_mandelbrot[[#This Row],[native_end]]-projjava_mandelbrot[[#This Row],[native_start]]</f>
        <v>14448</v>
      </c>
      <c r="L470">
        <f>projjava_mandelbrot[[#This Row],[pss_end]]-projjava_mandelbrot[[#This Row],[pss_start]]</f>
        <v>18411</v>
      </c>
    </row>
    <row r="471" spans="1:12" x14ac:dyDescent="0.3">
      <c r="A471">
        <v>469</v>
      </c>
      <c r="B471">
        <v>14001</v>
      </c>
      <c r="C471">
        <v>7898</v>
      </c>
      <c r="D471">
        <v>1422304</v>
      </c>
      <c r="E471">
        <v>20111440</v>
      </c>
      <c r="F471">
        <v>6506456</v>
      </c>
      <c r="G471">
        <v>6526432</v>
      </c>
      <c r="H471">
        <v>8924</v>
      </c>
      <c r="I471">
        <v>27271</v>
      </c>
      <c r="J471">
        <f>projjava_mandelbrot[[#This Row],[runtime_end]]-projjava_mandelbrot[[#This Row],[runtime_start]]</f>
        <v>18689136</v>
      </c>
      <c r="K471">
        <f>projjava_mandelbrot[[#This Row],[native_end]]-projjava_mandelbrot[[#This Row],[native_start]]</f>
        <v>19976</v>
      </c>
      <c r="L471">
        <f>projjava_mandelbrot[[#This Row],[pss_end]]-projjava_mandelbrot[[#This Row],[pss_start]]</f>
        <v>18347</v>
      </c>
    </row>
    <row r="472" spans="1:12" x14ac:dyDescent="0.3">
      <c r="A472">
        <v>470</v>
      </c>
      <c r="B472">
        <v>14122</v>
      </c>
      <c r="C472">
        <v>7828</v>
      </c>
      <c r="D472">
        <v>1422304</v>
      </c>
      <c r="E472">
        <v>20111304</v>
      </c>
      <c r="F472">
        <v>6508120</v>
      </c>
      <c r="G472">
        <v>6525256</v>
      </c>
      <c r="H472">
        <v>8926</v>
      </c>
      <c r="I472">
        <v>27341</v>
      </c>
      <c r="J472">
        <f>projjava_mandelbrot[[#This Row],[runtime_end]]-projjava_mandelbrot[[#This Row],[runtime_start]]</f>
        <v>18689000</v>
      </c>
      <c r="K472">
        <f>projjava_mandelbrot[[#This Row],[native_end]]-projjava_mandelbrot[[#This Row],[native_start]]</f>
        <v>17136</v>
      </c>
      <c r="L472">
        <f>projjava_mandelbrot[[#This Row],[pss_end]]-projjava_mandelbrot[[#This Row],[pss_start]]</f>
        <v>18415</v>
      </c>
    </row>
    <row r="473" spans="1:12" x14ac:dyDescent="0.3">
      <c r="A473">
        <v>471</v>
      </c>
      <c r="B473">
        <v>14237</v>
      </c>
      <c r="C473">
        <v>7919</v>
      </c>
      <c r="D473">
        <v>1422304</v>
      </c>
      <c r="E473">
        <v>20111320</v>
      </c>
      <c r="F473">
        <v>6509104</v>
      </c>
      <c r="G473">
        <v>6524344</v>
      </c>
      <c r="H473">
        <v>8934</v>
      </c>
      <c r="I473">
        <v>27257</v>
      </c>
      <c r="J473">
        <f>projjava_mandelbrot[[#This Row],[runtime_end]]-projjava_mandelbrot[[#This Row],[runtime_start]]</f>
        <v>18689016</v>
      </c>
      <c r="K473">
        <f>projjava_mandelbrot[[#This Row],[native_end]]-projjava_mandelbrot[[#This Row],[native_start]]</f>
        <v>15240</v>
      </c>
      <c r="L473">
        <f>projjava_mandelbrot[[#This Row],[pss_end]]-projjava_mandelbrot[[#This Row],[pss_start]]</f>
        <v>18323</v>
      </c>
    </row>
    <row r="474" spans="1:12" x14ac:dyDescent="0.3">
      <c r="A474">
        <v>472</v>
      </c>
      <c r="B474">
        <v>14350</v>
      </c>
      <c r="C474">
        <v>7819</v>
      </c>
      <c r="D474">
        <v>1438688</v>
      </c>
      <c r="E474">
        <v>20111248</v>
      </c>
      <c r="F474">
        <v>6507328</v>
      </c>
      <c r="G474">
        <v>6522584</v>
      </c>
      <c r="H474">
        <v>8926</v>
      </c>
      <c r="I474">
        <v>27347</v>
      </c>
      <c r="J474">
        <f>projjava_mandelbrot[[#This Row],[runtime_end]]-projjava_mandelbrot[[#This Row],[runtime_start]]</f>
        <v>18672560</v>
      </c>
      <c r="K474">
        <f>projjava_mandelbrot[[#This Row],[native_end]]-projjava_mandelbrot[[#This Row],[native_start]]</f>
        <v>15256</v>
      </c>
      <c r="L474">
        <f>projjava_mandelbrot[[#This Row],[pss_end]]-projjava_mandelbrot[[#This Row],[pss_start]]</f>
        <v>18421</v>
      </c>
    </row>
    <row r="475" spans="1:12" x14ac:dyDescent="0.3">
      <c r="A475">
        <v>473</v>
      </c>
      <c r="B475">
        <v>14474</v>
      </c>
      <c r="C475">
        <v>7813</v>
      </c>
      <c r="D475">
        <v>1422168</v>
      </c>
      <c r="E475">
        <v>20111248</v>
      </c>
      <c r="F475">
        <v>6508944</v>
      </c>
      <c r="G475">
        <v>6523368</v>
      </c>
      <c r="H475">
        <v>8930</v>
      </c>
      <c r="I475">
        <v>27353</v>
      </c>
      <c r="J475">
        <f>projjava_mandelbrot[[#This Row],[runtime_end]]-projjava_mandelbrot[[#This Row],[runtime_start]]</f>
        <v>18689080</v>
      </c>
      <c r="K475">
        <f>projjava_mandelbrot[[#This Row],[native_end]]-projjava_mandelbrot[[#This Row],[native_start]]</f>
        <v>14424</v>
      </c>
      <c r="L475">
        <f>projjava_mandelbrot[[#This Row],[pss_end]]-projjava_mandelbrot[[#This Row],[pss_start]]</f>
        <v>18423</v>
      </c>
    </row>
    <row r="476" spans="1:12" x14ac:dyDescent="0.3">
      <c r="A476">
        <v>474</v>
      </c>
      <c r="B476">
        <v>14597</v>
      </c>
      <c r="C476">
        <v>7843</v>
      </c>
      <c r="D476">
        <v>1422168</v>
      </c>
      <c r="E476">
        <v>20111112</v>
      </c>
      <c r="F476">
        <v>6508944</v>
      </c>
      <c r="G476">
        <v>6523488</v>
      </c>
      <c r="H476">
        <v>8926</v>
      </c>
      <c r="I476">
        <v>27341</v>
      </c>
      <c r="J476">
        <f>projjava_mandelbrot[[#This Row],[runtime_end]]-projjava_mandelbrot[[#This Row],[runtime_start]]</f>
        <v>18688944</v>
      </c>
      <c r="K476">
        <f>projjava_mandelbrot[[#This Row],[native_end]]-projjava_mandelbrot[[#This Row],[native_start]]</f>
        <v>14544</v>
      </c>
      <c r="L476">
        <f>projjava_mandelbrot[[#This Row],[pss_end]]-projjava_mandelbrot[[#This Row],[pss_start]]</f>
        <v>18415</v>
      </c>
    </row>
    <row r="477" spans="1:12" x14ac:dyDescent="0.3">
      <c r="A477">
        <v>475</v>
      </c>
      <c r="B477">
        <v>14715</v>
      </c>
      <c r="C477">
        <v>7849</v>
      </c>
      <c r="D477">
        <v>1438688</v>
      </c>
      <c r="E477">
        <v>20111248</v>
      </c>
      <c r="F477">
        <v>6509216</v>
      </c>
      <c r="G477">
        <v>6523600</v>
      </c>
      <c r="H477">
        <v>8942</v>
      </c>
      <c r="I477">
        <v>27265</v>
      </c>
      <c r="J477">
        <f>projjava_mandelbrot[[#This Row],[runtime_end]]-projjava_mandelbrot[[#This Row],[runtime_start]]</f>
        <v>18672560</v>
      </c>
      <c r="K477">
        <f>projjava_mandelbrot[[#This Row],[native_end]]-projjava_mandelbrot[[#This Row],[native_start]]</f>
        <v>14384</v>
      </c>
      <c r="L477">
        <f>projjava_mandelbrot[[#This Row],[pss_end]]-projjava_mandelbrot[[#This Row],[pss_start]]</f>
        <v>18323</v>
      </c>
    </row>
    <row r="478" spans="1:12" x14ac:dyDescent="0.3">
      <c r="A478">
        <v>476</v>
      </c>
      <c r="B478">
        <v>14827</v>
      </c>
      <c r="C478">
        <v>7808</v>
      </c>
      <c r="D478">
        <v>1422304</v>
      </c>
      <c r="E478">
        <v>20111248</v>
      </c>
      <c r="F478">
        <v>6509104</v>
      </c>
      <c r="G478">
        <v>6525248</v>
      </c>
      <c r="H478">
        <v>8938</v>
      </c>
      <c r="I478">
        <v>27353</v>
      </c>
      <c r="J478">
        <f>projjava_mandelbrot[[#This Row],[runtime_end]]-projjava_mandelbrot[[#This Row],[runtime_start]]</f>
        <v>18688944</v>
      </c>
      <c r="K478">
        <f>projjava_mandelbrot[[#This Row],[native_end]]-projjava_mandelbrot[[#This Row],[native_start]]</f>
        <v>16144</v>
      </c>
      <c r="L478">
        <f>projjava_mandelbrot[[#This Row],[pss_end]]-projjava_mandelbrot[[#This Row],[pss_start]]</f>
        <v>18415</v>
      </c>
    </row>
    <row r="479" spans="1:12" x14ac:dyDescent="0.3">
      <c r="A479">
        <v>477</v>
      </c>
      <c r="B479">
        <v>14948</v>
      </c>
      <c r="C479">
        <v>7789</v>
      </c>
      <c r="D479">
        <v>1422168</v>
      </c>
      <c r="E479">
        <v>20111112</v>
      </c>
      <c r="F479">
        <v>6508944</v>
      </c>
      <c r="G479">
        <v>6523248</v>
      </c>
      <c r="H479">
        <v>8930</v>
      </c>
      <c r="I479">
        <v>27345</v>
      </c>
      <c r="J479">
        <f>projjava_mandelbrot[[#This Row],[runtime_end]]-projjava_mandelbrot[[#This Row],[runtime_start]]</f>
        <v>18688944</v>
      </c>
      <c r="K479">
        <f>projjava_mandelbrot[[#This Row],[native_end]]-projjava_mandelbrot[[#This Row],[native_start]]</f>
        <v>14304</v>
      </c>
      <c r="L479">
        <f>projjava_mandelbrot[[#This Row],[pss_end]]-projjava_mandelbrot[[#This Row],[pss_start]]</f>
        <v>18415</v>
      </c>
    </row>
    <row r="480" spans="1:12" x14ac:dyDescent="0.3">
      <c r="A480">
        <v>478</v>
      </c>
      <c r="B480">
        <v>15062</v>
      </c>
      <c r="C480">
        <v>7916</v>
      </c>
      <c r="D480">
        <v>1422304</v>
      </c>
      <c r="E480">
        <v>20111320</v>
      </c>
      <c r="F480">
        <v>6509104</v>
      </c>
      <c r="G480">
        <v>6524448</v>
      </c>
      <c r="H480">
        <v>8942</v>
      </c>
      <c r="I480">
        <v>27265</v>
      </c>
      <c r="J480">
        <f>projjava_mandelbrot[[#This Row],[runtime_end]]-projjava_mandelbrot[[#This Row],[runtime_start]]</f>
        <v>18689016</v>
      </c>
      <c r="K480">
        <f>projjava_mandelbrot[[#This Row],[native_end]]-projjava_mandelbrot[[#This Row],[native_start]]</f>
        <v>15344</v>
      </c>
      <c r="L480">
        <f>projjava_mandelbrot[[#This Row],[pss_end]]-projjava_mandelbrot[[#This Row],[pss_start]]</f>
        <v>18323</v>
      </c>
    </row>
    <row r="481" spans="1:12" x14ac:dyDescent="0.3">
      <c r="A481">
        <v>479</v>
      </c>
      <c r="B481">
        <v>15181</v>
      </c>
      <c r="C481">
        <v>7938</v>
      </c>
      <c r="D481">
        <v>1422304</v>
      </c>
      <c r="E481">
        <v>20111248</v>
      </c>
      <c r="F481">
        <v>6509232</v>
      </c>
      <c r="G481">
        <v>6524320</v>
      </c>
      <c r="H481">
        <v>8946</v>
      </c>
      <c r="I481">
        <v>27298</v>
      </c>
      <c r="J481">
        <f>projjava_mandelbrot[[#This Row],[runtime_end]]-projjava_mandelbrot[[#This Row],[runtime_start]]</f>
        <v>18688944</v>
      </c>
      <c r="K481">
        <f>projjava_mandelbrot[[#This Row],[native_end]]-projjava_mandelbrot[[#This Row],[native_start]]</f>
        <v>15088</v>
      </c>
      <c r="L481">
        <f>projjava_mandelbrot[[#This Row],[pss_end]]-projjava_mandelbrot[[#This Row],[pss_start]]</f>
        <v>18352</v>
      </c>
    </row>
    <row r="482" spans="1:12" x14ac:dyDescent="0.3">
      <c r="A482">
        <v>480</v>
      </c>
      <c r="B482">
        <v>15322</v>
      </c>
      <c r="C482">
        <v>7780</v>
      </c>
      <c r="D482">
        <v>1422168</v>
      </c>
      <c r="E482">
        <v>20127744</v>
      </c>
      <c r="F482">
        <v>6508944</v>
      </c>
      <c r="G482">
        <v>6523680</v>
      </c>
      <c r="H482">
        <v>8934</v>
      </c>
      <c r="I482">
        <v>27369</v>
      </c>
      <c r="J482">
        <f>projjava_mandelbrot[[#This Row],[runtime_end]]-projjava_mandelbrot[[#This Row],[runtime_start]]</f>
        <v>18705576</v>
      </c>
      <c r="K482">
        <f>projjava_mandelbrot[[#This Row],[native_end]]-projjava_mandelbrot[[#This Row],[native_start]]</f>
        <v>14736</v>
      </c>
      <c r="L482">
        <f>projjava_mandelbrot[[#This Row],[pss_end]]-projjava_mandelbrot[[#This Row],[pss_start]]</f>
        <v>18435</v>
      </c>
    </row>
    <row r="483" spans="1:12" x14ac:dyDescent="0.3">
      <c r="A483">
        <v>481</v>
      </c>
      <c r="B483">
        <v>15468</v>
      </c>
      <c r="C483">
        <v>7786</v>
      </c>
      <c r="D483">
        <v>1438688</v>
      </c>
      <c r="E483">
        <v>20111248</v>
      </c>
      <c r="F483">
        <v>6507328</v>
      </c>
      <c r="G483">
        <v>6521560</v>
      </c>
      <c r="H483">
        <v>8930</v>
      </c>
      <c r="I483">
        <v>27351</v>
      </c>
      <c r="J483">
        <f>projjava_mandelbrot[[#This Row],[runtime_end]]-projjava_mandelbrot[[#This Row],[runtime_start]]</f>
        <v>18672560</v>
      </c>
      <c r="K483">
        <f>projjava_mandelbrot[[#This Row],[native_end]]-projjava_mandelbrot[[#This Row],[native_start]]</f>
        <v>14232</v>
      </c>
      <c r="L483">
        <f>projjava_mandelbrot[[#This Row],[pss_end]]-projjava_mandelbrot[[#This Row],[pss_start]]</f>
        <v>18421</v>
      </c>
    </row>
    <row r="484" spans="1:12" x14ac:dyDescent="0.3">
      <c r="A484">
        <v>482</v>
      </c>
      <c r="B484">
        <v>15600</v>
      </c>
      <c r="C484">
        <v>7784</v>
      </c>
      <c r="D484">
        <v>1422304</v>
      </c>
      <c r="E484">
        <v>20112952</v>
      </c>
      <c r="F484">
        <v>6507328</v>
      </c>
      <c r="G484">
        <v>6524480</v>
      </c>
      <c r="H484">
        <v>8928</v>
      </c>
      <c r="I484">
        <v>27367</v>
      </c>
      <c r="J484">
        <f>projjava_mandelbrot[[#This Row],[runtime_end]]-projjava_mandelbrot[[#This Row],[runtime_start]]</f>
        <v>18690648</v>
      </c>
      <c r="K484">
        <f>projjava_mandelbrot[[#This Row],[native_end]]-projjava_mandelbrot[[#This Row],[native_start]]</f>
        <v>17152</v>
      </c>
      <c r="L484">
        <f>projjava_mandelbrot[[#This Row],[pss_end]]-projjava_mandelbrot[[#This Row],[pss_start]]</f>
        <v>18439</v>
      </c>
    </row>
    <row r="485" spans="1:12" x14ac:dyDescent="0.3">
      <c r="A485">
        <v>483</v>
      </c>
      <c r="B485">
        <v>15720</v>
      </c>
      <c r="C485">
        <v>7936</v>
      </c>
      <c r="D485">
        <v>1422168</v>
      </c>
      <c r="E485">
        <v>20112624</v>
      </c>
      <c r="F485">
        <v>6507960</v>
      </c>
      <c r="G485">
        <v>6523448</v>
      </c>
      <c r="H485">
        <v>8928</v>
      </c>
      <c r="I485">
        <v>27287</v>
      </c>
      <c r="J485">
        <f>projjava_mandelbrot[[#This Row],[runtime_end]]-projjava_mandelbrot[[#This Row],[runtime_start]]</f>
        <v>18690456</v>
      </c>
      <c r="K485">
        <f>projjava_mandelbrot[[#This Row],[native_end]]-projjava_mandelbrot[[#This Row],[native_start]]</f>
        <v>15488</v>
      </c>
      <c r="L485">
        <f>projjava_mandelbrot[[#This Row],[pss_end]]-projjava_mandelbrot[[#This Row],[pss_start]]</f>
        <v>18359</v>
      </c>
    </row>
    <row r="486" spans="1:12" x14ac:dyDescent="0.3">
      <c r="A486">
        <v>484</v>
      </c>
      <c r="B486">
        <v>15846</v>
      </c>
      <c r="C486">
        <v>8028</v>
      </c>
      <c r="D486">
        <v>1422304</v>
      </c>
      <c r="E486">
        <v>20111344</v>
      </c>
      <c r="F486">
        <v>6509104</v>
      </c>
      <c r="G486">
        <v>6524592</v>
      </c>
      <c r="H486">
        <v>8946</v>
      </c>
      <c r="I486">
        <v>27294</v>
      </c>
      <c r="J486">
        <f>projjava_mandelbrot[[#This Row],[runtime_end]]-projjava_mandelbrot[[#This Row],[runtime_start]]</f>
        <v>18689040</v>
      </c>
      <c r="K486">
        <f>projjava_mandelbrot[[#This Row],[native_end]]-projjava_mandelbrot[[#This Row],[native_start]]</f>
        <v>15488</v>
      </c>
      <c r="L486">
        <f>projjava_mandelbrot[[#This Row],[pss_end]]-projjava_mandelbrot[[#This Row],[pss_start]]</f>
        <v>18348</v>
      </c>
    </row>
    <row r="487" spans="1:12" x14ac:dyDescent="0.3">
      <c r="A487">
        <v>485</v>
      </c>
      <c r="B487">
        <v>15949</v>
      </c>
      <c r="C487">
        <v>7786</v>
      </c>
      <c r="D487">
        <v>1422168</v>
      </c>
      <c r="E487">
        <v>20123208</v>
      </c>
      <c r="F487">
        <v>6508976</v>
      </c>
      <c r="G487">
        <v>6525040</v>
      </c>
      <c r="H487">
        <v>8934</v>
      </c>
      <c r="I487">
        <v>27365</v>
      </c>
      <c r="J487">
        <f>projjava_mandelbrot[[#This Row],[runtime_end]]-projjava_mandelbrot[[#This Row],[runtime_start]]</f>
        <v>18701040</v>
      </c>
      <c r="K487">
        <f>projjava_mandelbrot[[#This Row],[native_end]]-projjava_mandelbrot[[#This Row],[native_start]]</f>
        <v>16064</v>
      </c>
      <c r="L487">
        <f>projjava_mandelbrot[[#This Row],[pss_end]]-projjava_mandelbrot[[#This Row],[pss_start]]</f>
        <v>18431</v>
      </c>
    </row>
    <row r="488" spans="1:12" x14ac:dyDescent="0.3">
      <c r="A488">
        <v>486</v>
      </c>
      <c r="B488">
        <v>16070</v>
      </c>
      <c r="C488">
        <v>7985</v>
      </c>
      <c r="D488">
        <v>1422304</v>
      </c>
      <c r="E488">
        <v>20111248</v>
      </c>
      <c r="F488">
        <v>6509104</v>
      </c>
      <c r="G488">
        <v>6526360</v>
      </c>
      <c r="H488">
        <v>8946</v>
      </c>
      <c r="I488">
        <v>27298</v>
      </c>
      <c r="J488">
        <f>projjava_mandelbrot[[#This Row],[runtime_end]]-projjava_mandelbrot[[#This Row],[runtime_start]]</f>
        <v>18688944</v>
      </c>
      <c r="K488">
        <f>projjava_mandelbrot[[#This Row],[native_end]]-projjava_mandelbrot[[#This Row],[native_start]]</f>
        <v>17256</v>
      </c>
      <c r="L488">
        <f>projjava_mandelbrot[[#This Row],[pss_end]]-projjava_mandelbrot[[#This Row],[pss_start]]</f>
        <v>18352</v>
      </c>
    </row>
    <row r="489" spans="1:12" x14ac:dyDescent="0.3">
      <c r="A489">
        <v>487</v>
      </c>
      <c r="B489">
        <v>16175</v>
      </c>
      <c r="C489">
        <v>7923</v>
      </c>
      <c r="D489">
        <v>1422168</v>
      </c>
      <c r="E489">
        <v>20111168</v>
      </c>
      <c r="F489">
        <v>6508944</v>
      </c>
      <c r="G489">
        <v>6525040</v>
      </c>
      <c r="H489">
        <v>8938</v>
      </c>
      <c r="I489">
        <v>27280</v>
      </c>
      <c r="J489">
        <f>projjava_mandelbrot[[#This Row],[runtime_end]]-projjava_mandelbrot[[#This Row],[runtime_start]]</f>
        <v>18689000</v>
      </c>
      <c r="K489">
        <f>projjava_mandelbrot[[#This Row],[native_end]]-projjava_mandelbrot[[#This Row],[native_start]]</f>
        <v>16096</v>
      </c>
      <c r="L489">
        <f>projjava_mandelbrot[[#This Row],[pss_end]]-projjava_mandelbrot[[#This Row],[pss_start]]</f>
        <v>18342</v>
      </c>
    </row>
    <row r="490" spans="1:12" x14ac:dyDescent="0.3">
      <c r="A490">
        <v>488</v>
      </c>
      <c r="B490">
        <v>16293</v>
      </c>
      <c r="C490">
        <v>7864</v>
      </c>
      <c r="D490">
        <v>1422168</v>
      </c>
      <c r="E490">
        <v>20111168</v>
      </c>
      <c r="F490">
        <v>6508184</v>
      </c>
      <c r="G490">
        <v>6523568</v>
      </c>
      <c r="H490">
        <v>8934</v>
      </c>
      <c r="I490">
        <v>27349</v>
      </c>
      <c r="J490">
        <f>projjava_mandelbrot[[#This Row],[runtime_end]]-projjava_mandelbrot[[#This Row],[runtime_start]]</f>
        <v>18689000</v>
      </c>
      <c r="K490">
        <f>projjava_mandelbrot[[#This Row],[native_end]]-projjava_mandelbrot[[#This Row],[native_start]]</f>
        <v>15384</v>
      </c>
      <c r="L490">
        <f>projjava_mandelbrot[[#This Row],[pss_end]]-projjava_mandelbrot[[#This Row],[pss_start]]</f>
        <v>18415</v>
      </c>
    </row>
    <row r="491" spans="1:12" x14ac:dyDescent="0.3">
      <c r="A491">
        <v>489</v>
      </c>
      <c r="B491">
        <v>16452</v>
      </c>
      <c r="C491">
        <v>7794</v>
      </c>
      <c r="D491">
        <v>1422304</v>
      </c>
      <c r="E491">
        <v>20111248</v>
      </c>
      <c r="F491">
        <v>6508232</v>
      </c>
      <c r="G491">
        <v>6523256</v>
      </c>
      <c r="H491">
        <v>8904</v>
      </c>
      <c r="I491">
        <v>27317</v>
      </c>
      <c r="J491">
        <f>projjava_mandelbrot[[#This Row],[runtime_end]]-projjava_mandelbrot[[#This Row],[runtime_start]]</f>
        <v>18688944</v>
      </c>
      <c r="K491">
        <f>projjava_mandelbrot[[#This Row],[native_end]]-projjava_mandelbrot[[#This Row],[native_start]]</f>
        <v>15024</v>
      </c>
      <c r="L491">
        <f>projjava_mandelbrot[[#This Row],[pss_end]]-projjava_mandelbrot[[#This Row],[pss_start]]</f>
        <v>18413</v>
      </c>
    </row>
    <row r="492" spans="1:12" x14ac:dyDescent="0.3">
      <c r="A492">
        <v>490</v>
      </c>
      <c r="B492">
        <v>16570</v>
      </c>
      <c r="C492">
        <v>7751</v>
      </c>
      <c r="D492">
        <v>1438688</v>
      </c>
      <c r="E492">
        <v>20111080</v>
      </c>
      <c r="F492">
        <v>6504984</v>
      </c>
      <c r="G492">
        <v>6518080</v>
      </c>
      <c r="H492">
        <v>8945</v>
      </c>
      <c r="I492">
        <v>27356</v>
      </c>
      <c r="J492">
        <f>projjava_mandelbrot[[#This Row],[runtime_end]]-projjava_mandelbrot[[#This Row],[runtime_start]]</f>
        <v>18672392</v>
      </c>
      <c r="K492">
        <f>projjava_mandelbrot[[#This Row],[native_end]]-projjava_mandelbrot[[#This Row],[native_start]]</f>
        <v>13096</v>
      </c>
      <c r="L492">
        <f>projjava_mandelbrot[[#This Row],[pss_end]]-projjava_mandelbrot[[#This Row],[pss_start]]</f>
        <v>18411</v>
      </c>
    </row>
    <row r="493" spans="1:12" x14ac:dyDescent="0.3">
      <c r="A493">
        <v>491</v>
      </c>
      <c r="B493">
        <v>16685</v>
      </c>
      <c r="C493">
        <v>7820</v>
      </c>
      <c r="D493">
        <v>1422168</v>
      </c>
      <c r="E493">
        <v>20111112</v>
      </c>
      <c r="F493">
        <v>6508072</v>
      </c>
      <c r="G493">
        <v>6522904</v>
      </c>
      <c r="H493">
        <v>8947</v>
      </c>
      <c r="I493">
        <v>27362</v>
      </c>
      <c r="J493">
        <f>projjava_mandelbrot[[#This Row],[runtime_end]]-projjava_mandelbrot[[#This Row],[runtime_start]]</f>
        <v>18688944</v>
      </c>
      <c r="K493">
        <f>projjava_mandelbrot[[#This Row],[native_end]]-projjava_mandelbrot[[#This Row],[native_start]]</f>
        <v>14832</v>
      </c>
      <c r="L493">
        <f>projjava_mandelbrot[[#This Row],[pss_end]]-projjava_mandelbrot[[#This Row],[pss_start]]</f>
        <v>18415</v>
      </c>
    </row>
    <row r="494" spans="1:12" x14ac:dyDescent="0.3">
      <c r="A494">
        <v>492</v>
      </c>
      <c r="B494">
        <v>16802</v>
      </c>
      <c r="C494">
        <v>7901</v>
      </c>
      <c r="D494">
        <v>1422392</v>
      </c>
      <c r="E494">
        <v>20111336</v>
      </c>
      <c r="F494">
        <v>6507328</v>
      </c>
      <c r="G494">
        <v>6523056</v>
      </c>
      <c r="H494">
        <v>8948</v>
      </c>
      <c r="I494">
        <v>27370</v>
      </c>
      <c r="J494">
        <f>projjava_mandelbrot[[#This Row],[runtime_end]]-projjava_mandelbrot[[#This Row],[runtime_start]]</f>
        <v>18688944</v>
      </c>
      <c r="K494">
        <f>projjava_mandelbrot[[#This Row],[native_end]]-projjava_mandelbrot[[#This Row],[native_start]]</f>
        <v>15728</v>
      </c>
      <c r="L494">
        <f>projjava_mandelbrot[[#This Row],[pss_end]]-projjava_mandelbrot[[#This Row],[pss_start]]</f>
        <v>18422</v>
      </c>
    </row>
    <row r="495" spans="1:12" x14ac:dyDescent="0.3">
      <c r="A495">
        <v>493</v>
      </c>
      <c r="B495">
        <v>16921</v>
      </c>
      <c r="C495">
        <v>7817</v>
      </c>
      <c r="D495">
        <v>1422304</v>
      </c>
      <c r="E495">
        <v>20111248</v>
      </c>
      <c r="F495">
        <v>6509104</v>
      </c>
      <c r="G495">
        <v>6523616</v>
      </c>
      <c r="H495">
        <v>8966</v>
      </c>
      <c r="I495">
        <v>27380</v>
      </c>
      <c r="J495">
        <f>projjava_mandelbrot[[#This Row],[runtime_end]]-projjava_mandelbrot[[#This Row],[runtime_start]]</f>
        <v>18688944</v>
      </c>
      <c r="K495">
        <f>projjava_mandelbrot[[#This Row],[native_end]]-projjava_mandelbrot[[#This Row],[native_start]]</f>
        <v>14512</v>
      </c>
      <c r="L495">
        <f>projjava_mandelbrot[[#This Row],[pss_end]]-projjava_mandelbrot[[#This Row],[pss_start]]</f>
        <v>18414</v>
      </c>
    </row>
    <row r="496" spans="1:12" x14ac:dyDescent="0.3">
      <c r="A496">
        <v>494</v>
      </c>
      <c r="B496">
        <v>17043</v>
      </c>
      <c r="C496">
        <v>7835</v>
      </c>
      <c r="D496">
        <v>1438688</v>
      </c>
      <c r="E496">
        <v>20111320</v>
      </c>
      <c r="F496">
        <v>6509216</v>
      </c>
      <c r="G496">
        <v>6523528</v>
      </c>
      <c r="H496">
        <v>8966</v>
      </c>
      <c r="I496">
        <v>27380</v>
      </c>
      <c r="J496">
        <f>projjava_mandelbrot[[#This Row],[runtime_end]]-projjava_mandelbrot[[#This Row],[runtime_start]]</f>
        <v>18672632</v>
      </c>
      <c r="K496">
        <f>projjava_mandelbrot[[#This Row],[native_end]]-projjava_mandelbrot[[#This Row],[native_start]]</f>
        <v>14312</v>
      </c>
      <c r="L496">
        <f>projjava_mandelbrot[[#This Row],[pss_end]]-projjava_mandelbrot[[#This Row],[pss_start]]</f>
        <v>18414</v>
      </c>
    </row>
    <row r="497" spans="1:12" x14ac:dyDescent="0.3">
      <c r="A497">
        <v>495</v>
      </c>
      <c r="B497">
        <v>17158</v>
      </c>
      <c r="C497">
        <v>7796</v>
      </c>
      <c r="D497">
        <v>1422304</v>
      </c>
      <c r="E497">
        <v>20121832</v>
      </c>
      <c r="F497">
        <v>6509104</v>
      </c>
      <c r="G497">
        <v>6523952</v>
      </c>
      <c r="H497">
        <v>8970</v>
      </c>
      <c r="I497">
        <v>27392</v>
      </c>
      <c r="J497">
        <f>projjava_mandelbrot[[#This Row],[runtime_end]]-projjava_mandelbrot[[#This Row],[runtime_start]]</f>
        <v>18699528</v>
      </c>
      <c r="K497">
        <f>projjava_mandelbrot[[#This Row],[native_end]]-projjava_mandelbrot[[#This Row],[native_start]]</f>
        <v>14848</v>
      </c>
      <c r="L497">
        <f>projjava_mandelbrot[[#This Row],[pss_end]]-projjava_mandelbrot[[#This Row],[pss_start]]</f>
        <v>18422</v>
      </c>
    </row>
    <row r="498" spans="1:12" x14ac:dyDescent="0.3">
      <c r="A498">
        <v>496</v>
      </c>
      <c r="B498">
        <v>17284</v>
      </c>
      <c r="C498">
        <v>7812</v>
      </c>
      <c r="D498">
        <v>1422168</v>
      </c>
      <c r="E498">
        <v>20111112</v>
      </c>
      <c r="F498">
        <v>6507960</v>
      </c>
      <c r="G498">
        <v>6524216</v>
      </c>
      <c r="H498">
        <v>8955</v>
      </c>
      <c r="I498">
        <v>27366</v>
      </c>
      <c r="J498">
        <f>projjava_mandelbrot[[#This Row],[runtime_end]]-projjava_mandelbrot[[#This Row],[runtime_start]]</f>
        <v>18688944</v>
      </c>
      <c r="K498">
        <f>projjava_mandelbrot[[#This Row],[native_end]]-projjava_mandelbrot[[#This Row],[native_start]]</f>
        <v>16256</v>
      </c>
      <c r="L498">
        <f>projjava_mandelbrot[[#This Row],[pss_end]]-projjava_mandelbrot[[#This Row],[pss_start]]</f>
        <v>18411</v>
      </c>
    </row>
    <row r="499" spans="1:12" x14ac:dyDescent="0.3">
      <c r="A499">
        <v>497</v>
      </c>
      <c r="B499">
        <v>17411</v>
      </c>
      <c r="C499">
        <v>7902</v>
      </c>
      <c r="D499">
        <v>1422304</v>
      </c>
      <c r="E499">
        <v>20111320</v>
      </c>
      <c r="F499">
        <v>6509104</v>
      </c>
      <c r="G499">
        <v>6524456</v>
      </c>
      <c r="H499">
        <v>8970</v>
      </c>
      <c r="I499">
        <v>27380</v>
      </c>
      <c r="J499">
        <f>projjava_mandelbrot[[#This Row],[runtime_end]]-projjava_mandelbrot[[#This Row],[runtime_start]]</f>
        <v>18689016</v>
      </c>
      <c r="K499">
        <f>projjava_mandelbrot[[#This Row],[native_end]]-projjava_mandelbrot[[#This Row],[native_start]]</f>
        <v>15352</v>
      </c>
      <c r="L499">
        <f>projjava_mandelbrot[[#This Row],[pss_end]]-projjava_mandelbrot[[#This Row],[pss_start]]</f>
        <v>18410</v>
      </c>
    </row>
    <row r="500" spans="1:12" x14ac:dyDescent="0.3">
      <c r="A500">
        <v>498</v>
      </c>
      <c r="B500">
        <v>17514</v>
      </c>
      <c r="C500">
        <v>7766</v>
      </c>
      <c r="D500">
        <v>1422304</v>
      </c>
      <c r="E500">
        <v>20146024</v>
      </c>
      <c r="F500">
        <v>6509104</v>
      </c>
      <c r="G500">
        <v>6525576</v>
      </c>
      <c r="H500">
        <v>8970</v>
      </c>
      <c r="I500">
        <v>27416</v>
      </c>
      <c r="J500">
        <f>projjava_mandelbrot[[#This Row],[runtime_end]]-projjava_mandelbrot[[#This Row],[runtime_start]]</f>
        <v>18723720</v>
      </c>
      <c r="K500">
        <f>projjava_mandelbrot[[#This Row],[native_end]]-projjava_mandelbrot[[#This Row],[native_start]]</f>
        <v>16472</v>
      </c>
      <c r="L500">
        <f>projjava_mandelbrot[[#This Row],[pss_end]]-projjava_mandelbrot[[#This Row],[pss_start]]</f>
        <v>18446</v>
      </c>
    </row>
    <row r="501" spans="1:12" x14ac:dyDescent="0.3">
      <c r="A501">
        <v>499</v>
      </c>
      <c r="B501">
        <v>17629</v>
      </c>
      <c r="C501">
        <v>7953</v>
      </c>
      <c r="D501">
        <v>1422216</v>
      </c>
      <c r="E501">
        <v>20111344</v>
      </c>
      <c r="F501">
        <v>6507536</v>
      </c>
      <c r="G501">
        <v>6526832</v>
      </c>
      <c r="H501">
        <v>8964</v>
      </c>
      <c r="I501">
        <v>27331</v>
      </c>
      <c r="J501">
        <f>projjava_mandelbrot[[#This Row],[runtime_end]]-projjava_mandelbrot[[#This Row],[runtime_start]]</f>
        <v>18689128</v>
      </c>
      <c r="K501">
        <f>projjava_mandelbrot[[#This Row],[native_end]]-projjava_mandelbrot[[#This Row],[native_start]]</f>
        <v>19296</v>
      </c>
      <c r="L501">
        <f>projjava_mandelbrot[[#This Row],[pss_end]]-projjava_mandelbrot[[#This Row],[pss_start]]</f>
        <v>18367</v>
      </c>
    </row>
    <row r="502" spans="1:12" x14ac:dyDescent="0.3">
      <c r="A502">
        <v>500</v>
      </c>
      <c r="B502">
        <v>17775</v>
      </c>
      <c r="C502">
        <v>7856</v>
      </c>
      <c r="D502">
        <v>1422168</v>
      </c>
      <c r="E502">
        <v>20114136</v>
      </c>
      <c r="F502">
        <v>6507960</v>
      </c>
      <c r="G502">
        <v>6524032</v>
      </c>
      <c r="H502">
        <v>8963</v>
      </c>
      <c r="I502">
        <v>27295</v>
      </c>
      <c r="J502">
        <f>projjava_mandelbrot[[#This Row],[runtime_end]]-projjava_mandelbrot[[#This Row],[runtime_start]]</f>
        <v>18691968</v>
      </c>
      <c r="K502">
        <f>projjava_mandelbrot[[#This Row],[native_end]]-projjava_mandelbrot[[#This Row],[native_start]]</f>
        <v>16072</v>
      </c>
      <c r="L502">
        <f>projjava_mandelbrot[[#This Row],[pss_end]]-projjava_mandelbrot[[#This Row],[pss_start]]</f>
        <v>18332</v>
      </c>
    </row>
    <row r="503" spans="1:12" x14ac:dyDescent="0.3">
      <c r="C503">
        <f>AVERAGE(projjava_mandelbrot[elapsed_times])</f>
        <v>7842.0299401197608</v>
      </c>
      <c r="D503">
        <f>AVERAGE(projjava_mandelbrot[runtime_start])</f>
        <v>1425986.8263473054</v>
      </c>
      <c r="E503">
        <f>AVERAGE(projjava_mandelbrot[runtime_end])</f>
        <v>20112803.209580839</v>
      </c>
      <c r="F503">
        <f>AVERAGE(projjava_mandelbrot[native_start])</f>
        <v>6508762.8423153693</v>
      </c>
      <c r="G503">
        <f>AVERAGE(projjava_mandelbrot[native_end])</f>
        <v>6524492.6946107782</v>
      </c>
      <c r="H503">
        <f>AVERAGE(projjava_mandelbrot[pss_start])</f>
        <v>8984.3932135728537</v>
      </c>
      <c r="I503">
        <f>AVERAGE(projjava_mandelbrot[pss_end])</f>
        <v>27369.818363273454</v>
      </c>
      <c r="J503">
        <f>AVERAGE(projjava_mandelbrot[runtime])</f>
        <v>18686816.383233532</v>
      </c>
      <c r="K503">
        <f>AVERAGE(projjava_mandelbrot[native])</f>
        <v>15729.852295409182</v>
      </c>
      <c r="L503">
        <f>AVERAGE(projjava_mandelbrot[pss])</f>
        <v>18385.425149700597</v>
      </c>
    </row>
    <row r="504" spans="1:12" x14ac:dyDescent="0.3">
      <c r="C504">
        <f>_xlfn.STDEV.S(projjava_mandelbrot[elapsed_times])</f>
        <v>73.04593829773431</v>
      </c>
      <c r="D504">
        <f>_xlfn.STDEV.S(projjava_mandelbrot[runtime_start])</f>
        <v>7543.0829089825556</v>
      </c>
      <c r="E504">
        <f>_xlfn.STDEV.S(projjava_mandelbrot[runtime_end])</f>
        <v>5951.3243526116112</v>
      </c>
      <c r="F504">
        <f>_xlfn.STDEV.S(projjava_mandelbrot[native_start])</f>
        <v>1320.8739292929586</v>
      </c>
      <c r="G504">
        <f>_xlfn.STDEV.S(projjava_mandelbrot[native_end])</f>
        <v>3014.7499897256698</v>
      </c>
      <c r="H504">
        <f>_xlfn.STDEV.S(projjava_mandelbrot[pss_start])</f>
        <v>62.374506602075172</v>
      </c>
      <c r="I504">
        <f>_xlfn.STDEV.S(projjava_mandelbrot[pss_end])</f>
        <v>69.897531731211885</v>
      </c>
      <c r="J504">
        <f>_xlfn.STDEV.S(projjava_mandelbrot[runtime])</f>
        <v>9516.4955085808069</v>
      </c>
      <c r="K504">
        <f>_xlfn.STDEV.S(projjava_mandelbrot[native])</f>
        <v>3131.2533698408547</v>
      </c>
      <c r="L504">
        <f>_xlfn.STDEV.S(projjava_mandelbrot[pss])</f>
        <v>52.079063799453465</v>
      </c>
    </row>
    <row r="505" spans="1:12" x14ac:dyDescent="0.3">
      <c r="C505">
        <f>C504*100/C503</f>
        <v>0.93146722029243845</v>
      </c>
      <c r="D505">
        <f t="shared" ref="D505:L505" si="0">D504*100/D503</f>
        <v>0.52897283268067186</v>
      </c>
      <c r="E505">
        <f t="shared" si="0"/>
        <v>2.958973093206951E-2</v>
      </c>
      <c r="F505">
        <f t="shared" si="0"/>
        <v>2.029377873020002E-2</v>
      </c>
      <c r="G505">
        <f t="shared" si="0"/>
        <v>4.6206657449641239E-2</v>
      </c>
      <c r="H505">
        <f t="shared" si="0"/>
        <v>0.69425397040553716</v>
      </c>
      <c r="I505">
        <f t="shared" si="0"/>
        <v>0.2553817888137862</v>
      </c>
      <c r="J505">
        <f t="shared" si="0"/>
        <v>5.0926253640076122E-2</v>
      </c>
      <c r="K505">
        <f t="shared" si="0"/>
        <v>19.90643847784078</v>
      </c>
      <c r="L505">
        <f t="shared" si="0"/>
        <v>0.28326276588878097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FF6F-BF50-4F3E-BD6E-0C4EC531CD29}">
  <dimension ref="A1:L539"/>
  <sheetViews>
    <sheetView topLeftCell="F512" workbookViewId="0">
      <selection activeCell="F537" sqref="F537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17882</v>
      </c>
      <c r="C2">
        <v>1406</v>
      </c>
      <c r="D2">
        <v>1422304</v>
      </c>
      <c r="E2">
        <v>19355168</v>
      </c>
      <c r="F2">
        <v>6509136</v>
      </c>
      <c r="G2">
        <v>6520424</v>
      </c>
      <c r="H2">
        <v>8976</v>
      </c>
      <c r="I2">
        <v>26670</v>
      </c>
      <c r="J2">
        <f>projjava_matrixdeterminant[[#This Row],[runtime_end]]-projjava_matrixdeterminant[[#This Row],[runtime_start]]</f>
        <v>17932864</v>
      </c>
      <c r="K2">
        <f>projjava_matrixdeterminant[[#This Row],[native_end]]-projjava_matrixdeterminant[[#This Row],[native_start]]</f>
        <v>11288</v>
      </c>
      <c r="L2">
        <f>projjava_matrixdeterminant[[#This Row],[pss_end]]-projjava_matrixdeterminant[[#This Row],[pss_start]]</f>
        <v>17694</v>
      </c>
    </row>
    <row r="3" spans="1:12" x14ac:dyDescent="0.3">
      <c r="A3">
        <v>1</v>
      </c>
      <c r="B3">
        <v>18018</v>
      </c>
      <c r="C3">
        <v>1412</v>
      </c>
      <c r="D3">
        <v>1422392</v>
      </c>
      <c r="E3">
        <v>18520208</v>
      </c>
      <c r="F3">
        <v>6506984</v>
      </c>
      <c r="G3">
        <v>6517872</v>
      </c>
      <c r="H3">
        <v>8970</v>
      </c>
      <c r="I3">
        <v>25831</v>
      </c>
      <c r="J3">
        <f>projjava_matrixdeterminant[[#This Row],[runtime_end]]-projjava_matrixdeterminant[[#This Row],[runtime_start]]</f>
        <v>17097816</v>
      </c>
      <c r="K3">
        <f>projjava_matrixdeterminant[[#This Row],[native_end]]-projjava_matrixdeterminant[[#This Row],[native_start]]</f>
        <v>10888</v>
      </c>
      <c r="L3">
        <f>projjava_matrixdeterminant[[#This Row],[pss_end]]-projjava_matrixdeterminant[[#This Row],[pss_start]]</f>
        <v>16861</v>
      </c>
    </row>
    <row r="4" spans="1:12" x14ac:dyDescent="0.3">
      <c r="A4">
        <v>2</v>
      </c>
      <c r="B4">
        <v>18156</v>
      </c>
      <c r="C4">
        <v>1467</v>
      </c>
      <c r="D4">
        <v>1422168</v>
      </c>
      <c r="E4">
        <v>18765240</v>
      </c>
      <c r="F4">
        <v>6507992</v>
      </c>
      <c r="G4">
        <v>6519232</v>
      </c>
      <c r="H4">
        <v>8965</v>
      </c>
      <c r="I4">
        <v>26072</v>
      </c>
      <c r="J4">
        <f>projjava_matrixdeterminant[[#This Row],[runtime_end]]-projjava_matrixdeterminant[[#This Row],[runtime_start]]</f>
        <v>17343072</v>
      </c>
      <c r="K4">
        <f>projjava_matrixdeterminant[[#This Row],[native_end]]-projjava_matrixdeterminant[[#This Row],[native_start]]</f>
        <v>11240</v>
      </c>
      <c r="L4">
        <f>projjava_matrixdeterminant[[#This Row],[pss_end]]-projjava_matrixdeterminant[[#This Row],[pss_start]]</f>
        <v>17107</v>
      </c>
    </row>
    <row r="5" spans="1:12" x14ac:dyDescent="0.3">
      <c r="A5">
        <v>3</v>
      </c>
      <c r="B5">
        <v>18265</v>
      </c>
      <c r="C5">
        <v>1397</v>
      </c>
      <c r="D5">
        <v>1438688</v>
      </c>
      <c r="E5">
        <v>18487152</v>
      </c>
      <c r="F5">
        <v>6509248</v>
      </c>
      <c r="G5">
        <v>6520456</v>
      </c>
      <c r="H5">
        <v>8980</v>
      </c>
      <c r="I5">
        <v>25825</v>
      </c>
      <c r="J5">
        <f>projjava_matrixdeterminant[[#This Row],[runtime_end]]-projjava_matrixdeterminant[[#This Row],[runtime_start]]</f>
        <v>17048464</v>
      </c>
      <c r="K5">
        <f>projjava_matrixdeterminant[[#This Row],[native_end]]-projjava_matrixdeterminant[[#This Row],[native_start]]</f>
        <v>11208</v>
      </c>
      <c r="L5">
        <f>projjava_matrixdeterminant[[#This Row],[pss_end]]-projjava_matrixdeterminant[[#This Row],[pss_start]]</f>
        <v>16845</v>
      </c>
    </row>
    <row r="6" spans="1:12" x14ac:dyDescent="0.3">
      <c r="A6">
        <v>4</v>
      </c>
      <c r="B6">
        <v>18406</v>
      </c>
      <c r="C6">
        <v>1399</v>
      </c>
      <c r="D6">
        <v>1422304</v>
      </c>
      <c r="E6">
        <v>18552864</v>
      </c>
      <c r="F6">
        <v>6509136</v>
      </c>
      <c r="G6">
        <v>6520776</v>
      </c>
      <c r="H6">
        <v>8988</v>
      </c>
      <c r="I6">
        <v>25885</v>
      </c>
      <c r="J6">
        <f>projjava_matrixdeterminant[[#This Row],[runtime_end]]-projjava_matrixdeterminant[[#This Row],[runtime_start]]</f>
        <v>17130560</v>
      </c>
      <c r="K6">
        <f>projjava_matrixdeterminant[[#This Row],[native_end]]-projjava_matrixdeterminant[[#This Row],[native_start]]</f>
        <v>11640</v>
      </c>
      <c r="L6">
        <f>projjava_matrixdeterminant[[#This Row],[pss_end]]-projjava_matrixdeterminant[[#This Row],[pss_start]]</f>
        <v>16897</v>
      </c>
    </row>
    <row r="7" spans="1:12" x14ac:dyDescent="0.3">
      <c r="A7">
        <v>5</v>
      </c>
      <c r="B7">
        <v>18549</v>
      </c>
      <c r="C7">
        <v>1407</v>
      </c>
      <c r="D7">
        <v>1422304</v>
      </c>
      <c r="E7">
        <v>18798624</v>
      </c>
      <c r="F7">
        <v>6509376</v>
      </c>
      <c r="G7">
        <v>6520488</v>
      </c>
      <c r="H7">
        <v>8988</v>
      </c>
      <c r="I7">
        <v>26134</v>
      </c>
      <c r="J7">
        <f>projjava_matrixdeterminant[[#This Row],[runtime_end]]-projjava_matrixdeterminant[[#This Row],[runtime_start]]</f>
        <v>17376320</v>
      </c>
      <c r="K7">
        <f>projjava_matrixdeterminant[[#This Row],[native_end]]-projjava_matrixdeterminant[[#This Row],[native_start]]</f>
        <v>11112</v>
      </c>
      <c r="L7">
        <f>projjava_matrixdeterminant[[#This Row],[pss_end]]-projjava_matrixdeterminant[[#This Row],[pss_start]]</f>
        <v>17146</v>
      </c>
    </row>
    <row r="8" spans="1:12" x14ac:dyDescent="0.3">
      <c r="A8">
        <v>6</v>
      </c>
      <c r="B8">
        <v>18688</v>
      </c>
      <c r="C8">
        <v>1459</v>
      </c>
      <c r="D8">
        <v>1422168</v>
      </c>
      <c r="E8">
        <v>19027888</v>
      </c>
      <c r="F8">
        <v>6507992</v>
      </c>
      <c r="G8">
        <v>6519568</v>
      </c>
      <c r="H8">
        <v>8969</v>
      </c>
      <c r="I8">
        <v>26332</v>
      </c>
      <c r="J8">
        <f>projjava_matrixdeterminant[[#This Row],[runtime_end]]-projjava_matrixdeterminant[[#This Row],[runtime_start]]</f>
        <v>17605720</v>
      </c>
      <c r="K8">
        <f>projjava_matrixdeterminant[[#This Row],[native_end]]-projjava_matrixdeterminant[[#This Row],[native_start]]</f>
        <v>11576</v>
      </c>
      <c r="L8">
        <f>projjava_matrixdeterminant[[#This Row],[pss_end]]-projjava_matrixdeterminant[[#This Row],[pss_start]]</f>
        <v>17363</v>
      </c>
    </row>
    <row r="9" spans="1:12" x14ac:dyDescent="0.3">
      <c r="A9">
        <v>7</v>
      </c>
      <c r="B9">
        <v>18827</v>
      </c>
      <c r="C9">
        <v>1414</v>
      </c>
      <c r="D9">
        <v>1422304</v>
      </c>
      <c r="E9">
        <v>18306736</v>
      </c>
      <c r="F9">
        <v>6509264</v>
      </c>
      <c r="G9">
        <v>6520392</v>
      </c>
      <c r="H9">
        <v>8988</v>
      </c>
      <c r="I9">
        <v>25662</v>
      </c>
      <c r="J9">
        <f>projjava_matrixdeterminant[[#This Row],[runtime_end]]-projjava_matrixdeterminant[[#This Row],[runtime_start]]</f>
        <v>16884432</v>
      </c>
      <c r="K9">
        <f>projjava_matrixdeterminant[[#This Row],[native_end]]-projjava_matrixdeterminant[[#This Row],[native_start]]</f>
        <v>11128</v>
      </c>
      <c r="L9">
        <f>projjava_matrixdeterminant[[#This Row],[pss_end]]-projjava_matrixdeterminant[[#This Row],[pss_start]]</f>
        <v>16674</v>
      </c>
    </row>
    <row r="10" spans="1:12" x14ac:dyDescent="0.3">
      <c r="A10">
        <v>8</v>
      </c>
      <c r="B10">
        <v>18965</v>
      </c>
      <c r="C10">
        <v>1438</v>
      </c>
      <c r="D10">
        <v>1422168</v>
      </c>
      <c r="E10">
        <v>18880368</v>
      </c>
      <c r="F10">
        <v>6507992</v>
      </c>
      <c r="G10">
        <v>6519536</v>
      </c>
      <c r="H10">
        <v>8973</v>
      </c>
      <c r="I10">
        <v>26207</v>
      </c>
      <c r="J10">
        <f>projjava_matrixdeterminant[[#This Row],[runtime_end]]-projjava_matrixdeterminant[[#This Row],[runtime_start]]</f>
        <v>17458200</v>
      </c>
      <c r="K10">
        <f>projjava_matrixdeterminant[[#This Row],[native_end]]-projjava_matrixdeterminant[[#This Row],[native_start]]</f>
        <v>11544</v>
      </c>
      <c r="L10">
        <f>projjava_matrixdeterminant[[#This Row],[pss_end]]-projjava_matrixdeterminant[[#This Row],[pss_start]]</f>
        <v>17234</v>
      </c>
    </row>
    <row r="11" spans="1:12" x14ac:dyDescent="0.3">
      <c r="A11">
        <v>9</v>
      </c>
      <c r="B11">
        <v>19101</v>
      </c>
      <c r="C11">
        <v>1426</v>
      </c>
      <c r="D11">
        <v>1422168</v>
      </c>
      <c r="E11">
        <v>18863936</v>
      </c>
      <c r="F11">
        <v>6508976</v>
      </c>
      <c r="G11">
        <v>6523616</v>
      </c>
      <c r="H11">
        <v>8976</v>
      </c>
      <c r="I11">
        <v>26200</v>
      </c>
      <c r="J11">
        <f>projjava_matrixdeterminant[[#This Row],[runtime_end]]-projjava_matrixdeterminant[[#This Row],[runtime_start]]</f>
        <v>17441768</v>
      </c>
      <c r="K11">
        <f>projjava_matrixdeterminant[[#This Row],[native_end]]-projjava_matrixdeterminant[[#This Row],[native_start]]</f>
        <v>14640</v>
      </c>
      <c r="L11">
        <f>projjava_matrixdeterminant[[#This Row],[pss_end]]-projjava_matrixdeterminant[[#This Row],[pss_start]]</f>
        <v>17224</v>
      </c>
    </row>
    <row r="12" spans="1:12" x14ac:dyDescent="0.3">
      <c r="A12">
        <v>10</v>
      </c>
      <c r="B12">
        <v>19244</v>
      </c>
      <c r="C12">
        <v>1467</v>
      </c>
      <c r="D12">
        <v>1422304</v>
      </c>
      <c r="E12">
        <v>18650912</v>
      </c>
      <c r="F12">
        <v>6508152</v>
      </c>
      <c r="G12">
        <v>6519792</v>
      </c>
      <c r="H12">
        <v>8981</v>
      </c>
      <c r="I12">
        <v>25984</v>
      </c>
      <c r="J12">
        <f>projjava_matrixdeterminant[[#This Row],[runtime_end]]-projjava_matrixdeterminant[[#This Row],[runtime_start]]</f>
        <v>17228608</v>
      </c>
      <c r="K12">
        <f>projjava_matrixdeterminant[[#This Row],[native_end]]-projjava_matrixdeterminant[[#This Row],[native_start]]</f>
        <v>11640</v>
      </c>
      <c r="L12">
        <f>projjava_matrixdeterminant[[#This Row],[pss_end]]-projjava_matrixdeterminant[[#This Row],[pss_start]]</f>
        <v>17003</v>
      </c>
    </row>
    <row r="13" spans="1:12" x14ac:dyDescent="0.3">
      <c r="A13">
        <v>11</v>
      </c>
      <c r="B13">
        <v>19307</v>
      </c>
      <c r="C13">
        <v>1408</v>
      </c>
      <c r="D13">
        <v>1422304</v>
      </c>
      <c r="E13">
        <v>17913888</v>
      </c>
      <c r="F13">
        <v>6509264</v>
      </c>
      <c r="G13">
        <v>6520584</v>
      </c>
      <c r="H13">
        <v>8988</v>
      </c>
      <c r="I13">
        <v>25269</v>
      </c>
      <c r="J13">
        <f>projjava_matrixdeterminant[[#This Row],[runtime_end]]-projjava_matrixdeterminant[[#This Row],[runtime_start]]</f>
        <v>16491584</v>
      </c>
      <c r="K13">
        <f>projjava_matrixdeterminant[[#This Row],[native_end]]-projjava_matrixdeterminant[[#This Row],[native_start]]</f>
        <v>11320</v>
      </c>
      <c r="L13">
        <f>projjava_matrixdeterminant[[#This Row],[pss_end]]-projjava_matrixdeterminant[[#This Row],[pss_start]]</f>
        <v>16281</v>
      </c>
    </row>
    <row r="14" spans="1:12" x14ac:dyDescent="0.3">
      <c r="A14">
        <v>12</v>
      </c>
      <c r="B14">
        <v>19446</v>
      </c>
      <c r="C14">
        <v>1427</v>
      </c>
      <c r="D14">
        <v>1422168</v>
      </c>
      <c r="E14">
        <v>18421480</v>
      </c>
      <c r="F14">
        <v>6508264</v>
      </c>
      <c r="G14">
        <v>6519376</v>
      </c>
      <c r="H14">
        <v>8973</v>
      </c>
      <c r="I14">
        <v>25752</v>
      </c>
      <c r="J14">
        <f>projjava_matrixdeterminant[[#This Row],[runtime_end]]-projjava_matrixdeterminant[[#This Row],[runtime_start]]</f>
        <v>16999312</v>
      </c>
      <c r="K14">
        <f>projjava_matrixdeterminant[[#This Row],[native_end]]-projjava_matrixdeterminant[[#This Row],[native_start]]</f>
        <v>11112</v>
      </c>
      <c r="L14">
        <f>projjava_matrixdeterminant[[#This Row],[pss_end]]-projjava_matrixdeterminant[[#This Row],[pss_start]]</f>
        <v>16779</v>
      </c>
    </row>
    <row r="15" spans="1:12" x14ac:dyDescent="0.3">
      <c r="A15">
        <v>13</v>
      </c>
      <c r="B15">
        <v>19523</v>
      </c>
      <c r="C15">
        <v>1379</v>
      </c>
      <c r="D15">
        <v>1422304</v>
      </c>
      <c r="E15">
        <v>20781112</v>
      </c>
      <c r="F15">
        <v>6509136</v>
      </c>
      <c r="G15">
        <v>6520304</v>
      </c>
      <c r="H15">
        <v>8992</v>
      </c>
      <c r="I15">
        <v>28062</v>
      </c>
      <c r="J15">
        <f>projjava_matrixdeterminant[[#This Row],[runtime_end]]-projjava_matrixdeterminant[[#This Row],[runtime_start]]</f>
        <v>19358808</v>
      </c>
      <c r="K15">
        <f>projjava_matrixdeterminant[[#This Row],[native_end]]-projjava_matrixdeterminant[[#This Row],[native_start]]</f>
        <v>11168</v>
      </c>
      <c r="L15">
        <f>projjava_matrixdeterminant[[#This Row],[pss_end]]-projjava_matrixdeterminant[[#This Row],[pss_start]]</f>
        <v>19070</v>
      </c>
    </row>
    <row r="16" spans="1:12" x14ac:dyDescent="0.3">
      <c r="A16">
        <v>14</v>
      </c>
      <c r="B16">
        <v>19666</v>
      </c>
      <c r="C16">
        <v>1448</v>
      </c>
      <c r="D16">
        <v>1422168</v>
      </c>
      <c r="E16">
        <v>18716344</v>
      </c>
      <c r="F16">
        <v>6508120</v>
      </c>
      <c r="G16">
        <v>6519376</v>
      </c>
      <c r="H16">
        <v>8973</v>
      </c>
      <c r="I16">
        <v>26031</v>
      </c>
      <c r="J16">
        <f>projjava_matrixdeterminant[[#This Row],[runtime_end]]-projjava_matrixdeterminant[[#This Row],[runtime_start]]</f>
        <v>17294176</v>
      </c>
      <c r="K16">
        <f>projjava_matrixdeterminant[[#This Row],[native_end]]-projjava_matrixdeterminant[[#This Row],[native_start]]</f>
        <v>11256</v>
      </c>
      <c r="L16">
        <f>projjava_matrixdeterminant[[#This Row],[pss_end]]-projjava_matrixdeterminant[[#This Row],[pss_start]]</f>
        <v>17058</v>
      </c>
    </row>
    <row r="17" spans="1:12" x14ac:dyDescent="0.3">
      <c r="A17">
        <v>15</v>
      </c>
      <c r="B17">
        <v>19803</v>
      </c>
      <c r="C17">
        <v>1414</v>
      </c>
      <c r="D17">
        <v>1422168</v>
      </c>
      <c r="E17">
        <v>19158296</v>
      </c>
      <c r="F17">
        <v>6508232</v>
      </c>
      <c r="G17">
        <v>6519312</v>
      </c>
      <c r="H17">
        <v>8981</v>
      </c>
      <c r="I17">
        <v>26484</v>
      </c>
      <c r="J17">
        <f>projjava_matrixdeterminant[[#This Row],[runtime_end]]-projjava_matrixdeterminant[[#This Row],[runtime_start]]</f>
        <v>17736128</v>
      </c>
      <c r="K17">
        <f>projjava_matrixdeterminant[[#This Row],[native_end]]-projjava_matrixdeterminant[[#This Row],[native_start]]</f>
        <v>11080</v>
      </c>
      <c r="L17">
        <f>projjava_matrixdeterminant[[#This Row],[pss_end]]-projjava_matrixdeterminant[[#This Row],[pss_start]]</f>
        <v>17503</v>
      </c>
    </row>
    <row r="18" spans="1:12" x14ac:dyDescent="0.3">
      <c r="A18">
        <v>16</v>
      </c>
      <c r="B18">
        <v>19940</v>
      </c>
      <c r="C18">
        <v>1441</v>
      </c>
      <c r="D18">
        <v>1422168</v>
      </c>
      <c r="E18">
        <v>18568856</v>
      </c>
      <c r="F18">
        <v>6507992</v>
      </c>
      <c r="G18">
        <v>6519600</v>
      </c>
      <c r="H18">
        <v>8977</v>
      </c>
      <c r="I18">
        <v>25896</v>
      </c>
      <c r="J18">
        <f>projjava_matrixdeterminant[[#This Row],[runtime_end]]-projjava_matrixdeterminant[[#This Row],[runtime_start]]</f>
        <v>17146688</v>
      </c>
      <c r="K18">
        <f>projjava_matrixdeterminant[[#This Row],[native_end]]-projjava_matrixdeterminant[[#This Row],[native_start]]</f>
        <v>11608</v>
      </c>
      <c r="L18">
        <f>projjava_matrixdeterminant[[#This Row],[pss_end]]-projjava_matrixdeterminant[[#This Row],[pss_start]]</f>
        <v>16919</v>
      </c>
    </row>
    <row r="19" spans="1:12" x14ac:dyDescent="0.3">
      <c r="A19">
        <v>17</v>
      </c>
      <c r="B19">
        <v>20077</v>
      </c>
      <c r="C19">
        <v>1405</v>
      </c>
      <c r="D19">
        <v>1422304</v>
      </c>
      <c r="E19">
        <v>18830576</v>
      </c>
      <c r="F19">
        <v>6509136</v>
      </c>
      <c r="G19">
        <v>6520344</v>
      </c>
      <c r="H19">
        <v>8987</v>
      </c>
      <c r="I19">
        <v>26165</v>
      </c>
      <c r="J19">
        <f>projjava_matrixdeterminant[[#This Row],[runtime_end]]-projjava_matrixdeterminant[[#This Row],[runtime_start]]</f>
        <v>17408272</v>
      </c>
      <c r="K19">
        <f>projjava_matrixdeterminant[[#This Row],[native_end]]-projjava_matrixdeterminant[[#This Row],[native_start]]</f>
        <v>11208</v>
      </c>
      <c r="L19">
        <f>projjava_matrixdeterminant[[#This Row],[pss_end]]-projjava_matrixdeterminant[[#This Row],[pss_start]]</f>
        <v>17178</v>
      </c>
    </row>
    <row r="20" spans="1:12" x14ac:dyDescent="0.3">
      <c r="A20">
        <v>18</v>
      </c>
      <c r="B20">
        <v>20221</v>
      </c>
      <c r="C20">
        <v>1464</v>
      </c>
      <c r="D20">
        <v>1438688</v>
      </c>
      <c r="E20">
        <v>18765744</v>
      </c>
      <c r="F20">
        <v>6508264</v>
      </c>
      <c r="G20">
        <v>6519568</v>
      </c>
      <c r="H20">
        <v>8980</v>
      </c>
      <c r="I20">
        <v>26099</v>
      </c>
      <c r="J20">
        <f>projjava_matrixdeterminant[[#This Row],[runtime_end]]-projjava_matrixdeterminant[[#This Row],[runtime_start]]</f>
        <v>17327056</v>
      </c>
      <c r="K20">
        <f>projjava_matrixdeterminant[[#This Row],[native_end]]-projjava_matrixdeterminant[[#This Row],[native_start]]</f>
        <v>11304</v>
      </c>
      <c r="L20">
        <f>projjava_matrixdeterminant[[#This Row],[pss_end]]-projjava_matrixdeterminant[[#This Row],[pss_start]]</f>
        <v>17119</v>
      </c>
    </row>
    <row r="21" spans="1:12" x14ac:dyDescent="0.3">
      <c r="A21">
        <v>19</v>
      </c>
      <c r="B21">
        <v>20367</v>
      </c>
      <c r="C21">
        <v>1412</v>
      </c>
      <c r="D21">
        <v>1422168</v>
      </c>
      <c r="E21">
        <v>18749336</v>
      </c>
      <c r="F21">
        <v>6508120</v>
      </c>
      <c r="G21">
        <v>6519760</v>
      </c>
      <c r="H21">
        <v>8975</v>
      </c>
      <c r="I21">
        <v>26082</v>
      </c>
      <c r="J21">
        <f>projjava_matrixdeterminant[[#This Row],[runtime_end]]-projjava_matrixdeterminant[[#This Row],[runtime_start]]</f>
        <v>17327168</v>
      </c>
      <c r="K21">
        <f>projjava_matrixdeterminant[[#This Row],[native_end]]-projjava_matrixdeterminant[[#This Row],[native_start]]</f>
        <v>11640</v>
      </c>
      <c r="L21">
        <f>projjava_matrixdeterminant[[#This Row],[pss_end]]-projjava_matrixdeterminant[[#This Row],[pss_start]]</f>
        <v>17107</v>
      </c>
    </row>
    <row r="22" spans="1:12" x14ac:dyDescent="0.3">
      <c r="A22">
        <v>20</v>
      </c>
      <c r="B22">
        <v>20503</v>
      </c>
      <c r="C22">
        <v>1458</v>
      </c>
      <c r="D22">
        <v>1438552</v>
      </c>
      <c r="E22">
        <v>18782184</v>
      </c>
      <c r="F22">
        <v>6508104</v>
      </c>
      <c r="G22">
        <v>6522376</v>
      </c>
      <c r="H22">
        <v>8971</v>
      </c>
      <c r="I22">
        <v>26120</v>
      </c>
      <c r="J22">
        <f>projjava_matrixdeterminant[[#This Row],[runtime_end]]-projjava_matrixdeterminant[[#This Row],[runtime_start]]</f>
        <v>17343632</v>
      </c>
      <c r="K22">
        <f>projjava_matrixdeterminant[[#This Row],[native_end]]-projjava_matrixdeterminant[[#This Row],[native_start]]</f>
        <v>14272</v>
      </c>
      <c r="L22">
        <f>projjava_matrixdeterminant[[#This Row],[pss_end]]-projjava_matrixdeterminant[[#This Row],[pss_start]]</f>
        <v>17149</v>
      </c>
    </row>
    <row r="23" spans="1:12" x14ac:dyDescent="0.3">
      <c r="A23">
        <v>21</v>
      </c>
      <c r="B23">
        <v>20639</v>
      </c>
      <c r="C23">
        <v>1400</v>
      </c>
      <c r="D23">
        <v>1438688</v>
      </c>
      <c r="E23">
        <v>19011576</v>
      </c>
      <c r="F23">
        <v>6509248</v>
      </c>
      <c r="G23">
        <v>6520712</v>
      </c>
      <c r="H23">
        <v>8990</v>
      </c>
      <c r="I23">
        <v>26344</v>
      </c>
      <c r="J23">
        <f>projjava_matrixdeterminant[[#This Row],[runtime_end]]-projjava_matrixdeterminant[[#This Row],[runtime_start]]</f>
        <v>17572888</v>
      </c>
      <c r="K23">
        <f>projjava_matrixdeterminant[[#This Row],[native_end]]-projjava_matrixdeterminant[[#This Row],[native_start]]</f>
        <v>11464</v>
      </c>
      <c r="L23">
        <f>projjava_matrixdeterminant[[#This Row],[pss_end]]-projjava_matrixdeterminant[[#This Row],[pss_start]]</f>
        <v>17354</v>
      </c>
    </row>
    <row r="24" spans="1:12" x14ac:dyDescent="0.3">
      <c r="A24">
        <v>22</v>
      </c>
      <c r="B24">
        <v>20770</v>
      </c>
      <c r="C24">
        <v>1430</v>
      </c>
      <c r="D24">
        <v>1438688</v>
      </c>
      <c r="E24">
        <v>20928456</v>
      </c>
      <c r="F24">
        <v>6508264</v>
      </c>
      <c r="G24">
        <v>6519600</v>
      </c>
      <c r="H24">
        <v>8983</v>
      </c>
      <c r="I24">
        <v>28217</v>
      </c>
      <c r="J24">
        <f>projjava_matrixdeterminant[[#This Row],[runtime_end]]-projjava_matrixdeterminant[[#This Row],[runtime_start]]</f>
        <v>19489768</v>
      </c>
      <c r="K24">
        <f>projjava_matrixdeterminant[[#This Row],[native_end]]-projjava_matrixdeterminant[[#This Row],[native_start]]</f>
        <v>11336</v>
      </c>
      <c r="L24">
        <f>projjava_matrixdeterminant[[#This Row],[pss_end]]-projjava_matrixdeterminant[[#This Row],[pss_start]]</f>
        <v>19234</v>
      </c>
    </row>
    <row r="25" spans="1:12" x14ac:dyDescent="0.3">
      <c r="A25">
        <v>23</v>
      </c>
      <c r="B25">
        <v>20829</v>
      </c>
      <c r="C25">
        <v>1389</v>
      </c>
      <c r="D25">
        <v>1422168</v>
      </c>
      <c r="E25">
        <v>19486640</v>
      </c>
      <c r="F25">
        <v>6508976</v>
      </c>
      <c r="G25">
        <v>6520504</v>
      </c>
      <c r="H25">
        <v>8982</v>
      </c>
      <c r="I25">
        <v>26796</v>
      </c>
      <c r="J25">
        <f>projjava_matrixdeterminant[[#This Row],[runtime_end]]-projjava_matrixdeterminant[[#This Row],[runtime_start]]</f>
        <v>18064472</v>
      </c>
      <c r="K25">
        <f>projjava_matrixdeterminant[[#This Row],[native_end]]-projjava_matrixdeterminant[[#This Row],[native_start]]</f>
        <v>11528</v>
      </c>
      <c r="L25">
        <f>projjava_matrixdeterminant[[#This Row],[pss_end]]-projjava_matrixdeterminant[[#This Row],[pss_start]]</f>
        <v>17814</v>
      </c>
    </row>
    <row r="26" spans="1:12" x14ac:dyDescent="0.3">
      <c r="A26">
        <v>24</v>
      </c>
      <c r="B26">
        <v>20967</v>
      </c>
      <c r="C26">
        <v>1452</v>
      </c>
      <c r="D26">
        <v>1422304</v>
      </c>
      <c r="E26">
        <v>17782920</v>
      </c>
      <c r="F26">
        <v>6508152</v>
      </c>
      <c r="G26">
        <v>6522536</v>
      </c>
      <c r="H26">
        <v>8983</v>
      </c>
      <c r="I26">
        <v>25136</v>
      </c>
      <c r="J26">
        <f>projjava_matrixdeterminant[[#This Row],[runtime_end]]-projjava_matrixdeterminant[[#This Row],[runtime_start]]</f>
        <v>16360616</v>
      </c>
      <c r="K26">
        <f>projjava_matrixdeterminant[[#This Row],[native_end]]-projjava_matrixdeterminant[[#This Row],[native_start]]</f>
        <v>14384</v>
      </c>
      <c r="L26">
        <f>projjava_matrixdeterminant[[#This Row],[pss_end]]-projjava_matrixdeterminant[[#This Row],[pss_start]]</f>
        <v>16153</v>
      </c>
    </row>
    <row r="27" spans="1:12" x14ac:dyDescent="0.3">
      <c r="A27">
        <v>25</v>
      </c>
      <c r="B27">
        <v>21101</v>
      </c>
      <c r="C27">
        <v>1401</v>
      </c>
      <c r="D27">
        <v>1422304</v>
      </c>
      <c r="E27">
        <v>18552752</v>
      </c>
      <c r="F27">
        <v>6509136</v>
      </c>
      <c r="G27">
        <v>6520584</v>
      </c>
      <c r="H27">
        <v>8994</v>
      </c>
      <c r="I27">
        <v>25892</v>
      </c>
      <c r="J27">
        <f>projjava_matrixdeterminant[[#This Row],[runtime_end]]-projjava_matrixdeterminant[[#This Row],[runtime_start]]</f>
        <v>17130448</v>
      </c>
      <c r="K27">
        <f>projjava_matrixdeterminant[[#This Row],[native_end]]-projjava_matrixdeterminant[[#This Row],[native_start]]</f>
        <v>11448</v>
      </c>
      <c r="L27">
        <f>projjava_matrixdeterminant[[#This Row],[pss_end]]-projjava_matrixdeterminant[[#This Row],[pss_start]]</f>
        <v>16898</v>
      </c>
    </row>
    <row r="28" spans="1:12" x14ac:dyDescent="0.3">
      <c r="A28">
        <v>26</v>
      </c>
      <c r="B28">
        <v>21259</v>
      </c>
      <c r="C28">
        <v>1400</v>
      </c>
      <c r="D28">
        <v>1438688</v>
      </c>
      <c r="E28">
        <v>18241224</v>
      </c>
      <c r="F28">
        <v>6508376</v>
      </c>
      <c r="G28">
        <v>6519584</v>
      </c>
      <c r="H28">
        <v>8992</v>
      </c>
      <c r="I28">
        <v>25590</v>
      </c>
      <c r="J28">
        <f>projjava_matrixdeterminant[[#This Row],[runtime_end]]-projjava_matrixdeterminant[[#This Row],[runtime_start]]</f>
        <v>16802536</v>
      </c>
      <c r="K28">
        <f>projjava_matrixdeterminant[[#This Row],[native_end]]-projjava_matrixdeterminant[[#This Row],[native_start]]</f>
        <v>11208</v>
      </c>
      <c r="L28">
        <f>projjava_matrixdeterminant[[#This Row],[pss_end]]-projjava_matrixdeterminant[[#This Row],[pss_start]]</f>
        <v>16598</v>
      </c>
    </row>
    <row r="29" spans="1:12" x14ac:dyDescent="0.3">
      <c r="A29">
        <v>27</v>
      </c>
      <c r="B29">
        <v>21413</v>
      </c>
      <c r="C29">
        <v>1450</v>
      </c>
      <c r="D29">
        <v>1422304</v>
      </c>
      <c r="E29">
        <v>18552496</v>
      </c>
      <c r="F29">
        <v>6508408</v>
      </c>
      <c r="G29">
        <v>6519600</v>
      </c>
      <c r="H29">
        <v>8986</v>
      </c>
      <c r="I29">
        <v>25881</v>
      </c>
      <c r="J29">
        <f>projjava_matrixdeterminant[[#This Row],[runtime_end]]-projjava_matrixdeterminant[[#This Row],[runtime_start]]</f>
        <v>17130192</v>
      </c>
      <c r="K29">
        <f>projjava_matrixdeterminant[[#This Row],[native_end]]-projjava_matrixdeterminant[[#This Row],[native_start]]</f>
        <v>11192</v>
      </c>
      <c r="L29">
        <f>projjava_matrixdeterminant[[#This Row],[pss_end]]-projjava_matrixdeterminant[[#This Row],[pss_start]]</f>
        <v>16895</v>
      </c>
    </row>
    <row r="30" spans="1:12" x14ac:dyDescent="0.3">
      <c r="A30">
        <v>28</v>
      </c>
      <c r="B30">
        <v>21547</v>
      </c>
      <c r="C30">
        <v>1413</v>
      </c>
      <c r="D30">
        <v>1455072</v>
      </c>
      <c r="E30">
        <v>18437336</v>
      </c>
      <c r="F30">
        <v>6508392</v>
      </c>
      <c r="G30">
        <v>6519584</v>
      </c>
      <c r="H30">
        <v>8997</v>
      </c>
      <c r="I30">
        <v>25771</v>
      </c>
      <c r="J30">
        <f>projjava_matrixdeterminant[[#This Row],[runtime_end]]-projjava_matrixdeterminant[[#This Row],[runtime_start]]</f>
        <v>16982264</v>
      </c>
      <c r="K30">
        <f>projjava_matrixdeterminant[[#This Row],[native_end]]-projjava_matrixdeterminant[[#This Row],[native_start]]</f>
        <v>11192</v>
      </c>
      <c r="L30">
        <f>projjava_matrixdeterminant[[#This Row],[pss_end]]-projjava_matrixdeterminant[[#This Row],[pss_start]]</f>
        <v>16774</v>
      </c>
    </row>
    <row r="31" spans="1:12" x14ac:dyDescent="0.3">
      <c r="A31">
        <v>29</v>
      </c>
      <c r="B31">
        <v>21685</v>
      </c>
      <c r="C31">
        <v>1412</v>
      </c>
      <c r="D31">
        <v>1422168</v>
      </c>
      <c r="E31">
        <v>18520008</v>
      </c>
      <c r="F31">
        <v>6508120</v>
      </c>
      <c r="G31">
        <v>6519408</v>
      </c>
      <c r="H31">
        <v>8978</v>
      </c>
      <c r="I31">
        <v>25832</v>
      </c>
      <c r="J31">
        <f>projjava_matrixdeterminant[[#This Row],[runtime_end]]-projjava_matrixdeterminant[[#This Row],[runtime_start]]</f>
        <v>17097840</v>
      </c>
      <c r="K31">
        <f>projjava_matrixdeterminant[[#This Row],[native_end]]-projjava_matrixdeterminant[[#This Row],[native_start]]</f>
        <v>11288</v>
      </c>
      <c r="L31">
        <f>projjava_matrixdeterminant[[#This Row],[pss_end]]-projjava_matrixdeterminant[[#This Row],[pss_start]]</f>
        <v>16854</v>
      </c>
    </row>
    <row r="32" spans="1:12" x14ac:dyDescent="0.3">
      <c r="A32">
        <v>30</v>
      </c>
      <c r="B32">
        <v>21823</v>
      </c>
      <c r="C32">
        <v>1449</v>
      </c>
      <c r="D32">
        <v>1422168</v>
      </c>
      <c r="E32">
        <v>18486824</v>
      </c>
      <c r="F32">
        <v>6508120</v>
      </c>
      <c r="G32">
        <v>6519440</v>
      </c>
      <c r="H32">
        <v>8978</v>
      </c>
      <c r="I32">
        <v>25804</v>
      </c>
      <c r="J32">
        <f>projjava_matrixdeterminant[[#This Row],[runtime_end]]-projjava_matrixdeterminant[[#This Row],[runtime_start]]</f>
        <v>17064656</v>
      </c>
      <c r="K32">
        <f>projjava_matrixdeterminant[[#This Row],[native_end]]-projjava_matrixdeterminant[[#This Row],[native_start]]</f>
        <v>11320</v>
      </c>
      <c r="L32">
        <f>projjava_matrixdeterminant[[#This Row],[pss_end]]-projjava_matrixdeterminant[[#This Row],[pss_start]]</f>
        <v>16826</v>
      </c>
    </row>
    <row r="33" spans="1:12" x14ac:dyDescent="0.3">
      <c r="A33">
        <v>31</v>
      </c>
      <c r="B33">
        <v>21956</v>
      </c>
      <c r="C33">
        <v>1403</v>
      </c>
      <c r="D33">
        <v>1422304</v>
      </c>
      <c r="E33">
        <v>18650912</v>
      </c>
      <c r="F33">
        <v>6509264</v>
      </c>
      <c r="G33">
        <v>6520744</v>
      </c>
      <c r="H33">
        <v>8989</v>
      </c>
      <c r="I33">
        <v>25986</v>
      </c>
      <c r="J33">
        <f>projjava_matrixdeterminant[[#This Row],[runtime_end]]-projjava_matrixdeterminant[[#This Row],[runtime_start]]</f>
        <v>17228608</v>
      </c>
      <c r="K33">
        <f>projjava_matrixdeterminant[[#This Row],[native_end]]-projjava_matrixdeterminant[[#This Row],[native_start]]</f>
        <v>11480</v>
      </c>
      <c r="L33">
        <f>projjava_matrixdeterminant[[#This Row],[pss_end]]-projjava_matrixdeterminant[[#This Row],[pss_start]]</f>
        <v>16997</v>
      </c>
    </row>
    <row r="34" spans="1:12" x14ac:dyDescent="0.3">
      <c r="A34">
        <v>32</v>
      </c>
      <c r="B34">
        <v>22093</v>
      </c>
      <c r="C34">
        <v>1442</v>
      </c>
      <c r="D34">
        <v>1438552</v>
      </c>
      <c r="E34">
        <v>18847408</v>
      </c>
      <c r="F34">
        <v>6508232</v>
      </c>
      <c r="G34">
        <v>6519408</v>
      </c>
      <c r="H34">
        <v>8978</v>
      </c>
      <c r="I34">
        <v>26165</v>
      </c>
      <c r="J34">
        <f>projjava_matrixdeterminant[[#This Row],[runtime_end]]-projjava_matrixdeterminant[[#This Row],[runtime_start]]</f>
        <v>17408856</v>
      </c>
      <c r="K34">
        <f>projjava_matrixdeterminant[[#This Row],[native_end]]-projjava_matrixdeterminant[[#This Row],[native_start]]</f>
        <v>11176</v>
      </c>
      <c r="L34">
        <f>projjava_matrixdeterminant[[#This Row],[pss_end]]-projjava_matrixdeterminant[[#This Row],[pss_start]]</f>
        <v>17187</v>
      </c>
    </row>
    <row r="35" spans="1:12" x14ac:dyDescent="0.3">
      <c r="A35">
        <v>33</v>
      </c>
      <c r="B35">
        <v>22226</v>
      </c>
      <c r="C35">
        <v>1427</v>
      </c>
      <c r="D35">
        <v>1422304</v>
      </c>
      <c r="E35">
        <v>18257672</v>
      </c>
      <c r="F35">
        <v>6509264</v>
      </c>
      <c r="G35">
        <v>6521272</v>
      </c>
      <c r="H35">
        <v>8989</v>
      </c>
      <c r="I35">
        <v>25595</v>
      </c>
      <c r="J35">
        <f>projjava_matrixdeterminant[[#This Row],[runtime_end]]-projjava_matrixdeterminant[[#This Row],[runtime_start]]</f>
        <v>16835368</v>
      </c>
      <c r="K35">
        <f>projjava_matrixdeterminant[[#This Row],[native_end]]-projjava_matrixdeterminant[[#This Row],[native_start]]</f>
        <v>12008</v>
      </c>
      <c r="L35">
        <f>projjava_matrixdeterminant[[#This Row],[pss_end]]-projjava_matrixdeterminant[[#This Row],[pss_start]]</f>
        <v>16606</v>
      </c>
    </row>
    <row r="36" spans="1:12" x14ac:dyDescent="0.3">
      <c r="A36">
        <v>34</v>
      </c>
      <c r="B36">
        <v>22302</v>
      </c>
      <c r="C36">
        <v>1447</v>
      </c>
      <c r="D36">
        <v>1422168</v>
      </c>
      <c r="E36">
        <v>18470832</v>
      </c>
      <c r="F36">
        <v>6508152</v>
      </c>
      <c r="G36">
        <v>6519344</v>
      </c>
      <c r="H36">
        <v>8982</v>
      </c>
      <c r="I36">
        <v>25793</v>
      </c>
      <c r="J36">
        <f>projjava_matrixdeterminant[[#This Row],[runtime_end]]-projjava_matrixdeterminant[[#This Row],[runtime_start]]</f>
        <v>17048664</v>
      </c>
      <c r="K36">
        <f>projjava_matrixdeterminant[[#This Row],[native_end]]-projjava_matrixdeterminant[[#This Row],[native_start]]</f>
        <v>11192</v>
      </c>
      <c r="L36">
        <f>projjava_matrixdeterminant[[#This Row],[pss_end]]-projjava_matrixdeterminant[[#This Row],[pss_start]]</f>
        <v>16811</v>
      </c>
    </row>
    <row r="37" spans="1:12" x14ac:dyDescent="0.3">
      <c r="A37">
        <v>35</v>
      </c>
      <c r="B37">
        <v>22444</v>
      </c>
      <c r="C37">
        <v>1403</v>
      </c>
      <c r="D37">
        <v>1422304</v>
      </c>
      <c r="E37">
        <v>19060792</v>
      </c>
      <c r="F37">
        <v>6509264</v>
      </c>
      <c r="G37">
        <v>6520872</v>
      </c>
      <c r="H37">
        <v>8993</v>
      </c>
      <c r="I37">
        <v>26382</v>
      </c>
      <c r="J37">
        <f>projjava_matrixdeterminant[[#This Row],[runtime_end]]-projjava_matrixdeterminant[[#This Row],[runtime_start]]</f>
        <v>17638488</v>
      </c>
      <c r="K37">
        <f>projjava_matrixdeterminant[[#This Row],[native_end]]-projjava_matrixdeterminant[[#This Row],[native_start]]</f>
        <v>11608</v>
      </c>
      <c r="L37">
        <f>projjava_matrixdeterminant[[#This Row],[pss_end]]-projjava_matrixdeterminant[[#This Row],[pss_start]]</f>
        <v>17389</v>
      </c>
    </row>
    <row r="38" spans="1:12" x14ac:dyDescent="0.3">
      <c r="A38">
        <v>36</v>
      </c>
      <c r="B38">
        <v>22584</v>
      </c>
      <c r="C38">
        <v>1450</v>
      </c>
      <c r="D38">
        <v>1422304</v>
      </c>
      <c r="E38">
        <v>18077472</v>
      </c>
      <c r="F38">
        <v>6517472</v>
      </c>
      <c r="G38">
        <v>6519536</v>
      </c>
      <c r="H38">
        <v>8986</v>
      </c>
      <c r="I38">
        <v>25412</v>
      </c>
      <c r="J38">
        <f>projjava_matrixdeterminant[[#This Row],[runtime_end]]-projjava_matrixdeterminant[[#This Row],[runtime_start]]</f>
        <v>16655168</v>
      </c>
      <c r="K38">
        <f>projjava_matrixdeterminant[[#This Row],[native_end]]-projjava_matrixdeterminant[[#This Row],[native_start]]</f>
        <v>2064</v>
      </c>
      <c r="L38">
        <f>projjava_matrixdeterminant[[#This Row],[pss_end]]-projjava_matrixdeterminant[[#This Row],[pss_start]]</f>
        <v>16426</v>
      </c>
    </row>
    <row r="39" spans="1:12" x14ac:dyDescent="0.3">
      <c r="A39">
        <v>37</v>
      </c>
      <c r="B39">
        <v>22720</v>
      </c>
      <c r="C39">
        <v>1414</v>
      </c>
      <c r="D39">
        <v>1422168</v>
      </c>
      <c r="E39">
        <v>18274360</v>
      </c>
      <c r="F39">
        <v>6517824</v>
      </c>
      <c r="G39">
        <v>6519392</v>
      </c>
      <c r="H39">
        <v>8981</v>
      </c>
      <c r="I39">
        <v>25620</v>
      </c>
      <c r="J39">
        <f>projjava_matrixdeterminant[[#This Row],[runtime_end]]-projjava_matrixdeterminant[[#This Row],[runtime_start]]</f>
        <v>16852192</v>
      </c>
      <c r="K39">
        <f>projjava_matrixdeterminant[[#This Row],[native_end]]-projjava_matrixdeterminant[[#This Row],[native_start]]</f>
        <v>1568</v>
      </c>
      <c r="L39">
        <f>projjava_matrixdeterminant[[#This Row],[pss_end]]-projjava_matrixdeterminant[[#This Row],[pss_start]]</f>
        <v>16639</v>
      </c>
    </row>
    <row r="40" spans="1:12" x14ac:dyDescent="0.3">
      <c r="A40">
        <v>38</v>
      </c>
      <c r="B40">
        <v>22851</v>
      </c>
      <c r="C40">
        <v>1445</v>
      </c>
      <c r="D40">
        <v>1422168</v>
      </c>
      <c r="E40">
        <v>19765304</v>
      </c>
      <c r="F40">
        <v>6508120</v>
      </c>
      <c r="G40">
        <v>6519504</v>
      </c>
      <c r="H40">
        <v>8982</v>
      </c>
      <c r="I40">
        <v>27076</v>
      </c>
      <c r="J40">
        <f>projjava_matrixdeterminant[[#This Row],[runtime_end]]-projjava_matrixdeterminant[[#This Row],[runtime_start]]</f>
        <v>18343136</v>
      </c>
      <c r="K40">
        <f>projjava_matrixdeterminant[[#This Row],[native_end]]-projjava_matrixdeterminant[[#This Row],[native_start]]</f>
        <v>11384</v>
      </c>
      <c r="L40">
        <f>projjava_matrixdeterminant[[#This Row],[pss_end]]-projjava_matrixdeterminant[[#This Row],[pss_start]]</f>
        <v>18094</v>
      </c>
    </row>
    <row r="41" spans="1:12" x14ac:dyDescent="0.3">
      <c r="A41">
        <v>39</v>
      </c>
      <c r="B41">
        <v>23056</v>
      </c>
      <c r="C41">
        <v>1388</v>
      </c>
      <c r="D41">
        <v>1422168</v>
      </c>
      <c r="E41">
        <v>18765608</v>
      </c>
      <c r="F41">
        <v>6505472</v>
      </c>
      <c r="G41">
        <v>6516344</v>
      </c>
      <c r="H41">
        <v>8968</v>
      </c>
      <c r="I41">
        <v>26062</v>
      </c>
      <c r="J41">
        <f>projjava_matrixdeterminant[[#This Row],[runtime_end]]-projjava_matrixdeterminant[[#This Row],[runtime_start]]</f>
        <v>17343440</v>
      </c>
      <c r="K41">
        <f>projjava_matrixdeterminant[[#This Row],[native_end]]-projjava_matrixdeterminant[[#This Row],[native_start]]</f>
        <v>10872</v>
      </c>
      <c r="L41">
        <f>projjava_matrixdeterminant[[#This Row],[pss_end]]-projjava_matrixdeterminant[[#This Row],[pss_start]]</f>
        <v>17094</v>
      </c>
    </row>
    <row r="42" spans="1:12" x14ac:dyDescent="0.3">
      <c r="A42">
        <v>40</v>
      </c>
      <c r="B42">
        <v>23199</v>
      </c>
      <c r="C42">
        <v>1404</v>
      </c>
      <c r="D42">
        <v>1422168</v>
      </c>
      <c r="E42">
        <v>18438040</v>
      </c>
      <c r="F42">
        <v>6506344</v>
      </c>
      <c r="G42">
        <v>6517216</v>
      </c>
      <c r="H42">
        <v>8968</v>
      </c>
      <c r="I42">
        <v>25734</v>
      </c>
      <c r="J42">
        <f>projjava_matrixdeterminant[[#This Row],[runtime_end]]-projjava_matrixdeterminant[[#This Row],[runtime_start]]</f>
        <v>17015872</v>
      </c>
      <c r="K42">
        <f>projjava_matrixdeterminant[[#This Row],[native_end]]-projjava_matrixdeterminant[[#This Row],[native_start]]</f>
        <v>10872</v>
      </c>
      <c r="L42">
        <f>projjava_matrixdeterminant[[#This Row],[pss_end]]-projjava_matrixdeterminant[[#This Row],[pss_start]]</f>
        <v>16766</v>
      </c>
    </row>
    <row r="43" spans="1:12" x14ac:dyDescent="0.3">
      <c r="A43">
        <v>41</v>
      </c>
      <c r="B43">
        <v>23340</v>
      </c>
      <c r="C43">
        <v>1422</v>
      </c>
      <c r="D43">
        <v>1422168</v>
      </c>
      <c r="E43">
        <v>19617432</v>
      </c>
      <c r="F43">
        <v>6508120</v>
      </c>
      <c r="G43">
        <v>6519408</v>
      </c>
      <c r="H43">
        <v>8978</v>
      </c>
      <c r="I43">
        <v>26916</v>
      </c>
      <c r="J43">
        <f>projjava_matrixdeterminant[[#This Row],[runtime_end]]-projjava_matrixdeterminant[[#This Row],[runtime_start]]</f>
        <v>18195264</v>
      </c>
      <c r="K43">
        <f>projjava_matrixdeterminant[[#This Row],[native_end]]-projjava_matrixdeterminant[[#This Row],[native_start]]</f>
        <v>11288</v>
      </c>
      <c r="L43">
        <f>projjava_matrixdeterminant[[#This Row],[pss_end]]-projjava_matrixdeterminant[[#This Row],[pss_start]]</f>
        <v>17938</v>
      </c>
    </row>
    <row r="44" spans="1:12" x14ac:dyDescent="0.3">
      <c r="A44">
        <v>42</v>
      </c>
      <c r="B44">
        <v>23486</v>
      </c>
      <c r="C44">
        <v>1406</v>
      </c>
      <c r="D44">
        <v>1422168</v>
      </c>
      <c r="E44">
        <v>18847384</v>
      </c>
      <c r="F44">
        <v>6508120</v>
      </c>
      <c r="G44">
        <v>6519312</v>
      </c>
      <c r="H44">
        <v>8982</v>
      </c>
      <c r="I44">
        <v>26160</v>
      </c>
      <c r="J44">
        <f>projjava_matrixdeterminant[[#This Row],[runtime_end]]-projjava_matrixdeterminant[[#This Row],[runtime_start]]</f>
        <v>17425216</v>
      </c>
      <c r="K44">
        <f>projjava_matrixdeterminant[[#This Row],[native_end]]-projjava_matrixdeterminant[[#This Row],[native_start]]</f>
        <v>11192</v>
      </c>
      <c r="L44">
        <f>projjava_matrixdeterminant[[#This Row],[pss_end]]-projjava_matrixdeterminant[[#This Row],[pss_start]]</f>
        <v>17178</v>
      </c>
    </row>
    <row r="45" spans="1:12" x14ac:dyDescent="0.3">
      <c r="A45">
        <v>43</v>
      </c>
      <c r="B45">
        <v>23624</v>
      </c>
      <c r="C45">
        <v>1413</v>
      </c>
      <c r="D45">
        <v>1438552</v>
      </c>
      <c r="E45">
        <v>18339672</v>
      </c>
      <c r="F45">
        <v>6508120</v>
      </c>
      <c r="G45">
        <v>6519664</v>
      </c>
      <c r="H45">
        <v>8978</v>
      </c>
      <c r="I45">
        <v>25660</v>
      </c>
      <c r="J45">
        <f>projjava_matrixdeterminant[[#This Row],[runtime_end]]-projjava_matrixdeterminant[[#This Row],[runtime_start]]</f>
        <v>16901120</v>
      </c>
      <c r="K45">
        <f>projjava_matrixdeterminant[[#This Row],[native_end]]-projjava_matrixdeterminant[[#This Row],[native_start]]</f>
        <v>11544</v>
      </c>
      <c r="L45">
        <f>projjava_matrixdeterminant[[#This Row],[pss_end]]-projjava_matrixdeterminant[[#This Row],[pss_start]]</f>
        <v>16682</v>
      </c>
    </row>
    <row r="46" spans="1:12" x14ac:dyDescent="0.3">
      <c r="A46">
        <v>44</v>
      </c>
      <c r="B46">
        <v>23767</v>
      </c>
      <c r="C46">
        <v>1409</v>
      </c>
      <c r="D46">
        <v>1422168</v>
      </c>
      <c r="E46">
        <v>18847664</v>
      </c>
      <c r="F46">
        <v>6508120</v>
      </c>
      <c r="G46">
        <v>6519376</v>
      </c>
      <c r="H46">
        <v>8982</v>
      </c>
      <c r="I46">
        <v>26168</v>
      </c>
      <c r="J46">
        <f>projjava_matrixdeterminant[[#This Row],[runtime_end]]-projjava_matrixdeterminant[[#This Row],[runtime_start]]</f>
        <v>17425496</v>
      </c>
      <c r="K46">
        <f>projjava_matrixdeterminant[[#This Row],[native_end]]-projjava_matrixdeterminant[[#This Row],[native_start]]</f>
        <v>11256</v>
      </c>
      <c r="L46">
        <f>projjava_matrixdeterminant[[#This Row],[pss_end]]-projjava_matrixdeterminant[[#This Row],[pss_start]]</f>
        <v>17186</v>
      </c>
    </row>
    <row r="47" spans="1:12" x14ac:dyDescent="0.3">
      <c r="A47">
        <v>45</v>
      </c>
      <c r="B47">
        <v>23916</v>
      </c>
      <c r="C47">
        <v>1414</v>
      </c>
      <c r="D47">
        <v>1422304</v>
      </c>
      <c r="E47">
        <v>18831168</v>
      </c>
      <c r="F47">
        <v>6508280</v>
      </c>
      <c r="G47">
        <v>6519280</v>
      </c>
      <c r="H47">
        <v>8994</v>
      </c>
      <c r="I47">
        <v>26152</v>
      </c>
      <c r="J47">
        <f>projjava_matrixdeterminant[[#This Row],[runtime_end]]-projjava_matrixdeterminant[[#This Row],[runtime_start]]</f>
        <v>17408864</v>
      </c>
      <c r="K47">
        <f>projjava_matrixdeterminant[[#This Row],[native_end]]-projjava_matrixdeterminant[[#This Row],[native_start]]</f>
        <v>11000</v>
      </c>
      <c r="L47">
        <f>projjava_matrixdeterminant[[#This Row],[pss_end]]-projjava_matrixdeterminant[[#This Row],[pss_start]]</f>
        <v>17158</v>
      </c>
    </row>
    <row r="48" spans="1:12" x14ac:dyDescent="0.3">
      <c r="A48">
        <v>46</v>
      </c>
      <c r="B48">
        <v>24058</v>
      </c>
      <c r="C48">
        <v>1412</v>
      </c>
      <c r="D48">
        <v>1438552</v>
      </c>
      <c r="E48">
        <v>18470832</v>
      </c>
      <c r="F48">
        <v>6508120</v>
      </c>
      <c r="G48">
        <v>6519632</v>
      </c>
      <c r="H48">
        <v>8982</v>
      </c>
      <c r="I48">
        <v>25804</v>
      </c>
      <c r="J48">
        <f>projjava_matrixdeterminant[[#This Row],[runtime_end]]-projjava_matrixdeterminant[[#This Row],[runtime_start]]</f>
        <v>17032280</v>
      </c>
      <c r="K48">
        <f>projjava_matrixdeterminant[[#This Row],[native_end]]-projjava_matrixdeterminant[[#This Row],[native_start]]</f>
        <v>11512</v>
      </c>
      <c r="L48">
        <f>projjava_matrixdeterminant[[#This Row],[pss_end]]-projjava_matrixdeterminant[[#This Row],[pss_start]]</f>
        <v>16822</v>
      </c>
    </row>
    <row r="49" spans="1:12" x14ac:dyDescent="0.3">
      <c r="A49">
        <v>47</v>
      </c>
      <c r="B49">
        <v>24196</v>
      </c>
      <c r="C49">
        <v>1447</v>
      </c>
      <c r="D49">
        <v>1422168</v>
      </c>
      <c r="E49">
        <v>19339184</v>
      </c>
      <c r="F49">
        <v>6508216</v>
      </c>
      <c r="G49">
        <v>6520016</v>
      </c>
      <c r="H49">
        <v>8986</v>
      </c>
      <c r="I49">
        <v>26640</v>
      </c>
      <c r="J49">
        <f>projjava_matrixdeterminant[[#This Row],[runtime_end]]-projjava_matrixdeterminant[[#This Row],[runtime_start]]</f>
        <v>17917016</v>
      </c>
      <c r="K49">
        <f>projjava_matrixdeterminant[[#This Row],[native_end]]-projjava_matrixdeterminant[[#This Row],[native_start]]</f>
        <v>11800</v>
      </c>
      <c r="L49">
        <f>projjava_matrixdeterminant[[#This Row],[pss_end]]-projjava_matrixdeterminant[[#This Row],[pss_start]]</f>
        <v>17654</v>
      </c>
    </row>
    <row r="50" spans="1:12" x14ac:dyDescent="0.3">
      <c r="A50">
        <v>48</v>
      </c>
      <c r="B50">
        <v>24382</v>
      </c>
      <c r="C50">
        <v>1418</v>
      </c>
      <c r="D50">
        <v>1422168</v>
      </c>
      <c r="E50">
        <v>18552752</v>
      </c>
      <c r="F50">
        <v>6508120</v>
      </c>
      <c r="G50">
        <v>6519888</v>
      </c>
      <c r="H50">
        <v>8947</v>
      </c>
      <c r="I50">
        <v>25839</v>
      </c>
      <c r="J50">
        <f>projjava_matrixdeterminant[[#This Row],[runtime_end]]-projjava_matrixdeterminant[[#This Row],[runtime_start]]</f>
        <v>17130584</v>
      </c>
      <c r="K50">
        <f>projjava_matrixdeterminant[[#This Row],[native_end]]-projjava_matrixdeterminant[[#This Row],[native_start]]</f>
        <v>11768</v>
      </c>
      <c r="L50">
        <f>projjava_matrixdeterminant[[#This Row],[pss_end]]-projjava_matrixdeterminant[[#This Row],[pss_start]]</f>
        <v>16892</v>
      </c>
    </row>
    <row r="51" spans="1:12" x14ac:dyDescent="0.3">
      <c r="A51">
        <v>49</v>
      </c>
      <c r="B51">
        <v>24544</v>
      </c>
      <c r="C51">
        <v>1404</v>
      </c>
      <c r="D51">
        <v>1438552</v>
      </c>
      <c r="E51">
        <v>19420848</v>
      </c>
      <c r="F51">
        <v>6508120</v>
      </c>
      <c r="G51">
        <v>6519232</v>
      </c>
      <c r="H51">
        <v>8971</v>
      </c>
      <c r="I51">
        <v>26699</v>
      </c>
      <c r="J51">
        <f>projjava_matrixdeterminant[[#This Row],[runtime_end]]-projjava_matrixdeterminant[[#This Row],[runtime_start]]</f>
        <v>17982296</v>
      </c>
      <c r="K51">
        <f>projjava_matrixdeterminant[[#This Row],[native_end]]-projjava_matrixdeterminant[[#This Row],[native_start]]</f>
        <v>11112</v>
      </c>
      <c r="L51">
        <f>projjava_matrixdeterminant[[#This Row],[pss_end]]-projjava_matrixdeterminant[[#This Row],[pss_start]]</f>
        <v>17728</v>
      </c>
    </row>
    <row r="52" spans="1:12" x14ac:dyDescent="0.3">
      <c r="A52">
        <v>50</v>
      </c>
      <c r="B52">
        <v>24684</v>
      </c>
      <c r="C52">
        <v>1447</v>
      </c>
      <c r="D52">
        <v>1422304</v>
      </c>
      <c r="E52">
        <v>19371976</v>
      </c>
      <c r="F52">
        <v>6508280</v>
      </c>
      <c r="G52">
        <v>6519536</v>
      </c>
      <c r="H52">
        <v>8978</v>
      </c>
      <c r="I52">
        <v>26651</v>
      </c>
      <c r="J52">
        <f>projjava_matrixdeterminant[[#This Row],[runtime_end]]-projjava_matrixdeterminant[[#This Row],[runtime_start]]</f>
        <v>17949672</v>
      </c>
      <c r="K52">
        <f>projjava_matrixdeterminant[[#This Row],[native_end]]-projjava_matrixdeterminant[[#This Row],[native_start]]</f>
        <v>11256</v>
      </c>
      <c r="L52">
        <f>projjava_matrixdeterminant[[#This Row],[pss_end]]-projjava_matrixdeterminant[[#This Row],[pss_start]]</f>
        <v>17673</v>
      </c>
    </row>
    <row r="53" spans="1:12" x14ac:dyDescent="0.3">
      <c r="A53">
        <v>51</v>
      </c>
      <c r="B53">
        <v>24749</v>
      </c>
      <c r="C53">
        <v>1401</v>
      </c>
      <c r="D53">
        <v>1422168</v>
      </c>
      <c r="E53">
        <v>18257200</v>
      </c>
      <c r="F53">
        <v>6515120</v>
      </c>
      <c r="G53">
        <v>6520216</v>
      </c>
      <c r="H53">
        <v>8978</v>
      </c>
      <c r="I53">
        <v>25563</v>
      </c>
      <c r="J53">
        <f>projjava_matrixdeterminant[[#This Row],[runtime_end]]-projjava_matrixdeterminant[[#This Row],[runtime_start]]</f>
        <v>16835032</v>
      </c>
      <c r="K53">
        <f>projjava_matrixdeterminant[[#This Row],[native_end]]-projjava_matrixdeterminant[[#This Row],[native_start]]</f>
        <v>5096</v>
      </c>
      <c r="L53">
        <f>projjava_matrixdeterminant[[#This Row],[pss_end]]-projjava_matrixdeterminant[[#This Row],[pss_start]]</f>
        <v>16585</v>
      </c>
    </row>
    <row r="54" spans="1:12" x14ac:dyDescent="0.3">
      <c r="A54">
        <v>52</v>
      </c>
      <c r="B54">
        <v>24920</v>
      </c>
      <c r="C54">
        <v>1410</v>
      </c>
      <c r="D54">
        <v>1422168</v>
      </c>
      <c r="E54">
        <v>18307016</v>
      </c>
      <c r="F54">
        <v>6508120</v>
      </c>
      <c r="G54">
        <v>6519568</v>
      </c>
      <c r="H54">
        <v>8973</v>
      </c>
      <c r="I54">
        <v>25602</v>
      </c>
      <c r="J54">
        <f>projjava_matrixdeterminant[[#This Row],[runtime_end]]-projjava_matrixdeterminant[[#This Row],[runtime_start]]</f>
        <v>16884848</v>
      </c>
      <c r="K54">
        <f>projjava_matrixdeterminant[[#This Row],[native_end]]-projjava_matrixdeterminant[[#This Row],[native_start]]</f>
        <v>11448</v>
      </c>
      <c r="L54">
        <f>projjava_matrixdeterminant[[#This Row],[pss_end]]-projjava_matrixdeterminant[[#This Row],[pss_start]]</f>
        <v>16629</v>
      </c>
    </row>
    <row r="55" spans="1:12" x14ac:dyDescent="0.3">
      <c r="A55">
        <v>53</v>
      </c>
      <c r="B55">
        <v>25067</v>
      </c>
      <c r="C55">
        <v>1437</v>
      </c>
      <c r="D55">
        <v>1422304</v>
      </c>
      <c r="E55">
        <v>19470088</v>
      </c>
      <c r="F55">
        <v>6512808</v>
      </c>
      <c r="G55">
        <v>6517824</v>
      </c>
      <c r="H55">
        <v>8973</v>
      </c>
      <c r="I55">
        <v>26734</v>
      </c>
      <c r="J55">
        <f>projjava_matrixdeterminant[[#This Row],[runtime_end]]-projjava_matrixdeterminant[[#This Row],[runtime_start]]</f>
        <v>18047784</v>
      </c>
      <c r="K55">
        <f>projjava_matrixdeterminant[[#This Row],[native_end]]-projjava_matrixdeterminant[[#This Row],[native_start]]</f>
        <v>5016</v>
      </c>
      <c r="L55">
        <f>projjava_matrixdeterminant[[#This Row],[pss_end]]-projjava_matrixdeterminant[[#This Row],[pss_start]]</f>
        <v>17761</v>
      </c>
    </row>
    <row r="56" spans="1:12" x14ac:dyDescent="0.3">
      <c r="A56">
        <v>54</v>
      </c>
      <c r="B56">
        <v>25199</v>
      </c>
      <c r="C56">
        <v>1400</v>
      </c>
      <c r="D56">
        <v>1422304</v>
      </c>
      <c r="E56">
        <v>18847800</v>
      </c>
      <c r="F56">
        <v>6508280</v>
      </c>
      <c r="G56">
        <v>6519472</v>
      </c>
      <c r="H56">
        <v>8980</v>
      </c>
      <c r="I56">
        <v>26141</v>
      </c>
      <c r="J56">
        <f>projjava_matrixdeterminant[[#This Row],[runtime_end]]-projjava_matrixdeterminant[[#This Row],[runtime_start]]</f>
        <v>17425496</v>
      </c>
      <c r="K56">
        <f>projjava_matrixdeterminant[[#This Row],[native_end]]-projjava_matrixdeterminant[[#This Row],[native_start]]</f>
        <v>11192</v>
      </c>
      <c r="L56">
        <f>projjava_matrixdeterminant[[#This Row],[pss_end]]-projjava_matrixdeterminant[[#This Row],[pss_start]]</f>
        <v>17161</v>
      </c>
    </row>
    <row r="57" spans="1:12" x14ac:dyDescent="0.3">
      <c r="A57">
        <v>55</v>
      </c>
      <c r="B57">
        <v>25335</v>
      </c>
      <c r="C57">
        <v>1446</v>
      </c>
      <c r="D57">
        <v>1422168</v>
      </c>
      <c r="E57">
        <v>19732120</v>
      </c>
      <c r="F57">
        <v>6508120</v>
      </c>
      <c r="G57">
        <v>6519376</v>
      </c>
      <c r="H57">
        <v>8972</v>
      </c>
      <c r="I57">
        <v>26989</v>
      </c>
      <c r="J57">
        <f>projjava_matrixdeterminant[[#This Row],[runtime_end]]-projjava_matrixdeterminant[[#This Row],[runtime_start]]</f>
        <v>18309952</v>
      </c>
      <c r="K57">
        <f>projjava_matrixdeterminant[[#This Row],[native_end]]-projjava_matrixdeterminant[[#This Row],[native_start]]</f>
        <v>11256</v>
      </c>
      <c r="L57">
        <f>projjava_matrixdeterminant[[#This Row],[pss_end]]-projjava_matrixdeterminant[[#This Row],[pss_start]]</f>
        <v>18017</v>
      </c>
    </row>
    <row r="58" spans="1:12" x14ac:dyDescent="0.3">
      <c r="A58">
        <v>56</v>
      </c>
      <c r="B58">
        <v>25473</v>
      </c>
      <c r="C58">
        <v>1410</v>
      </c>
      <c r="D58">
        <v>1422304</v>
      </c>
      <c r="E58">
        <v>19601488</v>
      </c>
      <c r="F58">
        <v>6509264</v>
      </c>
      <c r="G58">
        <v>6520552</v>
      </c>
      <c r="H58">
        <v>8989</v>
      </c>
      <c r="I58">
        <v>26886</v>
      </c>
      <c r="J58">
        <f>projjava_matrixdeterminant[[#This Row],[runtime_end]]-projjava_matrixdeterminant[[#This Row],[runtime_start]]</f>
        <v>18179184</v>
      </c>
      <c r="K58">
        <f>projjava_matrixdeterminant[[#This Row],[native_end]]-projjava_matrixdeterminant[[#This Row],[native_start]]</f>
        <v>11288</v>
      </c>
      <c r="L58">
        <f>projjava_matrixdeterminant[[#This Row],[pss_end]]-projjava_matrixdeterminant[[#This Row],[pss_start]]</f>
        <v>17897</v>
      </c>
    </row>
    <row r="59" spans="1:12" x14ac:dyDescent="0.3">
      <c r="A59">
        <v>57</v>
      </c>
      <c r="B59">
        <v>25623</v>
      </c>
      <c r="C59">
        <v>1434</v>
      </c>
      <c r="D59">
        <v>1422168</v>
      </c>
      <c r="E59">
        <v>19863168</v>
      </c>
      <c r="F59">
        <v>6517312</v>
      </c>
      <c r="G59">
        <v>6519312</v>
      </c>
      <c r="H59">
        <v>8976</v>
      </c>
      <c r="I59">
        <v>27129</v>
      </c>
      <c r="J59">
        <f>projjava_matrixdeterminant[[#This Row],[runtime_end]]-projjava_matrixdeterminant[[#This Row],[runtime_start]]</f>
        <v>18441000</v>
      </c>
      <c r="K59">
        <f>projjava_matrixdeterminant[[#This Row],[native_end]]-projjava_matrixdeterminant[[#This Row],[native_start]]</f>
        <v>2000</v>
      </c>
      <c r="L59">
        <f>projjava_matrixdeterminant[[#This Row],[pss_end]]-projjava_matrixdeterminant[[#This Row],[pss_start]]</f>
        <v>18153</v>
      </c>
    </row>
    <row r="60" spans="1:12" x14ac:dyDescent="0.3">
      <c r="A60">
        <v>58</v>
      </c>
      <c r="B60">
        <v>25760</v>
      </c>
      <c r="C60">
        <v>1404</v>
      </c>
      <c r="D60">
        <v>1422168</v>
      </c>
      <c r="E60">
        <v>18110296</v>
      </c>
      <c r="F60">
        <v>6508360</v>
      </c>
      <c r="G60">
        <v>6519616</v>
      </c>
      <c r="H60">
        <v>8981</v>
      </c>
      <c r="I60">
        <v>25410</v>
      </c>
      <c r="J60">
        <f>projjava_matrixdeterminant[[#This Row],[runtime_end]]-projjava_matrixdeterminant[[#This Row],[runtime_start]]</f>
        <v>16688128</v>
      </c>
      <c r="K60">
        <f>projjava_matrixdeterminant[[#This Row],[native_end]]-projjava_matrixdeterminant[[#This Row],[native_start]]</f>
        <v>11256</v>
      </c>
      <c r="L60">
        <f>projjava_matrixdeterminant[[#This Row],[pss_end]]-projjava_matrixdeterminant[[#This Row],[pss_start]]</f>
        <v>16429</v>
      </c>
    </row>
    <row r="61" spans="1:12" x14ac:dyDescent="0.3">
      <c r="A61">
        <v>59</v>
      </c>
      <c r="B61">
        <v>25899</v>
      </c>
      <c r="C61">
        <v>1423</v>
      </c>
      <c r="D61">
        <v>1422168</v>
      </c>
      <c r="E61">
        <v>19076736</v>
      </c>
      <c r="F61">
        <v>6508248</v>
      </c>
      <c r="G61">
        <v>6519728</v>
      </c>
      <c r="H61">
        <v>8976</v>
      </c>
      <c r="I61">
        <v>26353</v>
      </c>
      <c r="J61">
        <f>projjava_matrixdeterminant[[#This Row],[runtime_end]]-projjava_matrixdeterminant[[#This Row],[runtime_start]]</f>
        <v>17654568</v>
      </c>
      <c r="K61">
        <f>projjava_matrixdeterminant[[#This Row],[native_end]]-projjava_matrixdeterminant[[#This Row],[native_start]]</f>
        <v>11480</v>
      </c>
      <c r="L61">
        <f>projjava_matrixdeterminant[[#This Row],[pss_end]]-projjava_matrixdeterminant[[#This Row],[pss_start]]</f>
        <v>17377</v>
      </c>
    </row>
    <row r="62" spans="1:12" x14ac:dyDescent="0.3">
      <c r="A62">
        <v>60</v>
      </c>
      <c r="B62">
        <v>26020</v>
      </c>
      <c r="C62">
        <v>1408</v>
      </c>
      <c r="D62">
        <v>1455160</v>
      </c>
      <c r="E62">
        <v>18192344</v>
      </c>
      <c r="F62">
        <v>6506792</v>
      </c>
      <c r="G62">
        <v>6517648</v>
      </c>
      <c r="H62">
        <v>8984</v>
      </c>
      <c r="I62">
        <v>25501</v>
      </c>
      <c r="J62">
        <f>projjava_matrixdeterminant[[#This Row],[runtime_end]]-projjava_matrixdeterminant[[#This Row],[runtime_start]]</f>
        <v>16737184</v>
      </c>
      <c r="K62">
        <f>projjava_matrixdeterminant[[#This Row],[native_end]]-projjava_matrixdeterminant[[#This Row],[native_start]]</f>
        <v>10856</v>
      </c>
      <c r="L62">
        <f>projjava_matrixdeterminant[[#This Row],[pss_end]]-projjava_matrixdeterminant[[#This Row],[pss_start]]</f>
        <v>16517</v>
      </c>
    </row>
    <row r="63" spans="1:12" x14ac:dyDescent="0.3">
      <c r="A63">
        <v>61</v>
      </c>
      <c r="B63">
        <v>26169</v>
      </c>
      <c r="C63">
        <v>1412</v>
      </c>
      <c r="D63">
        <v>1422168</v>
      </c>
      <c r="E63">
        <v>18534488</v>
      </c>
      <c r="F63">
        <v>6508120</v>
      </c>
      <c r="G63">
        <v>6519472</v>
      </c>
      <c r="H63">
        <v>8972</v>
      </c>
      <c r="I63">
        <v>25821</v>
      </c>
      <c r="J63">
        <f>projjava_matrixdeterminant[[#This Row],[runtime_end]]-projjava_matrixdeterminant[[#This Row],[runtime_start]]</f>
        <v>17112320</v>
      </c>
      <c r="K63">
        <f>projjava_matrixdeterminant[[#This Row],[native_end]]-projjava_matrixdeterminant[[#This Row],[native_start]]</f>
        <v>11352</v>
      </c>
      <c r="L63">
        <f>projjava_matrixdeterminant[[#This Row],[pss_end]]-projjava_matrixdeterminant[[#This Row],[pss_start]]</f>
        <v>16849</v>
      </c>
    </row>
    <row r="64" spans="1:12" x14ac:dyDescent="0.3">
      <c r="A64">
        <v>62</v>
      </c>
      <c r="B64">
        <v>26361</v>
      </c>
      <c r="C64">
        <v>1458</v>
      </c>
      <c r="D64">
        <v>1422168</v>
      </c>
      <c r="E64">
        <v>18782152</v>
      </c>
      <c r="F64">
        <v>6508344</v>
      </c>
      <c r="G64">
        <v>6519408</v>
      </c>
      <c r="H64">
        <v>8976</v>
      </c>
      <c r="I64">
        <v>26069</v>
      </c>
      <c r="J64">
        <f>projjava_matrixdeterminant[[#This Row],[runtime_end]]-projjava_matrixdeterminant[[#This Row],[runtime_start]]</f>
        <v>17359984</v>
      </c>
      <c r="K64">
        <f>projjava_matrixdeterminant[[#This Row],[native_end]]-projjava_matrixdeterminant[[#This Row],[native_start]]</f>
        <v>11064</v>
      </c>
      <c r="L64">
        <f>projjava_matrixdeterminant[[#This Row],[pss_end]]-projjava_matrixdeterminant[[#This Row],[pss_start]]</f>
        <v>17093</v>
      </c>
    </row>
    <row r="65" spans="1:12" x14ac:dyDescent="0.3">
      <c r="A65">
        <v>63</v>
      </c>
      <c r="B65">
        <v>26514</v>
      </c>
      <c r="C65">
        <v>1412</v>
      </c>
      <c r="D65">
        <v>1438552</v>
      </c>
      <c r="E65">
        <v>19371584</v>
      </c>
      <c r="F65">
        <v>6508248</v>
      </c>
      <c r="G65">
        <v>6519392</v>
      </c>
      <c r="H65">
        <v>8976</v>
      </c>
      <c r="I65">
        <v>26653</v>
      </c>
      <c r="J65">
        <f>projjava_matrixdeterminant[[#This Row],[runtime_end]]-projjava_matrixdeterminant[[#This Row],[runtime_start]]</f>
        <v>17933032</v>
      </c>
      <c r="K65">
        <f>projjava_matrixdeterminant[[#This Row],[native_end]]-projjava_matrixdeterminant[[#This Row],[native_start]]</f>
        <v>11144</v>
      </c>
      <c r="L65">
        <f>projjava_matrixdeterminant[[#This Row],[pss_end]]-projjava_matrixdeterminant[[#This Row],[pss_start]]</f>
        <v>17677</v>
      </c>
    </row>
    <row r="66" spans="1:12" x14ac:dyDescent="0.3">
      <c r="A66">
        <v>64</v>
      </c>
      <c r="B66">
        <v>26739</v>
      </c>
      <c r="C66">
        <v>1455</v>
      </c>
      <c r="D66">
        <v>1438552</v>
      </c>
      <c r="E66">
        <v>19027736</v>
      </c>
      <c r="F66">
        <v>6508248</v>
      </c>
      <c r="G66">
        <v>6522504</v>
      </c>
      <c r="H66">
        <v>8978</v>
      </c>
      <c r="I66">
        <v>26321</v>
      </c>
      <c r="J66">
        <f>projjava_matrixdeterminant[[#This Row],[runtime_end]]-projjava_matrixdeterminant[[#This Row],[runtime_start]]</f>
        <v>17589184</v>
      </c>
      <c r="K66">
        <f>projjava_matrixdeterminant[[#This Row],[native_end]]-projjava_matrixdeterminant[[#This Row],[native_start]]</f>
        <v>14256</v>
      </c>
      <c r="L66">
        <f>projjava_matrixdeterminant[[#This Row],[pss_end]]-projjava_matrixdeterminant[[#This Row],[pss_start]]</f>
        <v>17343</v>
      </c>
    </row>
    <row r="67" spans="1:12" x14ac:dyDescent="0.3">
      <c r="A67">
        <v>65</v>
      </c>
      <c r="B67">
        <v>26919</v>
      </c>
      <c r="C67">
        <v>1399</v>
      </c>
      <c r="D67">
        <v>1422168</v>
      </c>
      <c r="E67">
        <v>20977560</v>
      </c>
      <c r="F67">
        <v>6509104</v>
      </c>
      <c r="G67">
        <v>6520296</v>
      </c>
      <c r="H67">
        <v>8987</v>
      </c>
      <c r="I67">
        <v>28236</v>
      </c>
      <c r="J67">
        <f>projjava_matrixdeterminant[[#This Row],[runtime_end]]-projjava_matrixdeterminant[[#This Row],[runtime_start]]</f>
        <v>19555392</v>
      </c>
      <c r="K67">
        <f>projjava_matrixdeterminant[[#This Row],[native_end]]-projjava_matrixdeterminant[[#This Row],[native_start]]</f>
        <v>11192</v>
      </c>
      <c r="L67">
        <f>projjava_matrixdeterminant[[#This Row],[pss_end]]-projjava_matrixdeterminant[[#This Row],[pss_start]]</f>
        <v>19249</v>
      </c>
    </row>
    <row r="68" spans="1:12" x14ac:dyDescent="0.3">
      <c r="A68">
        <v>66</v>
      </c>
      <c r="B68">
        <v>27067</v>
      </c>
      <c r="C68">
        <v>1399</v>
      </c>
      <c r="D68">
        <v>1422168</v>
      </c>
      <c r="E68">
        <v>18716592</v>
      </c>
      <c r="F68">
        <v>6508248</v>
      </c>
      <c r="G68">
        <v>6519472</v>
      </c>
      <c r="H68">
        <v>8976</v>
      </c>
      <c r="I68">
        <v>26009</v>
      </c>
      <c r="J68">
        <f>projjava_matrixdeterminant[[#This Row],[runtime_end]]-projjava_matrixdeterminant[[#This Row],[runtime_start]]</f>
        <v>17294424</v>
      </c>
      <c r="K68">
        <f>projjava_matrixdeterminant[[#This Row],[native_end]]-projjava_matrixdeterminant[[#This Row],[native_start]]</f>
        <v>11224</v>
      </c>
      <c r="L68">
        <f>projjava_matrixdeterminant[[#This Row],[pss_end]]-projjava_matrixdeterminant[[#This Row],[pss_start]]</f>
        <v>17033</v>
      </c>
    </row>
    <row r="69" spans="1:12" x14ac:dyDescent="0.3">
      <c r="A69">
        <v>67</v>
      </c>
      <c r="B69">
        <v>27204</v>
      </c>
      <c r="C69">
        <v>1414</v>
      </c>
      <c r="D69">
        <v>1422304</v>
      </c>
      <c r="E69">
        <v>19125936</v>
      </c>
      <c r="F69">
        <v>6508408</v>
      </c>
      <c r="G69">
        <v>6519632</v>
      </c>
      <c r="H69">
        <v>8988</v>
      </c>
      <c r="I69">
        <v>26409</v>
      </c>
      <c r="J69">
        <f>projjava_matrixdeterminant[[#This Row],[runtime_end]]-projjava_matrixdeterminant[[#This Row],[runtime_start]]</f>
        <v>17703632</v>
      </c>
      <c r="K69">
        <f>projjava_matrixdeterminant[[#This Row],[native_end]]-projjava_matrixdeterminant[[#This Row],[native_start]]</f>
        <v>11224</v>
      </c>
      <c r="L69">
        <f>projjava_matrixdeterminant[[#This Row],[pss_end]]-projjava_matrixdeterminant[[#This Row],[pss_start]]</f>
        <v>17421</v>
      </c>
    </row>
    <row r="70" spans="1:12" x14ac:dyDescent="0.3">
      <c r="A70">
        <v>68</v>
      </c>
      <c r="B70">
        <v>27344</v>
      </c>
      <c r="C70">
        <v>1453</v>
      </c>
      <c r="D70">
        <v>1422304</v>
      </c>
      <c r="E70">
        <v>17963040</v>
      </c>
      <c r="F70">
        <v>6508408</v>
      </c>
      <c r="G70">
        <v>6519792</v>
      </c>
      <c r="H70">
        <v>8986</v>
      </c>
      <c r="I70">
        <v>25275</v>
      </c>
      <c r="J70">
        <f>projjava_matrixdeterminant[[#This Row],[runtime_end]]-projjava_matrixdeterminant[[#This Row],[runtime_start]]</f>
        <v>16540736</v>
      </c>
      <c r="K70">
        <f>projjava_matrixdeterminant[[#This Row],[native_end]]-projjava_matrixdeterminant[[#This Row],[native_start]]</f>
        <v>11384</v>
      </c>
      <c r="L70">
        <f>projjava_matrixdeterminant[[#This Row],[pss_end]]-projjava_matrixdeterminant[[#This Row],[pss_start]]</f>
        <v>16289</v>
      </c>
    </row>
    <row r="71" spans="1:12" x14ac:dyDescent="0.3">
      <c r="A71">
        <v>69</v>
      </c>
      <c r="B71">
        <v>27474</v>
      </c>
      <c r="C71">
        <v>1403</v>
      </c>
      <c r="D71">
        <v>1422304</v>
      </c>
      <c r="E71">
        <v>18552776</v>
      </c>
      <c r="F71">
        <v>6508520</v>
      </c>
      <c r="G71">
        <v>6519552</v>
      </c>
      <c r="H71">
        <v>8993</v>
      </c>
      <c r="I71">
        <v>25858</v>
      </c>
      <c r="J71">
        <f>projjava_matrixdeterminant[[#This Row],[runtime_end]]-projjava_matrixdeterminant[[#This Row],[runtime_start]]</f>
        <v>17130472</v>
      </c>
      <c r="K71">
        <f>projjava_matrixdeterminant[[#This Row],[native_end]]-projjava_matrixdeterminant[[#This Row],[native_start]]</f>
        <v>11032</v>
      </c>
      <c r="L71">
        <f>projjava_matrixdeterminant[[#This Row],[pss_end]]-projjava_matrixdeterminant[[#This Row],[pss_start]]</f>
        <v>16865</v>
      </c>
    </row>
    <row r="72" spans="1:12" x14ac:dyDescent="0.3">
      <c r="A72">
        <v>70</v>
      </c>
      <c r="B72">
        <v>27587</v>
      </c>
      <c r="C72">
        <v>1421</v>
      </c>
      <c r="D72">
        <v>1422168</v>
      </c>
      <c r="E72">
        <v>19027080</v>
      </c>
      <c r="F72">
        <v>6508248</v>
      </c>
      <c r="G72">
        <v>6519408</v>
      </c>
      <c r="H72">
        <v>8980</v>
      </c>
      <c r="I72">
        <v>26325</v>
      </c>
      <c r="J72">
        <f>projjava_matrixdeterminant[[#This Row],[runtime_end]]-projjava_matrixdeterminant[[#This Row],[runtime_start]]</f>
        <v>17604912</v>
      </c>
      <c r="K72">
        <f>projjava_matrixdeterminant[[#This Row],[native_end]]-projjava_matrixdeterminant[[#This Row],[native_start]]</f>
        <v>11160</v>
      </c>
      <c r="L72">
        <f>projjava_matrixdeterminant[[#This Row],[pss_end]]-projjava_matrixdeterminant[[#This Row],[pss_start]]</f>
        <v>17345</v>
      </c>
    </row>
    <row r="73" spans="1:12" x14ac:dyDescent="0.3">
      <c r="A73">
        <v>71</v>
      </c>
      <c r="B73">
        <v>27727</v>
      </c>
      <c r="C73">
        <v>1409</v>
      </c>
      <c r="D73">
        <v>1438688</v>
      </c>
      <c r="E73">
        <v>18405424</v>
      </c>
      <c r="F73">
        <v>6508408</v>
      </c>
      <c r="G73">
        <v>6522808</v>
      </c>
      <c r="H73">
        <v>8988</v>
      </c>
      <c r="I73">
        <v>25739</v>
      </c>
      <c r="J73">
        <f>projjava_matrixdeterminant[[#This Row],[runtime_end]]-projjava_matrixdeterminant[[#This Row],[runtime_start]]</f>
        <v>16966736</v>
      </c>
      <c r="K73">
        <f>projjava_matrixdeterminant[[#This Row],[native_end]]-projjava_matrixdeterminant[[#This Row],[native_start]]</f>
        <v>14400</v>
      </c>
      <c r="L73">
        <f>projjava_matrixdeterminant[[#This Row],[pss_end]]-projjava_matrixdeterminant[[#This Row],[pss_start]]</f>
        <v>16751</v>
      </c>
    </row>
    <row r="74" spans="1:12" x14ac:dyDescent="0.3">
      <c r="A74">
        <v>72</v>
      </c>
      <c r="B74">
        <v>27859</v>
      </c>
      <c r="C74">
        <v>1402</v>
      </c>
      <c r="D74">
        <v>1422168</v>
      </c>
      <c r="E74">
        <v>18503600</v>
      </c>
      <c r="F74">
        <v>6508248</v>
      </c>
      <c r="G74">
        <v>6519376</v>
      </c>
      <c r="H74">
        <v>8984</v>
      </c>
      <c r="I74">
        <v>25817</v>
      </c>
      <c r="J74">
        <f>projjava_matrixdeterminant[[#This Row],[runtime_end]]-projjava_matrixdeterminant[[#This Row],[runtime_start]]</f>
        <v>17081432</v>
      </c>
      <c r="K74">
        <f>projjava_matrixdeterminant[[#This Row],[native_end]]-projjava_matrixdeterminant[[#This Row],[native_start]]</f>
        <v>11128</v>
      </c>
      <c r="L74">
        <f>projjava_matrixdeterminant[[#This Row],[pss_end]]-projjava_matrixdeterminant[[#This Row],[pss_start]]</f>
        <v>16833</v>
      </c>
    </row>
    <row r="75" spans="1:12" x14ac:dyDescent="0.3">
      <c r="A75">
        <v>73</v>
      </c>
      <c r="B75">
        <v>27998</v>
      </c>
      <c r="C75">
        <v>1415</v>
      </c>
      <c r="D75">
        <v>1422168</v>
      </c>
      <c r="E75">
        <v>18487240</v>
      </c>
      <c r="F75">
        <v>6508248</v>
      </c>
      <c r="G75">
        <v>6519472</v>
      </c>
      <c r="H75">
        <v>8984</v>
      </c>
      <c r="I75">
        <v>25805</v>
      </c>
      <c r="J75">
        <f>projjava_matrixdeterminant[[#This Row],[runtime_end]]-projjava_matrixdeterminant[[#This Row],[runtime_start]]</f>
        <v>17065072</v>
      </c>
      <c r="K75">
        <f>projjava_matrixdeterminant[[#This Row],[native_end]]-projjava_matrixdeterminant[[#This Row],[native_start]]</f>
        <v>11224</v>
      </c>
      <c r="L75">
        <f>projjava_matrixdeterminant[[#This Row],[pss_end]]-projjava_matrixdeterminant[[#This Row],[pss_start]]</f>
        <v>16821</v>
      </c>
    </row>
    <row r="76" spans="1:12" x14ac:dyDescent="0.3">
      <c r="A76">
        <v>74</v>
      </c>
      <c r="B76">
        <v>28134</v>
      </c>
      <c r="C76">
        <v>1434</v>
      </c>
      <c r="D76">
        <v>1422168</v>
      </c>
      <c r="E76">
        <v>20469264</v>
      </c>
      <c r="F76">
        <v>6508248</v>
      </c>
      <c r="G76">
        <v>6519344</v>
      </c>
      <c r="H76">
        <v>8984</v>
      </c>
      <c r="I76">
        <v>27745</v>
      </c>
      <c r="J76">
        <f>projjava_matrixdeterminant[[#This Row],[runtime_end]]-projjava_matrixdeterminant[[#This Row],[runtime_start]]</f>
        <v>19047096</v>
      </c>
      <c r="K76">
        <f>projjava_matrixdeterminant[[#This Row],[native_end]]-projjava_matrixdeterminant[[#This Row],[native_start]]</f>
        <v>11096</v>
      </c>
      <c r="L76">
        <f>projjava_matrixdeterminant[[#This Row],[pss_end]]-projjava_matrixdeterminant[[#This Row],[pss_start]]</f>
        <v>18761</v>
      </c>
    </row>
    <row r="77" spans="1:12" x14ac:dyDescent="0.3">
      <c r="A77">
        <v>75</v>
      </c>
      <c r="B77">
        <v>28273</v>
      </c>
      <c r="C77">
        <v>1415</v>
      </c>
      <c r="D77">
        <v>1422304</v>
      </c>
      <c r="E77">
        <v>18601840</v>
      </c>
      <c r="F77">
        <v>6506632</v>
      </c>
      <c r="G77">
        <v>6517664</v>
      </c>
      <c r="H77">
        <v>8974</v>
      </c>
      <c r="I77">
        <v>25895</v>
      </c>
      <c r="J77">
        <f>projjava_matrixdeterminant[[#This Row],[runtime_end]]-projjava_matrixdeterminant[[#This Row],[runtime_start]]</f>
        <v>17179536</v>
      </c>
      <c r="K77">
        <f>projjava_matrixdeterminant[[#This Row],[native_end]]-projjava_matrixdeterminant[[#This Row],[native_start]]</f>
        <v>11032</v>
      </c>
      <c r="L77">
        <f>projjava_matrixdeterminant[[#This Row],[pss_end]]-projjava_matrixdeterminant[[#This Row],[pss_start]]</f>
        <v>16921</v>
      </c>
    </row>
    <row r="78" spans="1:12" x14ac:dyDescent="0.3">
      <c r="A78">
        <v>76</v>
      </c>
      <c r="B78">
        <v>28408</v>
      </c>
      <c r="C78">
        <v>1405</v>
      </c>
      <c r="D78">
        <v>1422168</v>
      </c>
      <c r="E78">
        <v>18994864</v>
      </c>
      <c r="F78">
        <v>6508248</v>
      </c>
      <c r="G78">
        <v>6519472</v>
      </c>
      <c r="H78">
        <v>8984</v>
      </c>
      <c r="I78">
        <v>26305</v>
      </c>
      <c r="J78">
        <f>projjava_matrixdeterminant[[#This Row],[runtime_end]]-projjava_matrixdeterminant[[#This Row],[runtime_start]]</f>
        <v>17572696</v>
      </c>
      <c r="K78">
        <f>projjava_matrixdeterminant[[#This Row],[native_end]]-projjava_matrixdeterminant[[#This Row],[native_start]]</f>
        <v>11224</v>
      </c>
      <c r="L78">
        <f>projjava_matrixdeterminant[[#This Row],[pss_end]]-projjava_matrixdeterminant[[#This Row],[pss_start]]</f>
        <v>17321</v>
      </c>
    </row>
    <row r="79" spans="1:12" x14ac:dyDescent="0.3">
      <c r="A79">
        <v>77</v>
      </c>
      <c r="B79">
        <v>28547</v>
      </c>
      <c r="C79">
        <v>1394</v>
      </c>
      <c r="D79">
        <v>1422168</v>
      </c>
      <c r="E79">
        <v>18700208</v>
      </c>
      <c r="F79">
        <v>6514576</v>
      </c>
      <c r="G79">
        <v>6515728</v>
      </c>
      <c r="H79">
        <v>8966</v>
      </c>
      <c r="I79">
        <v>25995</v>
      </c>
      <c r="J79">
        <f>projjava_matrixdeterminant[[#This Row],[runtime_end]]-projjava_matrixdeterminant[[#This Row],[runtime_start]]</f>
        <v>17278040</v>
      </c>
      <c r="K79">
        <f>projjava_matrixdeterminant[[#This Row],[native_end]]-projjava_matrixdeterminant[[#This Row],[native_start]]</f>
        <v>1152</v>
      </c>
      <c r="L79">
        <f>projjava_matrixdeterminant[[#This Row],[pss_end]]-projjava_matrixdeterminant[[#This Row],[pss_start]]</f>
        <v>17029</v>
      </c>
    </row>
    <row r="80" spans="1:12" x14ac:dyDescent="0.3">
      <c r="A80">
        <v>78</v>
      </c>
      <c r="B80">
        <v>28689</v>
      </c>
      <c r="C80">
        <v>1436</v>
      </c>
      <c r="D80">
        <v>1422304</v>
      </c>
      <c r="E80">
        <v>18552520</v>
      </c>
      <c r="F80">
        <v>6508408</v>
      </c>
      <c r="G80">
        <v>6519600</v>
      </c>
      <c r="H80">
        <v>8996</v>
      </c>
      <c r="I80">
        <v>25881</v>
      </c>
      <c r="J80">
        <f>projjava_matrixdeterminant[[#This Row],[runtime_end]]-projjava_matrixdeterminant[[#This Row],[runtime_start]]</f>
        <v>17130216</v>
      </c>
      <c r="K80">
        <f>projjava_matrixdeterminant[[#This Row],[native_end]]-projjava_matrixdeterminant[[#This Row],[native_start]]</f>
        <v>11192</v>
      </c>
      <c r="L80">
        <f>projjava_matrixdeterminant[[#This Row],[pss_end]]-projjava_matrixdeterminant[[#This Row],[pss_start]]</f>
        <v>16885</v>
      </c>
    </row>
    <row r="81" spans="1:12" x14ac:dyDescent="0.3">
      <c r="A81">
        <v>79</v>
      </c>
      <c r="B81">
        <v>28826</v>
      </c>
      <c r="C81">
        <v>1442</v>
      </c>
      <c r="D81">
        <v>1422168</v>
      </c>
      <c r="E81">
        <v>18503656</v>
      </c>
      <c r="F81">
        <v>6508248</v>
      </c>
      <c r="G81">
        <v>6522760</v>
      </c>
      <c r="H81">
        <v>8988</v>
      </c>
      <c r="I81">
        <v>25835</v>
      </c>
      <c r="J81">
        <f>projjava_matrixdeterminant[[#This Row],[runtime_end]]-projjava_matrixdeterminant[[#This Row],[runtime_start]]</f>
        <v>17081488</v>
      </c>
      <c r="K81">
        <f>projjava_matrixdeterminant[[#This Row],[native_end]]-projjava_matrixdeterminant[[#This Row],[native_start]]</f>
        <v>14512</v>
      </c>
      <c r="L81">
        <f>projjava_matrixdeterminant[[#This Row],[pss_end]]-projjava_matrixdeterminant[[#This Row],[pss_start]]</f>
        <v>16847</v>
      </c>
    </row>
    <row r="82" spans="1:12" x14ac:dyDescent="0.3">
      <c r="A82">
        <v>80</v>
      </c>
      <c r="B82">
        <v>28888</v>
      </c>
      <c r="C82">
        <v>1437</v>
      </c>
      <c r="D82">
        <v>1422168</v>
      </c>
      <c r="E82">
        <v>20846208</v>
      </c>
      <c r="F82">
        <v>6517016</v>
      </c>
      <c r="G82">
        <v>6519376</v>
      </c>
      <c r="H82">
        <v>8988</v>
      </c>
      <c r="I82">
        <v>28105</v>
      </c>
      <c r="J82">
        <f>projjava_matrixdeterminant[[#This Row],[runtime_end]]-projjava_matrixdeterminant[[#This Row],[runtime_start]]</f>
        <v>19424040</v>
      </c>
      <c r="K82">
        <f>projjava_matrixdeterminant[[#This Row],[native_end]]-projjava_matrixdeterminant[[#This Row],[native_start]]</f>
        <v>2360</v>
      </c>
      <c r="L82">
        <f>projjava_matrixdeterminant[[#This Row],[pss_end]]-projjava_matrixdeterminant[[#This Row],[pss_start]]</f>
        <v>19117</v>
      </c>
    </row>
    <row r="83" spans="1:12" x14ac:dyDescent="0.3">
      <c r="A83">
        <v>81</v>
      </c>
      <c r="B83">
        <v>29024</v>
      </c>
      <c r="C83">
        <v>1441</v>
      </c>
      <c r="D83">
        <v>1422168</v>
      </c>
      <c r="E83">
        <v>19093312</v>
      </c>
      <c r="F83">
        <v>6508248</v>
      </c>
      <c r="G83">
        <v>6519440</v>
      </c>
      <c r="H83">
        <v>8984</v>
      </c>
      <c r="I83">
        <v>26397</v>
      </c>
      <c r="J83">
        <f>projjava_matrixdeterminant[[#This Row],[runtime_end]]-projjava_matrixdeterminant[[#This Row],[runtime_start]]</f>
        <v>17671144</v>
      </c>
      <c r="K83">
        <f>projjava_matrixdeterminant[[#This Row],[native_end]]-projjava_matrixdeterminant[[#This Row],[native_start]]</f>
        <v>11192</v>
      </c>
      <c r="L83">
        <f>projjava_matrixdeterminant[[#This Row],[pss_end]]-projjava_matrixdeterminant[[#This Row],[pss_start]]</f>
        <v>17413</v>
      </c>
    </row>
    <row r="84" spans="1:12" x14ac:dyDescent="0.3">
      <c r="A84">
        <v>82</v>
      </c>
      <c r="B84">
        <v>29163</v>
      </c>
      <c r="C84">
        <v>1407</v>
      </c>
      <c r="D84">
        <v>1438552</v>
      </c>
      <c r="E84">
        <v>19027752</v>
      </c>
      <c r="F84">
        <v>6508248</v>
      </c>
      <c r="G84">
        <v>6519472</v>
      </c>
      <c r="H84">
        <v>8988</v>
      </c>
      <c r="I84">
        <v>26333</v>
      </c>
      <c r="J84">
        <f>projjava_matrixdeterminant[[#This Row],[runtime_end]]-projjava_matrixdeterminant[[#This Row],[runtime_start]]</f>
        <v>17589200</v>
      </c>
      <c r="K84">
        <f>projjava_matrixdeterminant[[#This Row],[native_end]]-projjava_matrixdeterminant[[#This Row],[native_start]]</f>
        <v>11224</v>
      </c>
      <c r="L84">
        <f>projjava_matrixdeterminant[[#This Row],[pss_end]]-projjava_matrixdeterminant[[#This Row],[pss_start]]</f>
        <v>17345</v>
      </c>
    </row>
    <row r="85" spans="1:12" x14ac:dyDescent="0.3">
      <c r="A85">
        <v>83</v>
      </c>
      <c r="B85">
        <v>29299</v>
      </c>
      <c r="C85">
        <v>1406</v>
      </c>
      <c r="D85">
        <v>1422168</v>
      </c>
      <c r="E85">
        <v>18143040</v>
      </c>
      <c r="F85">
        <v>6517016</v>
      </c>
      <c r="G85">
        <v>6519504</v>
      </c>
      <c r="H85">
        <v>8980</v>
      </c>
      <c r="I85">
        <v>25473</v>
      </c>
      <c r="J85">
        <f>projjava_matrixdeterminant[[#This Row],[runtime_end]]-projjava_matrixdeterminant[[#This Row],[runtime_start]]</f>
        <v>16720872</v>
      </c>
      <c r="K85">
        <f>projjava_matrixdeterminant[[#This Row],[native_end]]-projjava_matrixdeterminant[[#This Row],[native_start]]</f>
        <v>2488</v>
      </c>
      <c r="L85">
        <f>projjava_matrixdeterminant[[#This Row],[pss_end]]-projjava_matrixdeterminant[[#This Row],[pss_start]]</f>
        <v>16493</v>
      </c>
    </row>
    <row r="86" spans="1:12" x14ac:dyDescent="0.3">
      <c r="A86">
        <v>84</v>
      </c>
      <c r="B86">
        <v>29435</v>
      </c>
      <c r="C86">
        <v>1430</v>
      </c>
      <c r="D86">
        <v>1422304</v>
      </c>
      <c r="E86">
        <v>19060704</v>
      </c>
      <c r="F86">
        <v>6508408</v>
      </c>
      <c r="G86">
        <v>6519632</v>
      </c>
      <c r="H86">
        <v>8996</v>
      </c>
      <c r="I86">
        <v>26377</v>
      </c>
      <c r="J86">
        <f>projjava_matrixdeterminant[[#This Row],[runtime_end]]-projjava_matrixdeterminant[[#This Row],[runtime_start]]</f>
        <v>17638400</v>
      </c>
      <c r="K86">
        <f>projjava_matrixdeterminant[[#This Row],[native_end]]-projjava_matrixdeterminant[[#This Row],[native_start]]</f>
        <v>11224</v>
      </c>
      <c r="L86">
        <f>projjava_matrixdeterminant[[#This Row],[pss_end]]-projjava_matrixdeterminant[[#This Row],[pss_start]]</f>
        <v>17381</v>
      </c>
    </row>
    <row r="87" spans="1:12" x14ac:dyDescent="0.3">
      <c r="A87">
        <v>85</v>
      </c>
      <c r="B87">
        <v>29572</v>
      </c>
      <c r="C87">
        <v>1419</v>
      </c>
      <c r="D87">
        <v>1438688</v>
      </c>
      <c r="E87">
        <v>18241456</v>
      </c>
      <c r="F87">
        <v>6508520</v>
      </c>
      <c r="G87">
        <v>6519664</v>
      </c>
      <c r="H87">
        <v>9003</v>
      </c>
      <c r="I87">
        <v>25560</v>
      </c>
      <c r="J87">
        <f>projjava_matrixdeterminant[[#This Row],[runtime_end]]-projjava_matrixdeterminant[[#This Row],[runtime_start]]</f>
        <v>16802768</v>
      </c>
      <c r="K87">
        <f>projjava_matrixdeterminant[[#This Row],[native_end]]-projjava_matrixdeterminant[[#This Row],[native_start]]</f>
        <v>11144</v>
      </c>
      <c r="L87">
        <f>projjava_matrixdeterminant[[#This Row],[pss_end]]-projjava_matrixdeterminant[[#This Row],[pss_start]]</f>
        <v>16557</v>
      </c>
    </row>
    <row r="88" spans="1:12" x14ac:dyDescent="0.3">
      <c r="A88">
        <v>86</v>
      </c>
      <c r="B88">
        <v>29709</v>
      </c>
      <c r="C88">
        <v>1462</v>
      </c>
      <c r="D88">
        <v>1422168</v>
      </c>
      <c r="E88">
        <v>18192280</v>
      </c>
      <c r="F88">
        <v>6514376</v>
      </c>
      <c r="G88">
        <v>6519696</v>
      </c>
      <c r="H88">
        <v>8991</v>
      </c>
      <c r="I88">
        <v>25516</v>
      </c>
      <c r="J88">
        <f>projjava_matrixdeterminant[[#This Row],[runtime_end]]-projjava_matrixdeterminant[[#This Row],[runtime_start]]</f>
        <v>16770112</v>
      </c>
      <c r="K88">
        <f>projjava_matrixdeterminant[[#This Row],[native_end]]-projjava_matrixdeterminant[[#This Row],[native_start]]</f>
        <v>5320</v>
      </c>
      <c r="L88">
        <f>projjava_matrixdeterminant[[#This Row],[pss_end]]-projjava_matrixdeterminant[[#This Row],[pss_start]]</f>
        <v>16525</v>
      </c>
    </row>
    <row r="89" spans="1:12" x14ac:dyDescent="0.3">
      <c r="A89">
        <v>87</v>
      </c>
      <c r="B89">
        <v>29845</v>
      </c>
      <c r="C89">
        <v>1435</v>
      </c>
      <c r="D89">
        <v>1422168</v>
      </c>
      <c r="E89">
        <v>20223896</v>
      </c>
      <c r="F89">
        <v>6508248</v>
      </c>
      <c r="G89">
        <v>6519408</v>
      </c>
      <c r="H89">
        <v>8995</v>
      </c>
      <c r="I89">
        <v>27492</v>
      </c>
      <c r="J89">
        <f>projjava_matrixdeterminant[[#This Row],[runtime_end]]-projjava_matrixdeterminant[[#This Row],[runtime_start]]</f>
        <v>18801728</v>
      </c>
      <c r="K89">
        <f>projjava_matrixdeterminant[[#This Row],[native_end]]-projjava_matrixdeterminant[[#This Row],[native_start]]</f>
        <v>11160</v>
      </c>
      <c r="L89">
        <f>projjava_matrixdeterminant[[#This Row],[pss_end]]-projjava_matrixdeterminant[[#This Row],[pss_start]]</f>
        <v>18497</v>
      </c>
    </row>
    <row r="90" spans="1:12" x14ac:dyDescent="0.3">
      <c r="A90">
        <v>88</v>
      </c>
      <c r="B90">
        <v>29979</v>
      </c>
      <c r="C90">
        <v>1408</v>
      </c>
      <c r="D90">
        <v>1422304</v>
      </c>
      <c r="E90">
        <v>18470968</v>
      </c>
      <c r="F90">
        <v>6508408</v>
      </c>
      <c r="G90">
        <v>6519792</v>
      </c>
      <c r="H90">
        <v>9003</v>
      </c>
      <c r="I90">
        <v>25796</v>
      </c>
      <c r="J90">
        <f>projjava_matrixdeterminant[[#This Row],[runtime_end]]-projjava_matrixdeterminant[[#This Row],[runtime_start]]</f>
        <v>17048664</v>
      </c>
      <c r="K90">
        <f>projjava_matrixdeterminant[[#This Row],[native_end]]-projjava_matrixdeterminant[[#This Row],[native_start]]</f>
        <v>11384</v>
      </c>
      <c r="L90">
        <f>projjava_matrixdeterminant[[#This Row],[pss_end]]-projjava_matrixdeterminant[[#This Row],[pss_start]]</f>
        <v>16793</v>
      </c>
    </row>
    <row r="91" spans="1:12" x14ac:dyDescent="0.3">
      <c r="A91">
        <v>89</v>
      </c>
      <c r="B91">
        <v>30114</v>
      </c>
      <c r="C91">
        <v>1438</v>
      </c>
      <c r="D91">
        <v>1422304</v>
      </c>
      <c r="E91">
        <v>19109664</v>
      </c>
      <c r="F91">
        <v>6517600</v>
      </c>
      <c r="G91">
        <v>6519632</v>
      </c>
      <c r="H91">
        <v>8999</v>
      </c>
      <c r="I91">
        <v>26424</v>
      </c>
      <c r="J91">
        <f>projjava_matrixdeterminant[[#This Row],[runtime_end]]-projjava_matrixdeterminant[[#This Row],[runtime_start]]</f>
        <v>17687360</v>
      </c>
      <c r="K91">
        <f>projjava_matrixdeterminant[[#This Row],[native_end]]-projjava_matrixdeterminant[[#This Row],[native_start]]</f>
        <v>2032</v>
      </c>
      <c r="L91">
        <f>projjava_matrixdeterminant[[#This Row],[pss_end]]-projjava_matrixdeterminant[[#This Row],[pss_start]]</f>
        <v>17425</v>
      </c>
    </row>
    <row r="92" spans="1:12" x14ac:dyDescent="0.3">
      <c r="A92">
        <v>90</v>
      </c>
      <c r="B92">
        <v>30248</v>
      </c>
      <c r="C92">
        <v>1451</v>
      </c>
      <c r="D92">
        <v>1422168</v>
      </c>
      <c r="E92">
        <v>19355680</v>
      </c>
      <c r="F92">
        <v>6508648</v>
      </c>
      <c r="G92">
        <v>6519504</v>
      </c>
      <c r="H92">
        <v>8995</v>
      </c>
      <c r="I92">
        <v>26656</v>
      </c>
      <c r="J92">
        <f>projjava_matrixdeterminant[[#This Row],[runtime_end]]-projjava_matrixdeterminant[[#This Row],[runtime_start]]</f>
        <v>17933512</v>
      </c>
      <c r="K92">
        <f>projjava_matrixdeterminant[[#This Row],[native_end]]-projjava_matrixdeterminant[[#This Row],[native_start]]</f>
        <v>10856</v>
      </c>
      <c r="L92">
        <f>projjava_matrixdeterminant[[#This Row],[pss_end]]-projjava_matrixdeterminant[[#This Row],[pss_start]]</f>
        <v>17661</v>
      </c>
    </row>
    <row r="93" spans="1:12" x14ac:dyDescent="0.3">
      <c r="A93">
        <v>91</v>
      </c>
      <c r="B93">
        <v>30383</v>
      </c>
      <c r="C93">
        <v>1416</v>
      </c>
      <c r="D93">
        <v>1422168</v>
      </c>
      <c r="E93">
        <v>19027864</v>
      </c>
      <c r="F93">
        <v>6506472</v>
      </c>
      <c r="G93">
        <v>6517440</v>
      </c>
      <c r="H93">
        <v>8977</v>
      </c>
      <c r="I93">
        <v>26310</v>
      </c>
      <c r="J93">
        <f>projjava_matrixdeterminant[[#This Row],[runtime_end]]-projjava_matrixdeterminant[[#This Row],[runtime_start]]</f>
        <v>17605696</v>
      </c>
      <c r="K93">
        <f>projjava_matrixdeterminant[[#This Row],[native_end]]-projjava_matrixdeterminant[[#This Row],[native_start]]</f>
        <v>10968</v>
      </c>
      <c r="L93">
        <f>projjava_matrixdeterminant[[#This Row],[pss_end]]-projjava_matrixdeterminant[[#This Row],[pss_start]]</f>
        <v>17333</v>
      </c>
    </row>
    <row r="94" spans="1:12" x14ac:dyDescent="0.3">
      <c r="A94">
        <v>92</v>
      </c>
      <c r="B94">
        <v>30521</v>
      </c>
      <c r="C94">
        <v>1404</v>
      </c>
      <c r="D94">
        <v>1422168</v>
      </c>
      <c r="E94">
        <v>18667048</v>
      </c>
      <c r="F94">
        <v>6508248</v>
      </c>
      <c r="G94">
        <v>6519408</v>
      </c>
      <c r="H94">
        <v>8987</v>
      </c>
      <c r="I94">
        <v>25976</v>
      </c>
      <c r="J94">
        <f>projjava_matrixdeterminant[[#This Row],[runtime_end]]-projjava_matrixdeterminant[[#This Row],[runtime_start]]</f>
        <v>17244880</v>
      </c>
      <c r="K94">
        <f>projjava_matrixdeterminant[[#This Row],[native_end]]-projjava_matrixdeterminant[[#This Row],[native_start]]</f>
        <v>11160</v>
      </c>
      <c r="L94">
        <f>projjava_matrixdeterminant[[#This Row],[pss_end]]-projjava_matrixdeterminant[[#This Row],[pss_start]]</f>
        <v>16989</v>
      </c>
    </row>
    <row r="95" spans="1:12" x14ac:dyDescent="0.3">
      <c r="A95">
        <v>93</v>
      </c>
      <c r="B95">
        <v>30656</v>
      </c>
      <c r="C95">
        <v>1430</v>
      </c>
      <c r="D95">
        <v>1422304</v>
      </c>
      <c r="E95">
        <v>19797960</v>
      </c>
      <c r="F95">
        <v>6508520</v>
      </c>
      <c r="G95">
        <v>6519632</v>
      </c>
      <c r="H95">
        <v>9003</v>
      </c>
      <c r="I95">
        <v>27084</v>
      </c>
      <c r="J95">
        <f>projjava_matrixdeterminant[[#This Row],[runtime_end]]-projjava_matrixdeterminant[[#This Row],[runtime_start]]</f>
        <v>18375656</v>
      </c>
      <c r="K95">
        <f>projjava_matrixdeterminant[[#This Row],[native_end]]-projjava_matrixdeterminant[[#This Row],[native_start]]</f>
        <v>11112</v>
      </c>
      <c r="L95">
        <f>projjava_matrixdeterminant[[#This Row],[pss_end]]-projjava_matrixdeterminant[[#This Row],[pss_start]]</f>
        <v>18081</v>
      </c>
    </row>
    <row r="96" spans="1:12" x14ac:dyDescent="0.3">
      <c r="A96">
        <v>94</v>
      </c>
      <c r="B96">
        <v>30793</v>
      </c>
      <c r="C96">
        <v>1405</v>
      </c>
      <c r="D96">
        <v>1422168</v>
      </c>
      <c r="E96">
        <v>19027864</v>
      </c>
      <c r="F96">
        <v>6508248</v>
      </c>
      <c r="G96">
        <v>6519952</v>
      </c>
      <c r="H96">
        <v>8993</v>
      </c>
      <c r="I96">
        <v>26334</v>
      </c>
      <c r="J96">
        <f>projjava_matrixdeterminant[[#This Row],[runtime_end]]-projjava_matrixdeterminant[[#This Row],[runtime_start]]</f>
        <v>17605696</v>
      </c>
      <c r="K96">
        <f>projjava_matrixdeterminant[[#This Row],[native_end]]-projjava_matrixdeterminant[[#This Row],[native_start]]</f>
        <v>11704</v>
      </c>
      <c r="L96">
        <f>projjava_matrixdeterminant[[#This Row],[pss_end]]-projjava_matrixdeterminant[[#This Row],[pss_start]]</f>
        <v>17341</v>
      </c>
    </row>
    <row r="97" spans="1:12" x14ac:dyDescent="0.3">
      <c r="A97">
        <v>95</v>
      </c>
      <c r="B97">
        <v>30942</v>
      </c>
      <c r="C97">
        <v>1400</v>
      </c>
      <c r="D97">
        <v>1422304</v>
      </c>
      <c r="E97">
        <v>19093560</v>
      </c>
      <c r="F97">
        <v>6507616</v>
      </c>
      <c r="G97">
        <v>6518616</v>
      </c>
      <c r="H97">
        <v>9000</v>
      </c>
      <c r="I97">
        <v>26381</v>
      </c>
      <c r="J97">
        <f>projjava_matrixdeterminant[[#This Row],[runtime_end]]-projjava_matrixdeterminant[[#This Row],[runtime_start]]</f>
        <v>17671256</v>
      </c>
      <c r="K97">
        <f>projjava_matrixdeterminant[[#This Row],[native_end]]-projjava_matrixdeterminant[[#This Row],[native_start]]</f>
        <v>11000</v>
      </c>
      <c r="L97">
        <f>projjava_matrixdeterminant[[#This Row],[pss_end]]-projjava_matrixdeterminant[[#This Row],[pss_start]]</f>
        <v>17381</v>
      </c>
    </row>
    <row r="98" spans="1:12" x14ac:dyDescent="0.3">
      <c r="A98">
        <v>96</v>
      </c>
      <c r="B98">
        <v>31083</v>
      </c>
      <c r="C98">
        <v>1431</v>
      </c>
      <c r="D98">
        <v>1422304</v>
      </c>
      <c r="E98">
        <v>19110024</v>
      </c>
      <c r="F98">
        <v>6508808</v>
      </c>
      <c r="G98">
        <v>6522472</v>
      </c>
      <c r="H98">
        <v>9003</v>
      </c>
      <c r="I98">
        <v>26430</v>
      </c>
      <c r="J98">
        <f>projjava_matrixdeterminant[[#This Row],[runtime_end]]-projjava_matrixdeterminant[[#This Row],[runtime_start]]</f>
        <v>17687720</v>
      </c>
      <c r="K98">
        <f>projjava_matrixdeterminant[[#This Row],[native_end]]-projjava_matrixdeterminant[[#This Row],[native_start]]</f>
        <v>13664</v>
      </c>
      <c r="L98">
        <f>projjava_matrixdeterminant[[#This Row],[pss_end]]-projjava_matrixdeterminant[[#This Row],[pss_start]]</f>
        <v>17427</v>
      </c>
    </row>
    <row r="99" spans="1:12" x14ac:dyDescent="0.3">
      <c r="A99">
        <v>97</v>
      </c>
      <c r="B99">
        <v>31218</v>
      </c>
      <c r="C99">
        <v>1393</v>
      </c>
      <c r="D99">
        <v>1422168</v>
      </c>
      <c r="E99">
        <v>18618312</v>
      </c>
      <c r="F99">
        <v>6508248</v>
      </c>
      <c r="G99">
        <v>6519440</v>
      </c>
      <c r="H99">
        <v>8995</v>
      </c>
      <c r="I99">
        <v>25940</v>
      </c>
      <c r="J99">
        <f>projjava_matrixdeterminant[[#This Row],[runtime_end]]-projjava_matrixdeterminant[[#This Row],[runtime_start]]</f>
        <v>17196144</v>
      </c>
      <c r="K99">
        <f>projjava_matrixdeterminant[[#This Row],[native_end]]-projjava_matrixdeterminant[[#This Row],[native_start]]</f>
        <v>11192</v>
      </c>
      <c r="L99">
        <f>projjava_matrixdeterminant[[#This Row],[pss_end]]-projjava_matrixdeterminant[[#This Row],[pss_start]]</f>
        <v>16945</v>
      </c>
    </row>
    <row r="100" spans="1:12" x14ac:dyDescent="0.3">
      <c r="A100">
        <v>98</v>
      </c>
      <c r="B100">
        <v>31325</v>
      </c>
      <c r="C100">
        <v>1421</v>
      </c>
      <c r="D100">
        <v>1422168</v>
      </c>
      <c r="E100">
        <v>20813240</v>
      </c>
      <c r="F100">
        <v>6508248</v>
      </c>
      <c r="G100">
        <v>6519408</v>
      </c>
      <c r="H100">
        <v>8999</v>
      </c>
      <c r="I100">
        <v>28084</v>
      </c>
      <c r="J100">
        <f>projjava_matrixdeterminant[[#This Row],[runtime_end]]-projjava_matrixdeterminant[[#This Row],[runtime_start]]</f>
        <v>19391072</v>
      </c>
      <c r="K100">
        <f>projjava_matrixdeterminant[[#This Row],[native_end]]-projjava_matrixdeterminant[[#This Row],[native_start]]</f>
        <v>11160</v>
      </c>
      <c r="L100">
        <f>projjava_matrixdeterminant[[#This Row],[pss_end]]-projjava_matrixdeterminant[[#This Row],[pss_start]]</f>
        <v>19085</v>
      </c>
    </row>
    <row r="101" spans="1:12" x14ac:dyDescent="0.3">
      <c r="A101">
        <v>99</v>
      </c>
      <c r="B101">
        <v>31387</v>
      </c>
      <c r="C101">
        <v>1438</v>
      </c>
      <c r="D101">
        <v>1438552</v>
      </c>
      <c r="E101">
        <v>20698000</v>
      </c>
      <c r="F101">
        <v>6508248</v>
      </c>
      <c r="G101">
        <v>6519696</v>
      </c>
      <c r="H101">
        <v>8995</v>
      </c>
      <c r="I101">
        <v>27956</v>
      </c>
      <c r="J101">
        <f>projjava_matrixdeterminant[[#This Row],[runtime_end]]-projjava_matrixdeterminant[[#This Row],[runtime_start]]</f>
        <v>19259448</v>
      </c>
      <c r="K101">
        <f>projjava_matrixdeterminant[[#This Row],[native_end]]-projjava_matrixdeterminant[[#This Row],[native_start]]</f>
        <v>11448</v>
      </c>
      <c r="L101">
        <f>projjava_matrixdeterminant[[#This Row],[pss_end]]-projjava_matrixdeterminant[[#This Row],[pss_start]]</f>
        <v>18961</v>
      </c>
    </row>
    <row r="102" spans="1:12" x14ac:dyDescent="0.3">
      <c r="A102">
        <v>100</v>
      </c>
      <c r="B102">
        <v>31529</v>
      </c>
      <c r="C102">
        <v>1403</v>
      </c>
      <c r="D102">
        <v>1422168</v>
      </c>
      <c r="E102">
        <v>18536448</v>
      </c>
      <c r="F102">
        <v>6508248</v>
      </c>
      <c r="G102">
        <v>6522504</v>
      </c>
      <c r="H102">
        <v>8997</v>
      </c>
      <c r="I102">
        <v>25872</v>
      </c>
      <c r="J102">
        <f>projjava_matrixdeterminant[[#This Row],[runtime_end]]-projjava_matrixdeterminant[[#This Row],[runtime_start]]</f>
        <v>17114280</v>
      </c>
      <c r="K102">
        <f>projjava_matrixdeterminant[[#This Row],[native_end]]-projjava_matrixdeterminant[[#This Row],[native_start]]</f>
        <v>14256</v>
      </c>
      <c r="L102">
        <f>projjava_matrixdeterminant[[#This Row],[pss_end]]-projjava_matrixdeterminant[[#This Row],[pss_start]]</f>
        <v>16875</v>
      </c>
    </row>
    <row r="103" spans="1:12" x14ac:dyDescent="0.3">
      <c r="A103">
        <v>101</v>
      </c>
      <c r="B103">
        <v>31669</v>
      </c>
      <c r="C103">
        <v>1438</v>
      </c>
      <c r="D103">
        <v>1422304</v>
      </c>
      <c r="E103">
        <v>18815136</v>
      </c>
      <c r="F103">
        <v>6508408</v>
      </c>
      <c r="G103">
        <v>6522504</v>
      </c>
      <c r="H103">
        <v>9013</v>
      </c>
      <c r="I103">
        <v>26144</v>
      </c>
      <c r="J103">
        <f>projjava_matrixdeterminant[[#This Row],[runtime_end]]-projjava_matrixdeterminant[[#This Row],[runtime_start]]</f>
        <v>17392832</v>
      </c>
      <c r="K103">
        <f>projjava_matrixdeterminant[[#This Row],[native_end]]-projjava_matrixdeterminant[[#This Row],[native_start]]</f>
        <v>14096</v>
      </c>
      <c r="L103">
        <f>projjava_matrixdeterminant[[#This Row],[pss_end]]-projjava_matrixdeterminant[[#This Row],[pss_start]]</f>
        <v>17131</v>
      </c>
    </row>
    <row r="104" spans="1:12" x14ac:dyDescent="0.3">
      <c r="A104">
        <v>102</v>
      </c>
      <c r="B104">
        <v>31768</v>
      </c>
      <c r="C104">
        <v>1415</v>
      </c>
      <c r="D104">
        <v>1422304</v>
      </c>
      <c r="E104">
        <v>18978808</v>
      </c>
      <c r="F104">
        <v>6508408</v>
      </c>
      <c r="G104">
        <v>6519728</v>
      </c>
      <c r="H104">
        <v>9005</v>
      </c>
      <c r="I104">
        <v>26298</v>
      </c>
      <c r="J104">
        <f>projjava_matrixdeterminant[[#This Row],[runtime_end]]-projjava_matrixdeterminant[[#This Row],[runtime_start]]</f>
        <v>17556504</v>
      </c>
      <c r="K104">
        <f>projjava_matrixdeterminant[[#This Row],[native_end]]-projjava_matrixdeterminant[[#This Row],[native_start]]</f>
        <v>11320</v>
      </c>
      <c r="L104">
        <f>projjava_matrixdeterminant[[#This Row],[pss_end]]-projjava_matrixdeterminant[[#This Row],[pss_start]]</f>
        <v>17293</v>
      </c>
    </row>
    <row r="105" spans="1:12" x14ac:dyDescent="0.3">
      <c r="A105">
        <v>103</v>
      </c>
      <c r="B105">
        <v>31927</v>
      </c>
      <c r="C105">
        <v>1405</v>
      </c>
      <c r="D105">
        <v>1438552</v>
      </c>
      <c r="E105">
        <v>18486936</v>
      </c>
      <c r="F105">
        <v>6508504</v>
      </c>
      <c r="G105">
        <v>6519424</v>
      </c>
      <c r="H105">
        <v>8997</v>
      </c>
      <c r="I105">
        <v>25801</v>
      </c>
      <c r="J105">
        <f>projjava_matrixdeterminant[[#This Row],[runtime_end]]-projjava_matrixdeterminant[[#This Row],[runtime_start]]</f>
        <v>17048384</v>
      </c>
      <c r="K105">
        <f>projjava_matrixdeterminant[[#This Row],[native_end]]-projjava_matrixdeterminant[[#This Row],[native_start]]</f>
        <v>10920</v>
      </c>
      <c r="L105">
        <f>projjava_matrixdeterminant[[#This Row],[pss_end]]-projjava_matrixdeterminant[[#This Row],[pss_start]]</f>
        <v>16804</v>
      </c>
    </row>
    <row r="106" spans="1:12" x14ac:dyDescent="0.3">
      <c r="A106">
        <v>104</v>
      </c>
      <c r="B106">
        <v>32070</v>
      </c>
      <c r="C106">
        <v>1396</v>
      </c>
      <c r="D106">
        <v>1422304</v>
      </c>
      <c r="E106">
        <v>18815032</v>
      </c>
      <c r="F106">
        <v>6508440</v>
      </c>
      <c r="G106">
        <v>6519696</v>
      </c>
      <c r="H106">
        <v>9005</v>
      </c>
      <c r="I106">
        <v>26125</v>
      </c>
      <c r="J106">
        <f>projjava_matrixdeterminant[[#This Row],[runtime_end]]-projjava_matrixdeterminant[[#This Row],[runtime_start]]</f>
        <v>17392728</v>
      </c>
      <c r="K106">
        <f>projjava_matrixdeterminant[[#This Row],[native_end]]-projjava_matrixdeterminant[[#This Row],[native_start]]</f>
        <v>11256</v>
      </c>
      <c r="L106">
        <f>projjava_matrixdeterminant[[#This Row],[pss_end]]-projjava_matrixdeterminant[[#This Row],[pss_start]]</f>
        <v>17120</v>
      </c>
    </row>
    <row r="107" spans="1:12" x14ac:dyDescent="0.3">
      <c r="A107">
        <v>105</v>
      </c>
      <c r="B107">
        <v>32206</v>
      </c>
      <c r="C107">
        <v>1400</v>
      </c>
      <c r="D107">
        <v>1422304</v>
      </c>
      <c r="E107">
        <v>19093008</v>
      </c>
      <c r="F107">
        <v>6508664</v>
      </c>
      <c r="G107">
        <v>6520496</v>
      </c>
      <c r="H107">
        <v>9005</v>
      </c>
      <c r="I107">
        <v>26389</v>
      </c>
      <c r="J107">
        <f>projjava_matrixdeterminant[[#This Row],[runtime_end]]-projjava_matrixdeterminant[[#This Row],[runtime_start]]</f>
        <v>17670704</v>
      </c>
      <c r="K107">
        <f>projjava_matrixdeterminant[[#This Row],[native_end]]-projjava_matrixdeterminant[[#This Row],[native_start]]</f>
        <v>11832</v>
      </c>
      <c r="L107">
        <f>projjava_matrixdeterminant[[#This Row],[pss_end]]-projjava_matrixdeterminant[[#This Row],[pss_start]]</f>
        <v>17384</v>
      </c>
    </row>
    <row r="108" spans="1:12" x14ac:dyDescent="0.3">
      <c r="A108">
        <v>106</v>
      </c>
      <c r="B108">
        <v>32343</v>
      </c>
      <c r="C108">
        <v>1439</v>
      </c>
      <c r="D108">
        <v>1438552</v>
      </c>
      <c r="E108">
        <v>19470000</v>
      </c>
      <c r="F108">
        <v>6508248</v>
      </c>
      <c r="G108">
        <v>6519424</v>
      </c>
      <c r="H108">
        <v>8997</v>
      </c>
      <c r="I108">
        <v>26761</v>
      </c>
      <c r="J108">
        <f>projjava_matrixdeterminant[[#This Row],[runtime_end]]-projjava_matrixdeterminant[[#This Row],[runtime_start]]</f>
        <v>18031448</v>
      </c>
      <c r="K108">
        <f>projjava_matrixdeterminant[[#This Row],[native_end]]-projjava_matrixdeterminant[[#This Row],[native_start]]</f>
        <v>11176</v>
      </c>
      <c r="L108">
        <f>projjava_matrixdeterminant[[#This Row],[pss_end]]-projjava_matrixdeterminant[[#This Row],[pss_start]]</f>
        <v>17764</v>
      </c>
    </row>
    <row r="109" spans="1:12" x14ac:dyDescent="0.3">
      <c r="A109">
        <v>107</v>
      </c>
      <c r="B109">
        <v>32479</v>
      </c>
      <c r="C109">
        <v>1408</v>
      </c>
      <c r="D109">
        <v>1422168</v>
      </c>
      <c r="E109">
        <v>18175920</v>
      </c>
      <c r="F109">
        <v>6517016</v>
      </c>
      <c r="G109">
        <v>6519424</v>
      </c>
      <c r="H109">
        <v>8995</v>
      </c>
      <c r="I109">
        <v>25503</v>
      </c>
      <c r="J109">
        <f>projjava_matrixdeterminant[[#This Row],[runtime_end]]-projjava_matrixdeterminant[[#This Row],[runtime_start]]</f>
        <v>16753752</v>
      </c>
      <c r="K109">
        <f>projjava_matrixdeterminant[[#This Row],[native_end]]-projjava_matrixdeterminant[[#This Row],[native_start]]</f>
        <v>2408</v>
      </c>
      <c r="L109">
        <f>projjava_matrixdeterminant[[#This Row],[pss_end]]-projjava_matrixdeterminant[[#This Row],[pss_start]]</f>
        <v>16508</v>
      </c>
    </row>
    <row r="110" spans="1:12" x14ac:dyDescent="0.3">
      <c r="A110">
        <v>108</v>
      </c>
      <c r="B110">
        <v>32611</v>
      </c>
      <c r="C110">
        <v>1408</v>
      </c>
      <c r="D110">
        <v>1422168</v>
      </c>
      <c r="E110">
        <v>18487216</v>
      </c>
      <c r="F110">
        <v>6515664</v>
      </c>
      <c r="G110">
        <v>6517952</v>
      </c>
      <c r="H110">
        <v>8987</v>
      </c>
      <c r="I110">
        <v>25775</v>
      </c>
      <c r="J110">
        <f>projjava_matrixdeterminant[[#This Row],[runtime_end]]-projjava_matrixdeterminant[[#This Row],[runtime_start]]</f>
        <v>17065048</v>
      </c>
      <c r="K110">
        <f>projjava_matrixdeterminant[[#This Row],[native_end]]-projjava_matrixdeterminant[[#This Row],[native_start]]</f>
        <v>2288</v>
      </c>
      <c r="L110">
        <f>projjava_matrixdeterminant[[#This Row],[pss_end]]-projjava_matrixdeterminant[[#This Row],[pss_start]]</f>
        <v>16788</v>
      </c>
    </row>
    <row r="111" spans="1:12" x14ac:dyDescent="0.3">
      <c r="A111">
        <v>109</v>
      </c>
      <c r="B111">
        <v>32698</v>
      </c>
      <c r="C111">
        <v>1459</v>
      </c>
      <c r="D111">
        <v>1422304</v>
      </c>
      <c r="E111">
        <v>18339808</v>
      </c>
      <c r="F111">
        <v>6509392</v>
      </c>
      <c r="G111">
        <v>6523680</v>
      </c>
      <c r="H111">
        <v>9012</v>
      </c>
      <c r="I111">
        <v>25690</v>
      </c>
      <c r="J111">
        <f>projjava_matrixdeterminant[[#This Row],[runtime_end]]-projjava_matrixdeterminant[[#This Row],[runtime_start]]</f>
        <v>16917504</v>
      </c>
      <c r="K111">
        <f>projjava_matrixdeterminant[[#This Row],[native_end]]-projjava_matrixdeterminant[[#This Row],[native_start]]</f>
        <v>14288</v>
      </c>
      <c r="L111">
        <f>projjava_matrixdeterminant[[#This Row],[pss_end]]-projjava_matrixdeterminant[[#This Row],[pss_start]]</f>
        <v>16678</v>
      </c>
    </row>
    <row r="112" spans="1:12" x14ac:dyDescent="0.3">
      <c r="A112">
        <v>110</v>
      </c>
      <c r="B112">
        <v>536</v>
      </c>
      <c r="C112">
        <v>1413</v>
      </c>
      <c r="D112">
        <v>1422168</v>
      </c>
      <c r="E112">
        <v>19699632</v>
      </c>
      <c r="F112">
        <v>6517016</v>
      </c>
      <c r="G112">
        <v>6519504</v>
      </c>
      <c r="H112">
        <v>8993</v>
      </c>
      <c r="I112">
        <v>26993</v>
      </c>
      <c r="J112">
        <f>projjava_matrixdeterminant[[#This Row],[runtime_end]]-projjava_matrixdeterminant[[#This Row],[runtime_start]]</f>
        <v>18277464</v>
      </c>
      <c r="K112">
        <f>projjava_matrixdeterminant[[#This Row],[native_end]]-projjava_matrixdeterminant[[#This Row],[native_start]]</f>
        <v>2488</v>
      </c>
      <c r="L112">
        <f>projjava_matrixdeterminant[[#This Row],[pss_end]]-projjava_matrixdeterminant[[#This Row],[pss_start]]</f>
        <v>18000</v>
      </c>
    </row>
    <row r="113" spans="1:12" x14ac:dyDescent="0.3">
      <c r="A113">
        <v>111</v>
      </c>
      <c r="B113">
        <v>1029</v>
      </c>
      <c r="C113">
        <v>1394</v>
      </c>
      <c r="D113">
        <v>1438552</v>
      </c>
      <c r="E113">
        <v>19060816</v>
      </c>
      <c r="F113">
        <v>6508248</v>
      </c>
      <c r="G113">
        <v>6519328</v>
      </c>
      <c r="H113">
        <v>8989</v>
      </c>
      <c r="I113">
        <v>26373</v>
      </c>
      <c r="J113">
        <f>projjava_matrixdeterminant[[#This Row],[runtime_end]]-projjava_matrixdeterminant[[#This Row],[runtime_start]]</f>
        <v>17622264</v>
      </c>
      <c r="K113">
        <f>projjava_matrixdeterminant[[#This Row],[native_end]]-projjava_matrixdeterminant[[#This Row],[native_start]]</f>
        <v>11080</v>
      </c>
      <c r="L113">
        <f>projjava_matrixdeterminant[[#This Row],[pss_end]]-projjava_matrixdeterminant[[#This Row],[pss_start]]</f>
        <v>17384</v>
      </c>
    </row>
    <row r="114" spans="1:12" x14ac:dyDescent="0.3">
      <c r="A114">
        <v>112</v>
      </c>
      <c r="B114">
        <v>1377</v>
      </c>
      <c r="C114">
        <v>1395</v>
      </c>
      <c r="D114">
        <v>1422168</v>
      </c>
      <c r="E114">
        <v>19437464</v>
      </c>
      <c r="F114">
        <v>6508248</v>
      </c>
      <c r="G114">
        <v>6519472</v>
      </c>
      <c r="H114">
        <v>8997</v>
      </c>
      <c r="I114">
        <v>26729</v>
      </c>
      <c r="J114">
        <f>projjava_matrixdeterminant[[#This Row],[runtime_end]]-projjava_matrixdeterminant[[#This Row],[runtime_start]]</f>
        <v>18015296</v>
      </c>
      <c r="K114">
        <f>projjava_matrixdeterminant[[#This Row],[native_end]]-projjava_matrixdeterminant[[#This Row],[native_start]]</f>
        <v>11224</v>
      </c>
      <c r="L114">
        <f>projjava_matrixdeterminant[[#This Row],[pss_end]]-projjava_matrixdeterminant[[#This Row],[pss_start]]</f>
        <v>17732</v>
      </c>
    </row>
    <row r="115" spans="1:12" x14ac:dyDescent="0.3">
      <c r="A115">
        <v>113</v>
      </c>
      <c r="B115">
        <v>1583</v>
      </c>
      <c r="C115">
        <v>1398</v>
      </c>
      <c r="D115">
        <v>1422168</v>
      </c>
      <c r="E115">
        <v>18617896</v>
      </c>
      <c r="F115">
        <v>6508248</v>
      </c>
      <c r="G115">
        <v>6519440</v>
      </c>
      <c r="H115">
        <v>8991</v>
      </c>
      <c r="I115">
        <v>25935</v>
      </c>
      <c r="J115">
        <f>projjava_matrixdeterminant[[#This Row],[runtime_end]]-projjava_matrixdeterminant[[#This Row],[runtime_start]]</f>
        <v>17195728</v>
      </c>
      <c r="K115">
        <f>projjava_matrixdeterminant[[#This Row],[native_end]]-projjava_matrixdeterminant[[#This Row],[native_start]]</f>
        <v>11192</v>
      </c>
      <c r="L115">
        <f>projjava_matrixdeterminant[[#This Row],[pss_end]]-projjava_matrixdeterminant[[#This Row],[pss_start]]</f>
        <v>16944</v>
      </c>
    </row>
    <row r="116" spans="1:12" x14ac:dyDescent="0.3">
      <c r="A116">
        <v>114</v>
      </c>
      <c r="B116">
        <v>1901</v>
      </c>
      <c r="C116">
        <v>1409</v>
      </c>
      <c r="D116">
        <v>1422304</v>
      </c>
      <c r="E116">
        <v>18487328</v>
      </c>
      <c r="F116">
        <v>6508408</v>
      </c>
      <c r="G116">
        <v>6519632</v>
      </c>
      <c r="H116">
        <v>9001</v>
      </c>
      <c r="I116">
        <v>25809</v>
      </c>
      <c r="J116">
        <f>projjava_matrixdeterminant[[#This Row],[runtime_end]]-projjava_matrixdeterminant[[#This Row],[runtime_start]]</f>
        <v>17065024</v>
      </c>
      <c r="K116">
        <f>projjava_matrixdeterminant[[#This Row],[native_end]]-projjava_matrixdeterminant[[#This Row],[native_start]]</f>
        <v>11224</v>
      </c>
      <c r="L116">
        <f>projjava_matrixdeterminant[[#This Row],[pss_end]]-projjava_matrixdeterminant[[#This Row],[pss_start]]</f>
        <v>16808</v>
      </c>
    </row>
    <row r="117" spans="1:12" x14ac:dyDescent="0.3">
      <c r="A117">
        <v>115</v>
      </c>
      <c r="B117">
        <v>2139</v>
      </c>
      <c r="C117">
        <v>1406</v>
      </c>
      <c r="D117">
        <v>1422168</v>
      </c>
      <c r="E117">
        <v>18274248</v>
      </c>
      <c r="F117">
        <v>6508248</v>
      </c>
      <c r="G117">
        <v>6519792</v>
      </c>
      <c r="H117">
        <v>8989</v>
      </c>
      <c r="I117">
        <v>25593</v>
      </c>
      <c r="J117">
        <f>projjava_matrixdeterminant[[#This Row],[runtime_end]]-projjava_matrixdeterminant[[#This Row],[runtime_start]]</f>
        <v>16852080</v>
      </c>
      <c r="K117">
        <f>projjava_matrixdeterminant[[#This Row],[native_end]]-projjava_matrixdeterminant[[#This Row],[native_start]]</f>
        <v>11544</v>
      </c>
      <c r="L117">
        <f>projjava_matrixdeterminant[[#This Row],[pss_end]]-projjava_matrixdeterminant[[#This Row],[pss_start]]</f>
        <v>16604</v>
      </c>
    </row>
    <row r="118" spans="1:12" x14ac:dyDescent="0.3">
      <c r="A118">
        <v>116</v>
      </c>
      <c r="B118">
        <v>2368</v>
      </c>
      <c r="C118">
        <v>1440</v>
      </c>
      <c r="D118">
        <v>1438552</v>
      </c>
      <c r="E118">
        <v>18732952</v>
      </c>
      <c r="F118">
        <v>6508248</v>
      </c>
      <c r="G118">
        <v>6519568</v>
      </c>
      <c r="H118">
        <v>8991</v>
      </c>
      <c r="I118">
        <v>26051</v>
      </c>
      <c r="J118">
        <f>projjava_matrixdeterminant[[#This Row],[runtime_end]]-projjava_matrixdeterminant[[#This Row],[runtime_start]]</f>
        <v>17294400</v>
      </c>
      <c r="K118">
        <f>projjava_matrixdeterminant[[#This Row],[native_end]]-projjava_matrixdeterminant[[#This Row],[native_start]]</f>
        <v>11320</v>
      </c>
      <c r="L118">
        <f>projjava_matrixdeterminant[[#This Row],[pss_end]]-projjava_matrixdeterminant[[#This Row],[pss_start]]</f>
        <v>17060</v>
      </c>
    </row>
    <row r="119" spans="1:12" x14ac:dyDescent="0.3">
      <c r="A119">
        <v>117</v>
      </c>
      <c r="B119">
        <v>2532</v>
      </c>
      <c r="C119">
        <v>1414</v>
      </c>
      <c r="D119">
        <v>1438688</v>
      </c>
      <c r="E119">
        <v>18274248</v>
      </c>
      <c r="F119">
        <v>6506632</v>
      </c>
      <c r="G119">
        <v>6517648</v>
      </c>
      <c r="H119">
        <v>8991</v>
      </c>
      <c r="I119">
        <v>25567</v>
      </c>
      <c r="J119">
        <f>projjava_matrixdeterminant[[#This Row],[runtime_end]]-projjava_matrixdeterminant[[#This Row],[runtime_start]]</f>
        <v>16835560</v>
      </c>
      <c r="K119">
        <f>projjava_matrixdeterminant[[#This Row],[native_end]]-projjava_matrixdeterminant[[#This Row],[native_start]]</f>
        <v>11016</v>
      </c>
      <c r="L119">
        <f>projjava_matrixdeterminant[[#This Row],[pss_end]]-projjava_matrixdeterminant[[#This Row],[pss_start]]</f>
        <v>16576</v>
      </c>
    </row>
    <row r="120" spans="1:12" x14ac:dyDescent="0.3">
      <c r="A120">
        <v>118</v>
      </c>
      <c r="B120">
        <v>2698</v>
      </c>
      <c r="C120">
        <v>1462</v>
      </c>
      <c r="D120">
        <v>1422168</v>
      </c>
      <c r="E120">
        <v>18307016</v>
      </c>
      <c r="F120">
        <v>6508280</v>
      </c>
      <c r="G120">
        <v>6519424</v>
      </c>
      <c r="H120">
        <v>8993</v>
      </c>
      <c r="I120">
        <v>25629</v>
      </c>
      <c r="J120">
        <f>projjava_matrixdeterminant[[#This Row],[runtime_end]]-projjava_matrixdeterminant[[#This Row],[runtime_start]]</f>
        <v>16884848</v>
      </c>
      <c r="K120">
        <f>projjava_matrixdeterminant[[#This Row],[native_end]]-projjava_matrixdeterminant[[#This Row],[native_start]]</f>
        <v>11144</v>
      </c>
      <c r="L120">
        <f>projjava_matrixdeterminant[[#This Row],[pss_end]]-projjava_matrixdeterminant[[#This Row],[pss_start]]</f>
        <v>16636</v>
      </c>
    </row>
    <row r="121" spans="1:12" x14ac:dyDescent="0.3">
      <c r="A121">
        <v>119</v>
      </c>
      <c r="B121">
        <v>2941</v>
      </c>
      <c r="C121">
        <v>1390</v>
      </c>
      <c r="D121">
        <v>1422168</v>
      </c>
      <c r="E121">
        <v>18519704</v>
      </c>
      <c r="F121">
        <v>6508248</v>
      </c>
      <c r="G121">
        <v>6519488</v>
      </c>
      <c r="H121">
        <v>9000</v>
      </c>
      <c r="I121">
        <v>25840</v>
      </c>
      <c r="J121">
        <f>projjava_matrixdeterminant[[#This Row],[runtime_end]]-projjava_matrixdeterminant[[#This Row],[runtime_start]]</f>
        <v>17097536</v>
      </c>
      <c r="K121">
        <f>projjava_matrixdeterminant[[#This Row],[native_end]]-projjava_matrixdeterminant[[#This Row],[native_start]]</f>
        <v>11240</v>
      </c>
      <c r="L121">
        <f>projjava_matrixdeterminant[[#This Row],[pss_end]]-projjava_matrixdeterminant[[#This Row],[pss_start]]</f>
        <v>16840</v>
      </c>
    </row>
    <row r="122" spans="1:12" x14ac:dyDescent="0.3">
      <c r="A122">
        <v>120</v>
      </c>
      <c r="B122">
        <v>3101</v>
      </c>
      <c r="C122">
        <v>1427</v>
      </c>
      <c r="D122">
        <v>1422168</v>
      </c>
      <c r="E122">
        <v>18765680</v>
      </c>
      <c r="F122">
        <v>6508248</v>
      </c>
      <c r="G122">
        <v>6519504</v>
      </c>
      <c r="H122">
        <v>9000</v>
      </c>
      <c r="I122">
        <v>26076</v>
      </c>
      <c r="J122">
        <f>projjava_matrixdeterminant[[#This Row],[runtime_end]]-projjava_matrixdeterminant[[#This Row],[runtime_start]]</f>
        <v>17343512</v>
      </c>
      <c r="K122">
        <f>projjava_matrixdeterminant[[#This Row],[native_end]]-projjava_matrixdeterminant[[#This Row],[native_start]]</f>
        <v>11256</v>
      </c>
      <c r="L122">
        <f>projjava_matrixdeterminant[[#This Row],[pss_end]]-projjava_matrixdeterminant[[#This Row],[pss_start]]</f>
        <v>17076</v>
      </c>
    </row>
    <row r="123" spans="1:12" x14ac:dyDescent="0.3">
      <c r="A123">
        <v>121</v>
      </c>
      <c r="B123">
        <v>3249</v>
      </c>
      <c r="C123">
        <v>1453</v>
      </c>
      <c r="D123">
        <v>1422168</v>
      </c>
      <c r="E123">
        <v>17995672</v>
      </c>
      <c r="F123">
        <v>6508248</v>
      </c>
      <c r="G123">
        <v>6519760</v>
      </c>
      <c r="H123">
        <v>8996</v>
      </c>
      <c r="I123">
        <v>25324</v>
      </c>
      <c r="J123">
        <f>projjava_matrixdeterminant[[#This Row],[runtime_end]]-projjava_matrixdeterminant[[#This Row],[runtime_start]]</f>
        <v>16573504</v>
      </c>
      <c r="K123">
        <f>projjava_matrixdeterminant[[#This Row],[native_end]]-projjava_matrixdeterminant[[#This Row],[native_start]]</f>
        <v>11512</v>
      </c>
      <c r="L123">
        <f>projjava_matrixdeterminant[[#This Row],[pss_end]]-projjava_matrixdeterminant[[#This Row],[pss_start]]</f>
        <v>16328</v>
      </c>
    </row>
    <row r="124" spans="1:12" x14ac:dyDescent="0.3">
      <c r="A124">
        <v>122</v>
      </c>
      <c r="B124">
        <v>3458</v>
      </c>
      <c r="C124">
        <v>1411</v>
      </c>
      <c r="D124">
        <v>1422304</v>
      </c>
      <c r="E124">
        <v>18765880</v>
      </c>
      <c r="F124">
        <v>6508408</v>
      </c>
      <c r="G124">
        <v>6519440</v>
      </c>
      <c r="H124">
        <v>9008</v>
      </c>
      <c r="I124">
        <v>26084</v>
      </c>
      <c r="J124">
        <f>projjava_matrixdeterminant[[#This Row],[runtime_end]]-projjava_matrixdeterminant[[#This Row],[runtime_start]]</f>
        <v>17343576</v>
      </c>
      <c r="K124">
        <f>projjava_matrixdeterminant[[#This Row],[native_end]]-projjava_matrixdeterminant[[#This Row],[native_start]]</f>
        <v>11032</v>
      </c>
      <c r="L124">
        <f>projjava_matrixdeterminant[[#This Row],[pss_end]]-projjava_matrixdeterminant[[#This Row],[pss_start]]</f>
        <v>17076</v>
      </c>
    </row>
    <row r="125" spans="1:12" x14ac:dyDescent="0.3">
      <c r="A125">
        <v>123</v>
      </c>
      <c r="B125">
        <v>3646</v>
      </c>
      <c r="C125">
        <v>1403</v>
      </c>
      <c r="D125">
        <v>1422304</v>
      </c>
      <c r="E125">
        <v>19028000</v>
      </c>
      <c r="F125">
        <v>6508408</v>
      </c>
      <c r="G125">
        <v>6519600</v>
      </c>
      <c r="H125">
        <v>9008</v>
      </c>
      <c r="I125">
        <v>26344</v>
      </c>
      <c r="J125">
        <f>projjava_matrixdeterminant[[#This Row],[runtime_end]]-projjava_matrixdeterminant[[#This Row],[runtime_start]]</f>
        <v>17605696</v>
      </c>
      <c r="K125">
        <f>projjava_matrixdeterminant[[#This Row],[native_end]]-projjava_matrixdeterminant[[#This Row],[native_start]]</f>
        <v>11192</v>
      </c>
      <c r="L125">
        <f>projjava_matrixdeterminant[[#This Row],[pss_end]]-projjava_matrixdeterminant[[#This Row],[pss_start]]</f>
        <v>17336</v>
      </c>
    </row>
    <row r="126" spans="1:12" x14ac:dyDescent="0.3">
      <c r="A126">
        <v>124</v>
      </c>
      <c r="B126">
        <v>3807</v>
      </c>
      <c r="C126">
        <v>1437</v>
      </c>
      <c r="D126">
        <v>1422168</v>
      </c>
      <c r="E126">
        <v>19191728</v>
      </c>
      <c r="F126">
        <v>6508248</v>
      </c>
      <c r="G126">
        <v>6519584</v>
      </c>
      <c r="H126">
        <v>9000</v>
      </c>
      <c r="I126">
        <v>26497</v>
      </c>
      <c r="J126">
        <f>projjava_matrixdeterminant[[#This Row],[runtime_end]]-projjava_matrixdeterminant[[#This Row],[runtime_start]]</f>
        <v>17769560</v>
      </c>
      <c r="K126">
        <f>projjava_matrixdeterminant[[#This Row],[native_end]]-projjava_matrixdeterminant[[#This Row],[native_start]]</f>
        <v>11336</v>
      </c>
      <c r="L126">
        <f>projjava_matrixdeterminant[[#This Row],[pss_end]]-projjava_matrixdeterminant[[#This Row],[pss_start]]</f>
        <v>17497</v>
      </c>
    </row>
    <row r="127" spans="1:12" x14ac:dyDescent="0.3">
      <c r="A127">
        <v>125</v>
      </c>
      <c r="B127">
        <v>3958</v>
      </c>
      <c r="C127">
        <v>1408</v>
      </c>
      <c r="D127">
        <v>1422168</v>
      </c>
      <c r="E127">
        <v>18831256</v>
      </c>
      <c r="F127">
        <v>6508248</v>
      </c>
      <c r="G127">
        <v>6519472</v>
      </c>
      <c r="H127">
        <v>8996</v>
      </c>
      <c r="I127">
        <v>26140</v>
      </c>
      <c r="J127">
        <f>projjava_matrixdeterminant[[#This Row],[runtime_end]]-projjava_matrixdeterminant[[#This Row],[runtime_start]]</f>
        <v>17409088</v>
      </c>
      <c r="K127">
        <f>projjava_matrixdeterminant[[#This Row],[native_end]]-projjava_matrixdeterminant[[#This Row],[native_start]]</f>
        <v>11224</v>
      </c>
      <c r="L127">
        <f>projjava_matrixdeterminant[[#This Row],[pss_end]]-projjava_matrixdeterminant[[#This Row],[pss_start]]</f>
        <v>17144</v>
      </c>
    </row>
    <row r="128" spans="1:12" x14ac:dyDescent="0.3">
      <c r="A128">
        <v>126</v>
      </c>
      <c r="B128">
        <v>4063</v>
      </c>
      <c r="C128">
        <v>1468</v>
      </c>
      <c r="D128">
        <v>1422520</v>
      </c>
      <c r="E128">
        <v>19027936</v>
      </c>
      <c r="F128">
        <v>6508408</v>
      </c>
      <c r="G128">
        <v>6519824</v>
      </c>
      <c r="H128">
        <v>9004</v>
      </c>
      <c r="I128">
        <v>26336</v>
      </c>
      <c r="J128">
        <f>projjava_matrixdeterminant[[#This Row],[runtime_end]]-projjava_matrixdeterminant[[#This Row],[runtime_start]]</f>
        <v>17605416</v>
      </c>
      <c r="K128">
        <f>projjava_matrixdeterminant[[#This Row],[native_end]]-projjava_matrixdeterminant[[#This Row],[native_start]]</f>
        <v>11416</v>
      </c>
      <c r="L128">
        <f>projjava_matrixdeterminant[[#This Row],[pss_end]]-projjava_matrixdeterminant[[#This Row],[pss_start]]</f>
        <v>17332</v>
      </c>
    </row>
    <row r="129" spans="1:12" x14ac:dyDescent="0.3">
      <c r="A129">
        <v>127</v>
      </c>
      <c r="B129">
        <v>4205</v>
      </c>
      <c r="C129">
        <v>1395</v>
      </c>
      <c r="D129">
        <v>1422168</v>
      </c>
      <c r="E129">
        <v>18470832</v>
      </c>
      <c r="F129">
        <v>6517440</v>
      </c>
      <c r="G129">
        <v>6519568</v>
      </c>
      <c r="H129">
        <v>8996</v>
      </c>
      <c r="I129">
        <v>25788</v>
      </c>
      <c r="J129">
        <f>projjava_matrixdeterminant[[#This Row],[runtime_end]]-projjava_matrixdeterminant[[#This Row],[runtime_start]]</f>
        <v>17048664</v>
      </c>
      <c r="K129">
        <f>projjava_matrixdeterminant[[#This Row],[native_end]]-projjava_matrixdeterminant[[#This Row],[native_start]]</f>
        <v>2128</v>
      </c>
      <c r="L129">
        <f>projjava_matrixdeterminant[[#This Row],[pss_end]]-projjava_matrixdeterminant[[#This Row],[pss_start]]</f>
        <v>16792</v>
      </c>
    </row>
    <row r="130" spans="1:12" x14ac:dyDescent="0.3">
      <c r="A130">
        <v>128</v>
      </c>
      <c r="B130">
        <v>4339</v>
      </c>
      <c r="C130">
        <v>1389</v>
      </c>
      <c r="D130">
        <v>1422168</v>
      </c>
      <c r="E130">
        <v>19437464</v>
      </c>
      <c r="F130">
        <v>6508248</v>
      </c>
      <c r="G130">
        <v>6519600</v>
      </c>
      <c r="H130">
        <v>9000</v>
      </c>
      <c r="I130">
        <v>26724</v>
      </c>
      <c r="J130">
        <f>projjava_matrixdeterminant[[#This Row],[runtime_end]]-projjava_matrixdeterminant[[#This Row],[runtime_start]]</f>
        <v>18015296</v>
      </c>
      <c r="K130">
        <f>projjava_matrixdeterminant[[#This Row],[native_end]]-projjava_matrixdeterminant[[#This Row],[native_start]]</f>
        <v>11352</v>
      </c>
      <c r="L130">
        <f>projjava_matrixdeterminant[[#This Row],[pss_end]]-projjava_matrixdeterminant[[#This Row],[pss_start]]</f>
        <v>17724</v>
      </c>
    </row>
    <row r="131" spans="1:12" x14ac:dyDescent="0.3">
      <c r="A131">
        <v>129</v>
      </c>
      <c r="B131">
        <v>4489</v>
      </c>
      <c r="C131">
        <v>1442</v>
      </c>
      <c r="D131">
        <v>1422168</v>
      </c>
      <c r="E131">
        <v>19928896</v>
      </c>
      <c r="F131">
        <v>6508248</v>
      </c>
      <c r="G131">
        <v>6519584</v>
      </c>
      <c r="H131">
        <v>9000</v>
      </c>
      <c r="I131">
        <v>27209</v>
      </c>
      <c r="J131">
        <f>projjava_matrixdeterminant[[#This Row],[runtime_end]]-projjava_matrixdeterminant[[#This Row],[runtime_start]]</f>
        <v>18506728</v>
      </c>
      <c r="K131">
        <f>projjava_matrixdeterminant[[#This Row],[native_end]]-projjava_matrixdeterminant[[#This Row],[native_start]]</f>
        <v>11336</v>
      </c>
      <c r="L131">
        <f>projjava_matrixdeterminant[[#This Row],[pss_end]]-projjava_matrixdeterminant[[#This Row],[pss_start]]</f>
        <v>18209</v>
      </c>
    </row>
    <row r="132" spans="1:12" x14ac:dyDescent="0.3">
      <c r="A132">
        <v>130</v>
      </c>
      <c r="B132">
        <v>4623</v>
      </c>
      <c r="C132">
        <v>1404</v>
      </c>
      <c r="D132">
        <v>1422168</v>
      </c>
      <c r="E132">
        <v>19355736</v>
      </c>
      <c r="F132">
        <v>6508248</v>
      </c>
      <c r="G132">
        <v>6522568</v>
      </c>
      <c r="H132">
        <v>9004</v>
      </c>
      <c r="I132">
        <v>26670</v>
      </c>
      <c r="J132">
        <f>projjava_matrixdeterminant[[#This Row],[runtime_end]]-projjava_matrixdeterminant[[#This Row],[runtime_start]]</f>
        <v>17933568</v>
      </c>
      <c r="K132">
        <f>projjava_matrixdeterminant[[#This Row],[native_end]]-projjava_matrixdeterminant[[#This Row],[native_start]]</f>
        <v>14320</v>
      </c>
      <c r="L132">
        <f>projjava_matrixdeterminant[[#This Row],[pss_end]]-projjava_matrixdeterminant[[#This Row],[pss_start]]</f>
        <v>17666</v>
      </c>
    </row>
    <row r="133" spans="1:12" x14ac:dyDescent="0.3">
      <c r="A133">
        <v>131</v>
      </c>
      <c r="B133">
        <v>4789</v>
      </c>
      <c r="C133">
        <v>1448</v>
      </c>
      <c r="D133">
        <v>1422168</v>
      </c>
      <c r="E133">
        <v>17930048</v>
      </c>
      <c r="F133">
        <v>6508248</v>
      </c>
      <c r="G133">
        <v>6519760</v>
      </c>
      <c r="H133">
        <v>9000</v>
      </c>
      <c r="I133">
        <v>25260</v>
      </c>
      <c r="J133">
        <f>projjava_matrixdeterminant[[#This Row],[runtime_end]]-projjava_matrixdeterminant[[#This Row],[runtime_start]]</f>
        <v>16507880</v>
      </c>
      <c r="K133">
        <f>projjava_matrixdeterminant[[#This Row],[native_end]]-projjava_matrixdeterminant[[#This Row],[native_start]]</f>
        <v>11512</v>
      </c>
      <c r="L133">
        <f>projjava_matrixdeterminant[[#This Row],[pss_end]]-projjava_matrixdeterminant[[#This Row],[pss_start]]</f>
        <v>16260</v>
      </c>
    </row>
    <row r="134" spans="1:12" x14ac:dyDescent="0.3">
      <c r="A134">
        <v>132</v>
      </c>
      <c r="B134">
        <v>4925</v>
      </c>
      <c r="C134">
        <v>1398</v>
      </c>
      <c r="D134">
        <v>1422168</v>
      </c>
      <c r="E134">
        <v>18814976</v>
      </c>
      <c r="F134">
        <v>6508248</v>
      </c>
      <c r="G134">
        <v>6522472</v>
      </c>
      <c r="H134">
        <v>9000</v>
      </c>
      <c r="I134">
        <v>26130</v>
      </c>
      <c r="J134">
        <f>projjava_matrixdeterminant[[#This Row],[runtime_end]]-projjava_matrixdeterminant[[#This Row],[runtime_start]]</f>
        <v>17392808</v>
      </c>
      <c r="K134">
        <f>projjava_matrixdeterminant[[#This Row],[native_end]]-projjava_matrixdeterminant[[#This Row],[native_start]]</f>
        <v>14224</v>
      </c>
      <c r="L134">
        <f>projjava_matrixdeterminant[[#This Row],[pss_end]]-projjava_matrixdeterminant[[#This Row],[pss_start]]</f>
        <v>17130</v>
      </c>
    </row>
    <row r="135" spans="1:12" x14ac:dyDescent="0.3">
      <c r="A135">
        <v>133</v>
      </c>
      <c r="B135">
        <v>5064</v>
      </c>
      <c r="C135">
        <v>1451</v>
      </c>
      <c r="D135">
        <v>1422304</v>
      </c>
      <c r="E135">
        <v>18814664</v>
      </c>
      <c r="F135">
        <v>6508408</v>
      </c>
      <c r="G135">
        <v>6519504</v>
      </c>
      <c r="H135">
        <v>9016</v>
      </c>
      <c r="I135">
        <v>26128</v>
      </c>
      <c r="J135">
        <f>projjava_matrixdeterminant[[#This Row],[runtime_end]]-projjava_matrixdeterminant[[#This Row],[runtime_start]]</f>
        <v>17392360</v>
      </c>
      <c r="K135">
        <f>projjava_matrixdeterminant[[#This Row],[native_end]]-projjava_matrixdeterminant[[#This Row],[native_start]]</f>
        <v>11096</v>
      </c>
      <c r="L135">
        <f>projjava_matrixdeterminant[[#This Row],[pss_end]]-projjava_matrixdeterminant[[#This Row],[pss_start]]</f>
        <v>17112</v>
      </c>
    </row>
    <row r="136" spans="1:12" x14ac:dyDescent="0.3">
      <c r="A136">
        <v>134</v>
      </c>
      <c r="B136">
        <v>5213</v>
      </c>
      <c r="C136">
        <v>1402</v>
      </c>
      <c r="D136">
        <v>1422168</v>
      </c>
      <c r="E136">
        <v>18995144</v>
      </c>
      <c r="F136">
        <v>6508360</v>
      </c>
      <c r="G136">
        <v>6519472</v>
      </c>
      <c r="H136">
        <v>9002</v>
      </c>
      <c r="I136">
        <v>26299</v>
      </c>
      <c r="J136">
        <f>projjava_matrixdeterminant[[#This Row],[runtime_end]]-projjava_matrixdeterminant[[#This Row],[runtime_start]]</f>
        <v>17572976</v>
      </c>
      <c r="K136">
        <f>projjava_matrixdeterminant[[#This Row],[native_end]]-projjava_matrixdeterminant[[#This Row],[native_start]]</f>
        <v>11112</v>
      </c>
      <c r="L136">
        <f>projjava_matrixdeterminant[[#This Row],[pss_end]]-projjava_matrixdeterminant[[#This Row],[pss_start]]</f>
        <v>17297</v>
      </c>
    </row>
    <row r="137" spans="1:12" x14ac:dyDescent="0.3">
      <c r="A137">
        <v>135</v>
      </c>
      <c r="B137">
        <v>5373</v>
      </c>
      <c r="C137">
        <v>1455</v>
      </c>
      <c r="D137">
        <v>1422168</v>
      </c>
      <c r="E137">
        <v>19044272</v>
      </c>
      <c r="F137">
        <v>6508248</v>
      </c>
      <c r="G137">
        <v>6519536</v>
      </c>
      <c r="H137">
        <v>9002</v>
      </c>
      <c r="I137">
        <v>26343</v>
      </c>
      <c r="J137">
        <f>projjava_matrixdeterminant[[#This Row],[runtime_end]]-projjava_matrixdeterminant[[#This Row],[runtime_start]]</f>
        <v>17622104</v>
      </c>
      <c r="K137">
        <f>projjava_matrixdeterminant[[#This Row],[native_end]]-projjava_matrixdeterminant[[#This Row],[native_start]]</f>
        <v>11288</v>
      </c>
      <c r="L137">
        <f>projjava_matrixdeterminant[[#This Row],[pss_end]]-projjava_matrixdeterminant[[#This Row],[pss_start]]</f>
        <v>17341</v>
      </c>
    </row>
    <row r="138" spans="1:12" x14ac:dyDescent="0.3">
      <c r="A138">
        <v>136</v>
      </c>
      <c r="B138">
        <v>5511</v>
      </c>
      <c r="C138">
        <v>1402</v>
      </c>
      <c r="D138">
        <v>1422168</v>
      </c>
      <c r="E138">
        <v>18765744</v>
      </c>
      <c r="F138">
        <v>6508248</v>
      </c>
      <c r="G138">
        <v>6519440</v>
      </c>
      <c r="H138">
        <v>9002</v>
      </c>
      <c r="I138">
        <v>26079</v>
      </c>
      <c r="J138">
        <f>projjava_matrixdeterminant[[#This Row],[runtime_end]]-projjava_matrixdeterminant[[#This Row],[runtime_start]]</f>
        <v>17343576</v>
      </c>
      <c r="K138">
        <f>projjava_matrixdeterminant[[#This Row],[native_end]]-projjava_matrixdeterminant[[#This Row],[native_start]]</f>
        <v>11192</v>
      </c>
      <c r="L138">
        <f>projjava_matrixdeterminant[[#This Row],[pss_end]]-projjava_matrixdeterminant[[#This Row],[pss_start]]</f>
        <v>17077</v>
      </c>
    </row>
    <row r="139" spans="1:12" x14ac:dyDescent="0.3">
      <c r="A139">
        <v>137</v>
      </c>
      <c r="B139">
        <v>5650</v>
      </c>
      <c r="C139">
        <v>1434</v>
      </c>
      <c r="D139">
        <v>1422304</v>
      </c>
      <c r="E139">
        <v>18978840</v>
      </c>
      <c r="F139">
        <v>6508664</v>
      </c>
      <c r="G139">
        <v>6522664</v>
      </c>
      <c r="H139">
        <v>9008</v>
      </c>
      <c r="I139">
        <v>26299</v>
      </c>
      <c r="J139">
        <f>projjava_matrixdeterminant[[#This Row],[runtime_end]]-projjava_matrixdeterminant[[#This Row],[runtime_start]]</f>
        <v>17556536</v>
      </c>
      <c r="K139">
        <f>projjava_matrixdeterminant[[#This Row],[native_end]]-projjava_matrixdeterminant[[#This Row],[native_start]]</f>
        <v>14000</v>
      </c>
      <c r="L139">
        <f>projjava_matrixdeterminant[[#This Row],[pss_end]]-projjava_matrixdeterminant[[#This Row],[pss_start]]</f>
        <v>17291</v>
      </c>
    </row>
    <row r="140" spans="1:12" x14ac:dyDescent="0.3">
      <c r="A140">
        <v>138</v>
      </c>
      <c r="B140">
        <v>5718</v>
      </c>
      <c r="C140">
        <v>1404</v>
      </c>
      <c r="D140">
        <v>1422304</v>
      </c>
      <c r="E140">
        <v>18257840</v>
      </c>
      <c r="F140">
        <v>6516416</v>
      </c>
      <c r="G140">
        <v>6519128</v>
      </c>
      <c r="H140">
        <v>9007</v>
      </c>
      <c r="I140">
        <v>25568</v>
      </c>
      <c r="J140">
        <f>projjava_matrixdeterminant[[#This Row],[runtime_end]]-projjava_matrixdeterminant[[#This Row],[runtime_start]]</f>
        <v>16835536</v>
      </c>
      <c r="K140">
        <f>projjava_matrixdeterminant[[#This Row],[native_end]]-projjava_matrixdeterminant[[#This Row],[native_start]]</f>
        <v>2712</v>
      </c>
      <c r="L140">
        <f>projjava_matrixdeterminant[[#This Row],[pss_end]]-projjava_matrixdeterminant[[#This Row],[pss_start]]</f>
        <v>16561</v>
      </c>
    </row>
    <row r="141" spans="1:12" x14ac:dyDescent="0.3">
      <c r="A141">
        <v>139</v>
      </c>
      <c r="B141">
        <v>5853</v>
      </c>
      <c r="C141">
        <v>1428</v>
      </c>
      <c r="D141">
        <v>1422168</v>
      </c>
      <c r="E141">
        <v>19371928</v>
      </c>
      <c r="F141">
        <v>6508248</v>
      </c>
      <c r="G141">
        <v>6519952</v>
      </c>
      <c r="H141">
        <v>9002</v>
      </c>
      <c r="I141">
        <v>26675</v>
      </c>
      <c r="J141">
        <f>projjava_matrixdeterminant[[#This Row],[runtime_end]]-projjava_matrixdeterminant[[#This Row],[runtime_start]]</f>
        <v>17949760</v>
      </c>
      <c r="K141">
        <f>projjava_matrixdeterminant[[#This Row],[native_end]]-projjava_matrixdeterminant[[#This Row],[native_start]]</f>
        <v>11704</v>
      </c>
      <c r="L141">
        <f>projjava_matrixdeterminant[[#This Row],[pss_end]]-projjava_matrixdeterminant[[#This Row],[pss_start]]</f>
        <v>17673</v>
      </c>
    </row>
    <row r="142" spans="1:12" x14ac:dyDescent="0.3">
      <c r="A142">
        <v>140</v>
      </c>
      <c r="B142">
        <v>5983</v>
      </c>
      <c r="C142">
        <v>1452</v>
      </c>
      <c r="D142">
        <v>1422304</v>
      </c>
      <c r="E142">
        <v>18618448</v>
      </c>
      <c r="F142">
        <v>6508408</v>
      </c>
      <c r="G142">
        <v>6519920</v>
      </c>
      <c r="H142">
        <v>9010</v>
      </c>
      <c r="I142">
        <v>25943</v>
      </c>
      <c r="J142">
        <f>projjava_matrixdeterminant[[#This Row],[runtime_end]]-projjava_matrixdeterminant[[#This Row],[runtime_start]]</f>
        <v>17196144</v>
      </c>
      <c r="K142">
        <f>projjava_matrixdeterminant[[#This Row],[native_end]]-projjava_matrixdeterminant[[#This Row],[native_start]]</f>
        <v>11512</v>
      </c>
      <c r="L142">
        <f>projjava_matrixdeterminant[[#This Row],[pss_end]]-projjava_matrixdeterminant[[#This Row],[pss_start]]</f>
        <v>16933</v>
      </c>
    </row>
    <row r="143" spans="1:12" x14ac:dyDescent="0.3">
      <c r="A143">
        <v>141</v>
      </c>
      <c r="B143">
        <v>6118</v>
      </c>
      <c r="C143">
        <v>1403</v>
      </c>
      <c r="D143">
        <v>1422168</v>
      </c>
      <c r="E143">
        <v>19322776</v>
      </c>
      <c r="F143">
        <v>6508248</v>
      </c>
      <c r="G143">
        <v>6520032</v>
      </c>
      <c r="H143">
        <v>8998</v>
      </c>
      <c r="I143">
        <v>26627</v>
      </c>
      <c r="J143">
        <f>projjava_matrixdeterminant[[#This Row],[runtime_end]]-projjava_matrixdeterminant[[#This Row],[runtime_start]]</f>
        <v>17900608</v>
      </c>
      <c r="K143">
        <f>projjava_matrixdeterminant[[#This Row],[native_end]]-projjava_matrixdeterminant[[#This Row],[native_start]]</f>
        <v>11784</v>
      </c>
      <c r="L143">
        <f>projjava_matrixdeterminant[[#This Row],[pss_end]]-projjava_matrixdeterminant[[#This Row],[pss_start]]</f>
        <v>17629</v>
      </c>
    </row>
    <row r="144" spans="1:12" x14ac:dyDescent="0.3">
      <c r="A144">
        <v>142</v>
      </c>
      <c r="B144">
        <v>6254</v>
      </c>
      <c r="C144">
        <v>1404</v>
      </c>
      <c r="D144">
        <v>1438688</v>
      </c>
      <c r="E144">
        <v>18290488</v>
      </c>
      <c r="F144">
        <v>6508408</v>
      </c>
      <c r="G144">
        <v>6519664</v>
      </c>
      <c r="H144">
        <v>9010</v>
      </c>
      <c r="I144">
        <v>25631</v>
      </c>
      <c r="J144">
        <f>projjava_matrixdeterminant[[#This Row],[runtime_end]]-projjava_matrixdeterminant[[#This Row],[runtime_start]]</f>
        <v>16851800</v>
      </c>
      <c r="K144">
        <f>projjava_matrixdeterminant[[#This Row],[native_end]]-projjava_matrixdeterminant[[#This Row],[native_start]]</f>
        <v>11256</v>
      </c>
      <c r="L144">
        <f>projjava_matrixdeterminant[[#This Row],[pss_end]]-projjava_matrixdeterminant[[#This Row],[pss_start]]</f>
        <v>16621</v>
      </c>
    </row>
    <row r="145" spans="1:12" x14ac:dyDescent="0.3">
      <c r="A145">
        <v>143</v>
      </c>
      <c r="B145">
        <v>6390</v>
      </c>
      <c r="C145">
        <v>1429</v>
      </c>
      <c r="D145">
        <v>1422304</v>
      </c>
      <c r="E145">
        <v>19912672</v>
      </c>
      <c r="F145">
        <v>6508440</v>
      </c>
      <c r="G145">
        <v>6519984</v>
      </c>
      <c r="H145">
        <v>9036</v>
      </c>
      <c r="I145">
        <v>27221</v>
      </c>
      <c r="J145">
        <f>projjava_matrixdeterminant[[#This Row],[runtime_end]]-projjava_matrixdeterminant[[#This Row],[runtime_start]]</f>
        <v>18490368</v>
      </c>
      <c r="K145">
        <f>projjava_matrixdeterminant[[#This Row],[native_end]]-projjava_matrixdeterminant[[#This Row],[native_start]]</f>
        <v>11544</v>
      </c>
      <c r="L145">
        <f>projjava_matrixdeterminant[[#This Row],[pss_end]]-projjava_matrixdeterminant[[#This Row],[pss_start]]</f>
        <v>18185</v>
      </c>
    </row>
    <row r="146" spans="1:12" x14ac:dyDescent="0.3">
      <c r="A146">
        <v>144</v>
      </c>
      <c r="B146">
        <v>6528</v>
      </c>
      <c r="C146">
        <v>1439</v>
      </c>
      <c r="D146">
        <v>1422304</v>
      </c>
      <c r="E146">
        <v>19027912</v>
      </c>
      <c r="F146">
        <v>6508408</v>
      </c>
      <c r="G146">
        <v>6519632</v>
      </c>
      <c r="H146">
        <v>9042</v>
      </c>
      <c r="I146">
        <v>26359</v>
      </c>
      <c r="J146">
        <f>projjava_matrixdeterminant[[#This Row],[runtime_end]]-projjava_matrixdeterminant[[#This Row],[runtime_start]]</f>
        <v>17605608</v>
      </c>
      <c r="K146">
        <f>projjava_matrixdeterminant[[#This Row],[native_end]]-projjava_matrixdeterminant[[#This Row],[native_start]]</f>
        <v>11224</v>
      </c>
      <c r="L146">
        <f>projjava_matrixdeterminant[[#This Row],[pss_end]]-projjava_matrixdeterminant[[#This Row],[pss_start]]</f>
        <v>17317</v>
      </c>
    </row>
    <row r="147" spans="1:12" x14ac:dyDescent="0.3">
      <c r="A147">
        <v>145</v>
      </c>
      <c r="B147">
        <v>6668</v>
      </c>
      <c r="C147">
        <v>1399</v>
      </c>
      <c r="D147">
        <v>1438552</v>
      </c>
      <c r="E147">
        <v>18683848</v>
      </c>
      <c r="F147">
        <v>6508360</v>
      </c>
      <c r="G147">
        <v>6519440</v>
      </c>
      <c r="H147">
        <v>9030</v>
      </c>
      <c r="I147">
        <v>26019</v>
      </c>
      <c r="J147">
        <f>projjava_matrixdeterminant[[#This Row],[runtime_end]]-projjava_matrixdeterminant[[#This Row],[runtime_start]]</f>
        <v>17245296</v>
      </c>
      <c r="K147">
        <f>projjava_matrixdeterminant[[#This Row],[native_end]]-projjava_matrixdeterminant[[#This Row],[native_start]]</f>
        <v>11080</v>
      </c>
      <c r="L147">
        <f>projjava_matrixdeterminant[[#This Row],[pss_end]]-projjava_matrixdeterminant[[#This Row],[pss_start]]</f>
        <v>16989</v>
      </c>
    </row>
    <row r="148" spans="1:12" x14ac:dyDescent="0.3">
      <c r="A148">
        <v>146</v>
      </c>
      <c r="B148">
        <v>6846</v>
      </c>
      <c r="C148">
        <v>1434</v>
      </c>
      <c r="D148">
        <v>1422168</v>
      </c>
      <c r="E148">
        <v>19126104</v>
      </c>
      <c r="F148">
        <v>6508504</v>
      </c>
      <c r="G148">
        <v>6520192</v>
      </c>
      <c r="H148">
        <v>9026</v>
      </c>
      <c r="I148">
        <v>26451</v>
      </c>
      <c r="J148">
        <f>projjava_matrixdeterminant[[#This Row],[runtime_end]]-projjava_matrixdeterminant[[#This Row],[runtime_start]]</f>
        <v>17703936</v>
      </c>
      <c r="K148">
        <f>projjava_matrixdeterminant[[#This Row],[native_end]]-projjava_matrixdeterminant[[#This Row],[native_start]]</f>
        <v>11688</v>
      </c>
      <c r="L148">
        <f>projjava_matrixdeterminant[[#This Row],[pss_end]]-projjava_matrixdeterminant[[#This Row],[pss_start]]</f>
        <v>17425</v>
      </c>
    </row>
    <row r="149" spans="1:12" x14ac:dyDescent="0.3">
      <c r="A149">
        <v>147</v>
      </c>
      <c r="B149">
        <v>6986</v>
      </c>
      <c r="C149">
        <v>1391</v>
      </c>
      <c r="D149">
        <v>1422304</v>
      </c>
      <c r="E149">
        <v>18814896</v>
      </c>
      <c r="F149">
        <v>6518112</v>
      </c>
      <c r="G149">
        <v>6519872</v>
      </c>
      <c r="H149">
        <v>9041</v>
      </c>
      <c r="I149">
        <v>26162</v>
      </c>
      <c r="J149">
        <f>projjava_matrixdeterminant[[#This Row],[runtime_end]]-projjava_matrixdeterminant[[#This Row],[runtime_start]]</f>
        <v>17392592</v>
      </c>
      <c r="K149">
        <f>projjava_matrixdeterminant[[#This Row],[native_end]]-projjava_matrixdeterminant[[#This Row],[native_start]]</f>
        <v>1760</v>
      </c>
      <c r="L149">
        <f>projjava_matrixdeterminant[[#This Row],[pss_end]]-projjava_matrixdeterminant[[#This Row],[pss_start]]</f>
        <v>17121</v>
      </c>
    </row>
    <row r="150" spans="1:12" x14ac:dyDescent="0.3">
      <c r="A150">
        <v>148</v>
      </c>
      <c r="B150">
        <v>7125</v>
      </c>
      <c r="C150">
        <v>1455</v>
      </c>
      <c r="D150">
        <v>1422168</v>
      </c>
      <c r="E150">
        <v>18487128</v>
      </c>
      <c r="F150">
        <v>6508248</v>
      </c>
      <c r="G150">
        <v>6519824</v>
      </c>
      <c r="H150">
        <v>9030</v>
      </c>
      <c r="I150">
        <v>25823</v>
      </c>
      <c r="J150">
        <f>projjava_matrixdeterminant[[#This Row],[runtime_end]]-projjava_matrixdeterminant[[#This Row],[runtime_start]]</f>
        <v>17064960</v>
      </c>
      <c r="K150">
        <f>projjava_matrixdeterminant[[#This Row],[native_end]]-projjava_matrixdeterminant[[#This Row],[native_start]]</f>
        <v>11576</v>
      </c>
      <c r="L150">
        <f>projjava_matrixdeterminant[[#This Row],[pss_end]]-projjava_matrixdeterminant[[#This Row],[pss_start]]</f>
        <v>16793</v>
      </c>
    </row>
    <row r="151" spans="1:12" x14ac:dyDescent="0.3">
      <c r="A151">
        <v>149</v>
      </c>
      <c r="B151">
        <v>7259</v>
      </c>
      <c r="C151">
        <v>1408</v>
      </c>
      <c r="D151">
        <v>1438688</v>
      </c>
      <c r="E151">
        <v>18307152</v>
      </c>
      <c r="F151">
        <v>6508408</v>
      </c>
      <c r="G151">
        <v>6519728</v>
      </c>
      <c r="H151">
        <v>9042</v>
      </c>
      <c r="I151">
        <v>25639</v>
      </c>
      <c r="J151">
        <f>projjava_matrixdeterminant[[#This Row],[runtime_end]]-projjava_matrixdeterminant[[#This Row],[runtime_start]]</f>
        <v>16868464</v>
      </c>
      <c r="K151">
        <f>projjava_matrixdeterminant[[#This Row],[native_end]]-projjava_matrixdeterminant[[#This Row],[native_start]]</f>
        <v>11320</v>
      </c>
      <c r="L151">
        <f>projjava_matrixdeterminant[[#This Row],[pss_end]]-projjava_matrixdeterminant[[#This Row],[pss_start]]</f>
        <v>16597</v>
      </c>
    </row>
    <row r="152" spans="1:12" x14ac:dyDescent="0.3">
      <c r="A152">
        <v>150</v>
      </c>
      <c r="B152">
        <v>7396</v>
      </c>
      <c r="C152">
        <v>1453</v>
      </c>
      <c r="D152">
        <v>1438552</v>
      </c>
      <c r="E152">
        <v>18749336</v>
      </c>
      <c r="F152">
        <v>6508248</v>
      </c>
      <c r="G152">
        <v>6519536</v>
      </c>
      <c r="H152">
        <v>9030</v>
      </c>
      <c r="I152">
        <v>26071</v>
      </c>
      <c r="J152">
        <f>projjava_matrixdeterminant[[#This Row],[runtime_end]]-projjava_matrixdeterminant[[#This Row],[runtime_start]]</f>
        <v>17310784</v>
      </c>
      <c r="K152">
        <f>projjava_matrixdeterminant[[#This Row],[native_end]]-projjava_matrixdeterminant[[#This Row],[native_start]]</f>
        <v>11288</v>
      </c>
      <c r="L152">
        <f>projjava_matrixdeterminant[[#This Row],[pss_end]]-projjava_matrixdeterminant[[#This Row],[pss_start]]</f>
        <v>17041</v>
      </c>
    </row>
    <row r="153" spans="1:12" x14ac:dyDescent="0.3">
      <c r="A153">
        <v>151</v>
      </c>
      <c r="B153">
        <v>7534</v>
      </c>
      <c r="C153">
        <v>1432</v>
      </c>
      <c r="D153">
        <v>1422168</v>
      </c>
      <c r="E153">
        <v>19060568</v>
      </c>
      <c r="F153">
        <v>6508248</v>
      </c>
      <c r="G153">
        <v>6519472</v>
      </c>
      <c r="H153">
        <v>9028</v>
      </c>
      <c r="I153">
        <v>26369</v>
      </c>
      <c r="J153">
        <f>projjava_matrixdeterminant[[#This Row],[runtime_end]]-projjava_matrixdeterminant[[#This Row],[runtime_start]]</f>
        <v>17638400</v>
      </c>
      <c r="K153">
        <f>projjava_matrixdeterminant[[#This Row],[native_end]]-projjava_matrixdeterminant[[#This Row],[native_start]]</f>
        <v>11224</v>
      </c>
      <c r="L153">
        <f>projjava_matrixdeterminant[[#This Row],[pss_end]]-projjava_matrixdeterminant[[#This Row],[pss_start]]</f>
        <v>17341</v>
      </c>
    </row>
    <row r="154" spans="1:12" x14ac:dyDescent="0.3">
      <c r="A154">
        <v>152</v>
      </c>
      <c r="B154">
        <v>7670</v>
      </c>
      <c r="C154">
        <v>1395</v>
      </c>
      <c r="D154">
        <v>1422304</v>
      </c>
      <c r="E154">
        <v>18798624</v>
      </c>
      <c r="F154">
        <v>6508408</v>
      </c>
      <c r="G154">
        <v>6519632</v>
      </c>
      <c r="H154">
        <v>9042</v>
      </c>
      <c r="I154">
        <v>26127</v>
      </c>
      <c r="J154">
        <f>projjava_matrixdeterminant[[#This Row],[runtime_end]]-projjava_matrixdeterminant[[#This Row],[runtime_start]]</f>
        <v>17376320</v>
      </c>
      <c r="K154">
        <f>projjava_matrixdeterminant[[#This Row],[native_end]]-projjava_matrixdeterminant[[#This Row],[native_start]]</f>
        <v>11224</v>
      </c>
      <c r="L154">
        <f>projjava_matrixdeterminant[[#This Row],[pss_end]]-projjava_matrixdeterminant[[#This Row],[pss_start]]</f>
        <v>17085</v>
      </c>
    </row>
    <row r="155" spans="1:12" x14ac:dyDescent="0.3">
      <c r="A155">
        <v>153</v>
      </c>
      <c r="B155">
        <v>7824</v>
      </c>
      <c r="C155">
        <v>1411</v>
      </c>
      <c r="D155">
        <v>1422304</v>
      </c>
      <c r="E155">
        <v>17897224</v>
      </c>
      <c r="F155">
        <v>6508408</v>
      </c>
      <c r="G155">
        <v>6519568</v>
      </c>
      <c r="H155">
        <v>9038</v>
      </c>
      <c r="I155">
        <v>25251</v>
      </c>
      <c r="J155">
        <f>projjava_matrixdeterminant[[#This Row],[runtime_end]]-projjava_matrixdeterminant[[#This Row],[runtime_start]]</f>
        <v>16474920</v>
      </c>
      <c r="K155">
        <f>projjava_matrixdeterminant[[#This Row],[native_end]]-projjava_matrixdeterminant[[#This Row],[native_start]]</f>
        <v>11160</v>
      </c>
      <c r="L155">
        <f>projjava_matrixdeterminant[[#This Row],[pss_end]]-projjava_matrixdeterminant[[#This Row],[pss_start]]</f>
        <v>16213</v>
      </c>
    </row>
    <row r="156" spans="1:12" x14ac:dyDescent="0.3">
      <c r="A156">
        <v>154</v>
      </c>
      <c r="B156">
        <v>7877</v>
      </c>
      <c r="C156">
        <v>1458</v>
      </c>
      <c r="D156">
        <v>1422168</v>
      </c>
      <c r="E156">
        <v>19044136</v>
      </c>
      <c r="F156">
        <v>6517272</v>
      </c>
      <c r="G156">
        <v>6519504</v>
      </c>
      <c r="H156">
        <v>9034</v>
      </c>
      <c r="I156">
        <v>26367</v>
      </c>
      <c r="J156">
        <f>projjava_matrixdeterminant[[#This Row],[runtime_end]]-projjava_matrixdeterminant[[#This Row],[runtime_start]]</f>
        <v>17621968</v>
      </c>
      <c r="K156">
        <f>projjava_matrixdeterminant[[#This Row],[native_end]]-projjava_matrixdeterminant[[#This Row],[native_start]]</f>
        <v>2232</v>
      </c>
      <c r="L156">
        <f>projjava_matrixdeterminant[[#This Row],[pss_end]]-projjava_matrixdeterminant[[#This Row],[pss_start]]</f>
        <v>17333</v>
      </c>
    </row>
    <row r="157" spans="1:12" x14ac:dyDescent="0.3">
      <c r="A157">
        <v>155</v>
      </c>
      <c r="B157">
        <v>8016</v>
      </c>
      <c r="C157">
        <v>1436</v>
      </c>
      <c r="D157">
        <v>1422168</v>
      </c>
      <c r="E157">
        <v>19781576</v>
      </c>
      <c r="F157">
        <v>6517440</v>
      </c>
      <c r="G157">
        <v>6519536</v>
      </c>
      <c r="H157">
        <v>9034</v>
      </c>
      <c r="I157">
        <v>27079</v>
      </c>
      <c r="J157">
        <f>projjava_matrixdeterminant[[#This Row],[runtime_end]]-projjava_matrixdeterminant[[#This Row],[runtime_start]]</f>
        <v>18359408</v>
      </c>
      <c r="K157">
        <f>projjava_matrixdeterminant[[#This Row],[native_end]]-projjava_matrixdeterminant[[#This Row],[native_start]]</f>
        <v>2096</v>
      </c>
      <c r="L157">
        <f>projjava_matrixdeterminant[[#This Row],[pss_end]]-projjava_matrixdeterminant[[#This Row],[pss_start]]</f>
        <v>18045</v>
      </c>
    </row>
    <row r="158" spans="1:12" x14ac:dyDescent="0.3">
      <c r="A158">
        <v>156</v>
      </c>
      <c r="B158">
        <v>8148</v>
      </c>
      <c r="C158">
        <v>1398</v>
      </c>
      <c r="D158">
        <v>1438552</v>
      </c>
      <c r="E158">
        <v>18814784</v>
      </c>
      <c r="F158">
        <v>6508248</v>
      </c>
      <c r="G158">
        <v>6519488</v>
      </c>
      <c r="H158">
        <v>9034</v>
      </c>
      <c r="I158">
        <v>26143</v>
      </c>
      <c r="J158">
        <f>projjava_matrixdeterminant[[#This Row],[runtime_end]]-projjava_matrixdeterminant[[#This Row],[runtime_start]]</f>
        <v>17376232</v>
      </c>
      <c r="K158">
        <f>projjava_matrixdeterminant[[#This Row],[native_end]]-projjava_matrixdeterminant[[#This Row],[native_start]]</f>
        <v>11240</v>
      </c>
      <c r="L158">
        <f>projjava_matrixdeterminant[[#This Row],[pss_end]]-projjava_matrixdeterminant[[#This Row],[pss_start]]</f>
        <v>17109</v>
      </c>
    </row>
    <row r="159" spans="1:12" x14ac:dyDescent="0.3">
      <c r="A159">
        <v>157</v>
      </c>
      <c r="B159">
        <v>8284</v>
      </c>
      <c r="C159">
        <v>1457</v>
      </c>
      <c r="D159">
        <v>1422168</v>
      </c>
      <c r="E159">
        <v>18290384</v>
      </c>
      <c r="F159">
        <v>6508248</v>
      </c>
      <c r="G159">
        <v>6519632</v>
      </c>
      <c r="H159">
        <v>9030</v>
      </c>
      <c r="I159">
        <v>25623</v>
      </c>
      <c r="J159">
        <f>projjava_matrixdeterminant[[#This Row],[runtime_end]]-projjava_matrixdeterminant[[#This Row],[runtime_start]]</f>
        <v>16868216</v>
      </c>
      <c r="K159">
        <f>projjava_matrixdeterminant[[#This Row],[native_end]]-projjava_matrixdeterminant[[#This Row],[native_start]]</f>
        <v>11384</v>
      </c>
      <c r="L159">
        <f>projjava_matrixdeterminant[[#This Row],[pss_end]]-projjava_matrixdeterminant[[#This Row],[pss_start]]</f>
        <v>16593</v>
      </c>
    </row>
    <row r="160" spans="1:12" x14ac:dyDescent="0.3">
      <c r="A160">
        <v>158</v>
      </c>
      <c r="B160">
        <v>8426</v>
      </c>
      <c r="C160">
        <v>1416</v>
      </c>
      <c r="D160">
        <v>1438552</v>
      </c>
      <c r="E160">
        <v>18995008</v>
      </c>
      <c r="F160">
        <v>6508248</v>
      </c>
      <c r="G160">
        <v>6519568</v>
      </c>
      <c r="H160">
        <v>9034</v>
      </c>
      <c r="I160">
        <v>26307</v>
      </c>
      <c r="J160">
        <f>projjava_matrixdeterminant[[#This Row],[runtime_end]]-projjava_matrixdeterminant[[#This Row],[runtime_start]]</f>
        <v>17556456</v>
      </c>
      <c r="K160">
        <f>projjava_matrixdeterminant[[#This Row],[native_end]]-projjava_matrixdeterminant[[#This Row],[native_start]]</f>
        <v>11320</v>
      </c>
      <c r="L160">
        <f>projjava_matrixdeterminant[[#This Row],[pss_end]]-projjava_matrixdeterminant[[#This Row],[pss_start]]</f>
        <v>17273</v>
      </c>
    </row>
    <row r="161" spans="1:12" x14ac:dyDescent="0.3">
      <c r="A161">
        <v>159</v>
      </c>
      <c r="B161">
        <v>8564</v>
      </c>
      <c r="C161">
        <v>1435</v>
      </c>
      <c r="D161">
        <v>1422168</v>
      </c>
      <c r="E161">
        <v>19240744</v>
      </c>
      <c r="F161">
        <v>6508360</v>
      </c>
      <c r="G161">
        <v>6519920</v>
      </c>
      <c r="H161">
        <v>9030</v>
      </c>
      <c r="I161">
        <v>26551</v>
      </c>
      <c r="J161">
        <f>projjava_matrixdeterminant[[#This Row],[runtime_end]]-projjava_matrixdeterminant[[#This Row],[runtime_start]]</f>
        <v>17818576</v>
      </c>
      <c r="K161">
        <f>projjava_matrixdeterminant[[#This Row],[native_end]]-projjava_matrixdeterminant[[#This Row],[native_start]]</f>
        <v>11560</v>
      </c>
      <c r="L161">
        <f>projjava_matrixdeterminant[[#This Row],[pss_end]]-projjava_matrixdeterminant[[#This Row],[pss_start]]</f>
        <v>17521</v>
      </c>
    </row>
    <row r="162" spans="1:12" x14ac:dyDescent="0.3">
      <c r="A162">
        <v>160</v>
      </c>
      <c r="B162">
        <v>8699</v>
      </c>
      <c r="C162">
        <v>1445</v>
      </c>
      <c r="D162">
        <v>1438688</v>
      </c>
      <c r="E162">
        <v>18749368</v>
      </c>
      <c r="F162">
        <v>6506744</v>
      </c>
      <c r="G162">
        <v>6520920</v>
      </c>
      <c r="H162">
        <v>9036</v>
      </c>
      <c r="I162">
        <v>26075</v>
      </c>
      <c r="J162">
        <f>projjava_matrixdeterminant[[#This Row],[runtime_end]]-projjava_matrixdeterminant[[#This Row],[runtime_start]]</f>
        <v>17310680</v>
      </c>
      <c r="K162">
        <f>projjava_matrixdeterminant[[#This Row],[native_end]]-projjava_matrixdeterminant[[#This Row],[native_start]]</f>
        <v>14176</v>
      </c>
      <c r="L162">
        <f>projjava_matrixdeterminant[[#This Row],[pss_end]]-projjava_matrixdeterminant[[#This Row],[pss_start]]</f>
        <v>17039</v>
      </c>
    </row>
    <row r="163" spans="1:12" x14ac:dyDescent="0.3">
      <c r="A163">
        <v>161</v>
      </c>
      <c r="B163">
        <v>8837</v>
      </c>
      <c r="C163">
        <v>1432</v>
      </c>
      <c r="D163">
        <v>1422304</v>
      </c>
      <c r="E163">
        <v>20338800</v>
      </c>
      <c r="F163">
        <v>6517176</v>
      </c>
      <c r="G163">
        <v>6522408</v>
      </c>
      <c r="H163">
        <v>9038</v>
      </c>
      <c r="I163">
        <v>27645</v>
      </c>
      <c r="J163">
        <f>projjava_matrixdeterminant[[#This Row],[runtime_end]]-projjava_matrixdeterminant[[#This Row],[runtime_start]]</f>
        <v>18916496</v>
      </c>
      <c r="K163">
        <f>projjava_matrixdeterminant[[#This Row],[native_end]]-projjava_matrixdeterminant[[#This Row],[native_start]]</f>
        <v>5232</v>
      </c>
      <c r="L163">
        <f>projjava_matrixdeterminant[[#This Row],[pss_end]]-projjava_matrixdeterminant[[#This Row],[pss_start]]</f>
        <v>18607</v>
      </c>
    </row>
    <row r="164" spans="1:12" x14ac:dyDescent="0.3">
      <c r="A164">
        <v>162</v>
      </c>
      <c r="B164">
        <v>8972</v>
      </c>
      <c r="C164">
        <v>1417</v>
      </c>
      <c r="D164">
        <v>1422168</v>
      </c>
      <c r="E164">
        <v>18274112</v>
      </c>
      <c r="F164">
        <v>6508248</v>
      </c>
      <c r="G164">
        <v>6519824</v>
      </c>
      <c r="H164">
        <v>9038</v>
      </c>
      <c r="I164">
        <v>25611</v>
      </c>
      <c r="J164">
        <f>projjava_matrixdeterminant[[#This Row],[runtime_end]]-projjava_matrixdeterminant[[#This Row],[runtime_start]]</f>
        <v>16851944</v>
      </c>
      <c r="K164">
        <f>projjava_matrixdeterminant[[#This Row],[native_end]]-projjava_matrixdeterminant[[#This Row],[native_start]]</f>
        <v>11576</v>
      </c>
      <c r="L164">
        <f>projjava_matrixdeterminant[[#This Row],[pss_end]]-projjava_matrixdeterminant[[#This Row],[pss_start]]</f>
        <v>16573</v>
      </c>
    </row>
    <row r="165" spans="1:12" x14ac:dyDescent="0.3">
      <c r="A165">
        <v>163</v>
      </c>
      <c r="B165">
        <v>9111</v>
      </c>
      <c r="C165">
        <v>1400</v>
      </c>
      <c r="D165">
        <v>1438552</v>
      </c>
      <c r="E165">
        <v>18634448</v>
      </c>
      <c r="F165">
        <v>6506840</v>
      </c>
      <c r="G165">
        <v>6517376</v>
      </c>
      <c r="H165">
        <v>9032</v>
      </c>
      <c r="I165">
        <v>25949</v>
      </c>
      <c r="J165">
        <f>projjava_matrixdeterminant[[#This Row],[runtime_end]]-projjava_matrixdeterminant[[#This Row],[runtime_start]]</f>
        <v>17195896</v>
      </c>
      <c r="K165">
        <f>projjava_matrixdeterminant[[#This Row],[native_end]]-projjava_matrixdeterminant[[#This Row],[native_start]]</f>
        <v>10536</v>
      </c>
      <c r="L165">
        <f>projjava_matrixdeterminant[[#This Row],[pss_end]]-projjava_matrixdeterminant[[#This Row],[pss_start]]</f>
        <v>16917</v>
      </c>
    </row>
    <row r="166" spans="1:12" x14ac:dyDescent="0.3">
      <c r="A166">
        <v>164</v>
      </c>
      <c r="B166">
        <v>9244</v>
      </c>
      <c r="C166">
        <v>1401</v>
      </c>
      <c r="D166">
        <v>1422168</v>
      </c>
      <c r="E166">
        <v>18798368</v>
      </c>
      <c r="F166">
        <v>6508248</v>
      </c>
      <c r="G166">
        <v>6519440</v>
      </c>
      <c r="H166">
        <v>9038</v>
      </c>
      <c r="I166">
        <v>26131</v>
      </c>
      <c r="J166">
        <f>projjava_matrixdeterminant[[#This Row],[runtime_end]]-projjava_matrixdeterminant[[#This Row],[runtime_start]]</f>
        <v>17376200</v>
      </c>
      <c r="K166">
        <f>projjava_matrixdeterminant[[#This Row],[native_end]]-projjava_matrixdeterminant[[#This Row],[native_start]]</f>
        <v>11192</v>
      </c>
      <c r="L166">
        <f>projjava_matrixdeterminant[[#This Row],[pss_end]]-projjava_matrixdeterminant[[#This Row],[pss_start]]</f>
        <v>17093</v>
      </c>
    </row>
    <row r="167" spans="1:12" x14ac:dyDescent="0.3">
      <c r="A167">
        <v>165</v>
      </c>
      <c r="B167">
        <v>9380</v>
      </c>
      <c r="C167">
        <v>1405</v>
      </c>
      <c r="D167">
        <v>1422304</v>
      </c>
      <c r="E167">
        <v>18798512</v>
      </c>
      <c r="F167">
        <v>6515696</v>
      </c>
      <c r="G167">
        <v>6520312</v>
      </c>
      <c r="H167">
        <v>9057</v>
      </c>
      <c r="I167">
        <v>26138</v>
      </c>
      <c r="J167">
        <f>projjava_matrixdeterminant[[#This Row],[runtime_end]]-projjava_matrixdeterminant[[#This Row],[runtime_start]]</f>
        <v>17376208</v>
      </c>
      <c r="K167">
        <f>projjava_matrixdeterminant[[#This Row],[native_end]]-projjava_matrixdeterminant[[#This Row],[native_start]]</f>
        <v>4616</v>
      </c>
      <c r="L167">
        <f>projjava_matrixdeterminant[[#This Row],[pss_end]]-projjava_matrixdeterminant[[#This Row],[pss_start]]</f>
        <v>17081</v>
      </c>
    </row>
    <row r="168" spans="1:12" x14ac:dyDescent="0.3">
      <c r="A168">
        <v>166</v>
      </c>
      <c r="B168">
        <v>9522</v>
      </c>
      <c r="C168">
        <v>1407</v>
      </c>
      <c r="D168">
        <v>1422064</v>
      </c>
      <c r="E168">
        <v>18585232</v>
      </c>
      <c r="F168">
        <v>6508400</v>
      </c>
      <c r="G168">
        <v>6522472</v>
      </c>
      <c r="H168">
        <v>9021</v>
      </c>
      <c r="I168">
        <v>25930</v>
      </c>
      <c r="J168">
        <f>projjava_matrixdeterminant[[#This Row],[runtime_end]]-projjava_matrixdeterminant[[#This Row],[runtime_start]]</f>
        <v>17163168</v>
      </c>
      <c r="K168">
        <f>projjava_matrixdeterminant[[#This Row],[native_end]]-projjava_matrixdeterminant[[#This Row],[native_start]]</f>
        <v>14072</v>
      </c>
      <c r="L168">
        <f>projjava_matrixdeterminant[[#This Row],[pss_end]]-projjava_matrixdeterminant[[#This Row],[pss_start]]</f>
        <v>16909</v>
      </c>
    </row>
    <row r="169" spans="1:12" x14ac:dyDescent="0.3">
      <c r="A169">
        <v>167</v>
      </c>
      <c r="B169">
        <v>9585</v>
      </c>
      <c r="C169">
        <v>1398</v>
      </c>
      <c r="D169">
        <v>1421976</v>
      </c>
      <c r="E169">
        <v>18503520</v>
      </c>
      <c r="F169">
        <v>6508504</v>
      </c>
      <c r="G169">
        <v>6519104</v>
      </c>
      <c r="H169">
        <v>8991</v>
      </c>
      <c r="I169">
        <v>25820</v>
      </c>
      <c r="J169">
        <f>projjava_matrixdeterminant[[#This Row],[runtime_end]]-projjava_matrixdeterminant[[#This Row],[runtime_start]]</f>
        <v>17081544</v>
      </c>
      <c r="K169">
        <f>projjava_matrixdeterminant[[#This Row],[native_end]]-projjava_matrixdeterminant[[#This Row],[native_start]]</f>
        <v>10600</v>
      </c>
      <c r="L169">
        <f>projjava_matrixdeterminant[[#This Row],[pss_end]]-projjava_matrixdeterminant[[#This Row],[pss_start]]</f>
        <v>16829</v>
      </c>
    </row>
    <row r="170" spans="1:12" x14ac:dyDescent="0.3">
      <c r="A170">
        <v>168</v>
      </c>
      <c r="B170">
        <v>9721</v>
      </c>
      <c r="C170">
        <v>1437</v>
      </c>
      <c r="D170">
        <v>1422200</v>
      </c>
      <c r="E170">
        <v>18667376</v>
      </c>
      <c r="F170">
        <v>6509136</v>
      </c>
      <c r="G170">
        <v>6519888</v>
      </c>
      <c r="H170">
        <v>8985</v>
      </c>
      <c r="I170">
        <v>25980</v>
      </c>
      <c r="J170">
        <f>projjava_matrixdeterminant[[#This Row],[runtime_end]]-projjava_matrixdeterminant[[#This Row],[runtime_start]]</f>
        <v>17245176</v>
      </c>
      <c r="K170">
        <f>projjava_matrixdeterminant[[#This Row],[native_end]]-projjava_matrixdeterminant[[#This Row],[native_start]]</f>
        <v>10752</v>
      </c>
      <c r="L170">
        <f>projjava_matrixdeterminant[[#This Row],[pss_end]]-projjava_matrixdeterminant[[#This Row],[pss_start]]</f>
        <v>16995</v>
      </c>
    </row>
    <row r="171" spans="1:12" x14ac:dyDescent="0.3">
      <c r="A171">
        <v>169</v>
      </c>
      <c r="B171">
        <v>9845</v>
      </c>
      <c r="C171">
        <v>1417</v>
      </c>
      <c r="D171">
        <v>1422304</v>
      </c>
      <c r="E171">
        <v>18667464</v>
      </c>
      <c r="F171">
        <v>6507960</v>
      </c>
      <c r="G171">
        <v>6519696</v>
      </c>
      <c r="H171">
        <v>8868</v>
      </c>
      <c r="I171">
        <v>25907</v>
      </c>
      <c r="J171">
        <f>projjava_matrixdeterminant[[#This Row],[runtime_end]]-projjava_matrixdeterminant[[#This Row],[runtime_start]]</f>
        <v>17245160</v>
      </c>
      <c r="K171">
        <f>projjava_matrixdeterminant[[#This Row],[native_end]]-projjava_matrixdeterminant[[#This Row],[native_start]]</f>
        <v>11736</v>
      </c>
      <c r="L171">
        <f>projjava_matrixdeterminant[[#This Row],[pss_end]]-projjava_matrixdeterminant[[#This Row],[pss_start]]</f>
        <v>17039</v>
      </c>
    </row>
    <row r="172" spans="1:12" x14ac:dyDescent="0.3">
      <c r="A172">
        <v>170</v>
      </c>
      <c r="B172">
        <v>9980</v>
      </c>
      <c r="C172">
        <v>1427</v>
      </c>
      <c r="D172">
        <v>1422168</v>
      </c>
      <c r="E172">
        <v>19371816</v>
      </c>
      <c r="F172">
        <v>6507912</v>
      </c>
      <c r="G172">
        <v>6519216</v>
      </c>
      <c r="H172">
        <v>8862</v>
      </c>
      <c r="I172">
        <v>26581</v>
      </c>
      <c r="J172">
        <f>projjava_matrixdeterminant[[#This Row],[runtime_end]]-projjava_matrixdeterminant[[#This Row],[runtime_start]]</f>
        <v>17949648</v>
      </c>
      <c r="K172">
        <f>projjava_matrixdeterminant[[#This Row],[native_end]]-projjava_matrixdeterminant[[#This Row],[native_start]]</f>
        <v>11304</v>
      </c>
      <c r="L172">
        <f>projjava_matrixdeterminant[[#This Row],[pss_end]]-projjava_matrixdeterminant[[#This Row],[pss_start]]</f>
        <v>17719</v>
      </c>
    </row>
    <row r="173" spans="1:12" x14ac:dyDescent="0.3">
      <c r="A173">
        <v>171</v>
      </c>
      <c r="B173">
        <v>10112</v>
      </c>
      <c r="C173">
        <v>1442</v>
      </c>
      <c r="D173">
        <v>1422168</v>
      </c>
      <c r="E173">
        <v>19896240</v>
      </c>
      <c r="F173">
        <v>6513816</v>
      </c>
      <c r="G173">
        <v>6519616</v>
      </c>
      <c r="H173">
        <v>8854</v>
      </c>
      <c r="I173">
        <v>27105</v>
      </c>
      <c r="J173">
        <f>projjava_matrixdeterminant[[#This Row],[runtime_end]]-projjava_matrixdeterminant[[#This Row],[runtime_start]]</f>
        <v>18474072</v>
      </c>
      <c r="K173">
        <f>projjava_matrixdeterminant[[#This Row],[native_end]]-projjava_matrixdeterminant[[#This Row],[native_start]]</f>
        <v>5800</v>
      </c>
      <c r="L173">
        <f>projjava_matrixdeterminant[[#This Row],[pss_end]]-projjava_matrixdeterminant[[#This Row],[pss_start]]</f>
        <v>18251</v>
      </c>
    </row>
    <row r="174" spans="1:12" x14ac:dyDescent="0.3">
      <c r="A174">
        <v>172</v>
      </c>
      <c r="B174">
        <v>10248</v>
      </c>
      <c r="C174">
        <v>1371</v>
      </c>
      <c r="D174">
        <v>1438688</v>
      </c>
      <c r="E174">
        <v>20322336</v>
      </c>
      <c r="F174">
        <v>6508072</v>
      </c>
      <c r="G174">
        <v>6519456</v>
      </c>
      <c r="H174">
        <v>8874</v>
      </c>
      <c r="I174">
        <v>27522</v>
      </c>
      <c r="J174">
        <f>projjava_matrixdeterminant[[#This Row],[runtime_end]]-projjava_matrixdeterminant[[#This Row],[runtime_start]]</f>
        <v>18883648</v>
      </c>
      <c r="K174">
        <f>projjava_matrixdeterminant[[#This Row],[native_end]]-projjava_matrixdeterminant[[#This Row],[native_start]]</f>
        <v>11384</v>
      </c>
      <c r="L174">
        <f>projjava_matrixdeterminant[[#This Row],[pss_end]]-projjava_matrixdeterminant[[#This Row],[pss_start]]</f>
        <v>18648</v>
      </c>
    </row>
    <row r="175" spans="1:12" x14ac:dyDescent="0.3">
      <c r="A175">
        <v>173</v>
      </c>
      <c r="B175">
        <v>10392</v>
      </c>
      <c r="C175">
        <v>1405</v>
      </c>
      <c r="D175">
        <v>1438688</v>
      </c>
      <c r="E175">
        <v>18847408</v>
      </c>
      <c r="F175">
        <v>6507960</v>
      </c>
      <c r="G175">
        <v>6519408</v>
      </c>
      <c r="H175">
        <v>8866</v>
      </c>
      <c r="I175">
        <v>26081</v>
      </c>
      <c r="J175">
        <f>projjava_matrixdeterminant[[#This Row],[runtime_end]]-projjava_matrixdeterminant[[#This Row],[runtime_start]]</f>
        <v>17408720</v>
      </c>
      <c r="K175">
        <f>projjava_matrixdeterminant[[#This Row],[native_end]]-projjava_matrixdeterminant[[#This Row],[native_start]]</f>
        <v>11448</v>
      </c>
      <c r="L175">
        <f>projjava_matrixdeterminant[[#This Row],[pss_end]]-projjava_matrixdeterminant[[#This Row],[pss_start]]</f>
        <v>17215</v>
      </c>
    </row>
    <row r="176" spans="1:12" x14ac:dyDescent="0.3">
      <c r="A176">
        <v>174</v>
      </c>
      <c r="B176">
        <v>10523</v>
      </c>
      <c r="C176">
        <v>1445</v>
      </c>
      <c r="D176">
        <v>1422168</v>
      </c>
      <c r="E176">
        <v>18274224</v>
      </c>
      <c r="F176">
        <v>6507912</v>
      </c>
      <c r="G176">
        <v>6519328</v>
      </c>
      <c r="H176">
        <v>8864</v>
      </c>
      <c r="I176">
        <v>25524</v>
      </c>
      <c r="J176">
        <f>projjava_matrixdeterminant[[#This Row],[runtime_end]]-projjava_matrixdeterminant[[#This Row],[runtime_start]]</f>
        <v>16852056</v>
      </c>
      <c r="K176">
        <f>projjava_matrixdeterminant[[#This Row],[native_end]]-projjava_matrixdeterminant[[#This Row],[native_start]]</f>
        <v>11416</v>
      </c>
      <c r="L176">
        <f>projjava_matrixdeterminant[[#This Row],[pss_end]]-projjava_matrixdeterminant[[#This Row],[pss_start]]</f>
        <v>16660</v>
      </c>
    </row>
    <row r="177" spans="1:12" x14ac:dyDescent="0.3">
      <c r="A177">
        <v>175</v>
      </c>
      <c r="B177">
        <v>10662</v>
      </c>
      <c r="C177">
        <v>1417</v>
      </c>
      <c r="D177">
        <v>1438552</v>
      </c>
      <c r="E177">
        <v>18192168</v>
      </c>
      <c r="F177">
        <v>6507800</v>
      </c>
      <c r="G177">
        <v>6519408</v>
      </c>
      <c r="H177">
        <v>8862</v>
      </c>
      <c r="I177">
        <v>25437</v>
      </c>
      <c r="J177">
        <f>projjava_matrixdeterminant[[#This Row],[runtime_end]]-projjava_matrixdeterminant[[#This Row],[runtime_start]]</f>
        <v>16753616</v>
      </c>
      <c r="K177">
        <f>projjava_matrixdeterminant[[#This Row],[native_end]]-projjava_matrixdeterminant[[#This Row],[native_start]]</f>
        <v>11608</v>
      </c>
      <c r="L177">
        <f>projjava_matrixdeterminant[[#This Row],[pss_end]]-projjava_matrixdeterminant[[#This Row],[pss_start]]</f>
        <v>16575</v>
      </c>
    </row>
    <row r="178" spans="1:12" x14ac:dyDescent="0.3">
      <c r="A178">
        <v>176</v>
      </c>
      <c r="B178">
        <v>10826</v>
      </c>
      <c r="C178">
        <v>1395</v>
      </c>
      <c r="D178">
        <v>1438552</v>
      </c>
      <c r="E178">
        <v>18748944</v>
      </c>
      <c r="F178">
        <v>6507912</v>
      </c>
      <c r="G178">
        <v>6519184</v>
      </c>
      <c r="H178">
        <v>8854</v>
      </c>
      <c r="I178">
        <v>25977</v>
      </c>
      <c r="J178">
        <f>projjava_matrixdeterminant[[#This Row],[runtime_end]]-projjava_matrixdeterminant[[#This Row],[runtime_start]]</f>
        <v>17310392</v>
      </c>
      <c r="K178">
        <f>projjava_matrixdeterminant[[#This Row],[native_end]]-projjava_matrixdeterminant[[#This Row],[native_start]]</f>
        <v>11272</v>
      </c>
      <c r="L178">
        <f>projjava_matrixdeterminant[[#This Row],[pss_end]]-projjava_matrixdeterminant[[#This Row],[pss_start]]</f>
        <v>17123</v>
      </c>
    </row>
    <row r="179" spans="1:12" x14ac:dyDescent="0.3">
      <c r="A179">
        <v>177</v>
      </c>
      <c r="B179">
        <v>10968</v>
      </c>
      <c r="C179">
        <v>1434</v>
      </c>
      <c r="D179">
        <v>1422304</v>
      </c>
      <c r="E179">
        <v>19634144</v>
      </c>
      <c r="F179">
        <v>6507960</v>
      </c>
      <c r="G179">
        <v>6519408</v>
      </c>
      <c r="H179">
        <v>8860</v>
      </c>
      <c r="I179">
        <v>26851</v>
      </c>
      <c r="J179">
        <f>projjava_matrixdeterminant[[#This Row],[runtime_end]]-projjava_matrixdeterminant[[#This Row],[runtime_start]]</f>
        <v>18211840</v>
      </c>
      <c r="K179">
        <f>projjava_matrixdeterminant[[#This Row],[native_end]]-projjava_matrixdeterminant[[#This Row],[native_start]]</f>
        <v>11448</v>
      </c>
      <c r="L179">
        <f>projjava_matrixdeterminant[[#This Row],[pss_end]]-projjava_matrixdeterminant[[#This Row],[pss_start]]</f>
        <v>17991</v>
      </c>
    </row>
    <row r="180" spans="1:12" x14ac:dyDescent="0.3">
      <c r="A180">
        <v>178</v>
      </c>
      <c r="B180">
        <v>11112</v>
      </c>
      <c r="C180">
        <v>1445</v>
      </c>
      <c r="D180">
        <v>1438552</v>
      </c>
      <c r="E180">
        <v>19551920</v>
      </c>
      <c r="F180">
        <v>6507800</v>
      </c>
      <c r="G180">
        <v>6519280</v>
      </c>
      <c r="H180">
        <v>8850</v>
      </c>
      <c r="I180">
        <v>26756</v>
      </c>
      <c r="J180">
        <f>projjava_matrixdeterminant[[#This Row],[runtime_end]]-projjava_matrixdeterminant[[#This Row],[runtime_start]]</f>
        <v>18113368</v>
      </c>
      <c r="K180">
        <f>projjava_matrixdeterminant[[#This Row],[native_end]]-projjava_matrixdeterminant[[#This Row],[native_start]]</f>
        <v>11480</v>
      </c>
      <c r="L180">
        <f>projjava_matrixdeterminant[[#This Row],[pss_end]]-projjava_matrixdeterminant[[#This Row],[pss_start]]</f>
        <v>17906</v>
      </c>
    </row>
    <row r="181" spans="1:12" x14ac:dyDescent="0.3">
      <c r="A181">
        <v>179</v>
      </c>
      <c r="B181">
        <v>11254</v>
      </c>
      <c r="C181">
        <v>1397</v>
      </c>
      <c r="D181">
        <v>1422168</v>
      </c>
      <c r="E181">
        <v>21043008</v>
      </c>
      <c r="F181">
        <v>6507832</v>
      </c>
      <c r="G181">
        <v>6519064</v>
      </c>
      <c r="H181">
        <v>8854</v>
      </c>
      <c r="I181">
        <v>28196</v>
      </c>
      <c r="J181">
        <f>projjava_matrixdeterminant[[#This Row],[runtime_end]]-projjava_matrixdeterminant[[#This Row],[runtime_start]]</f>
        <v>19620840</v>
      </c>
      <c r="K181">
        <f>projjava_matrixdeterminant[[#This Row],[native_end]]-projjava_matrixdeterminant[[#This Row],[native_start]]</f>
        <v>11232</v>
      </c>
      <c r="L181">
        <f>projjava_matrixdeterminant[[#This Row],[pss_end]]-projjava_matrixdeterminant[[#This Row],[pss_start]]</f>
        <v>19342</v>
      </c>
    </row>
    <row r="182" spans="1:12" x14ac:dyDescent="0.3">
      <c r="A182">
        <v>180</v>
      </c>
      <c r="B182">
        <v>11391</v>
      </c>
      <c r="C182">
        <v>1471</v>
      </c>
      <c r="D182">
        <v>1422168</v>
      </c>
      <c r="E182">
        <v>18536368</v>
      </c>
      <c r="F182">
        <v>6507800</v>
      </c>
      <c r="G182">
        <v>6519504</v>
      </c>
      <c r="H182">
        <v>8854</v>
      </c>
      <c r="I182">
        <v>25764</v>
      </c>
      <c r="J182">
        <f>projjava_matrixdeterminant[[#This Row],[runtime_end]]-projjava_matrixdeterminant[[#This Row],[runtime_start]]</f>
        <v>17114200</v>
      </c>
      <c r="K182">
        <f>projjava_matrixdeterminant[[#This Row],[native_end]]-projjava_matrixdeterminant[[#This Row],[native_start]]</f>
        <v>11704</v>
      </c>
      <c r="L182">
        <f>projjava_matrixdeterminant[[#This Row],[pss_end]]-projjava_matrixdeterminant[[#This Row],[pss_start]]</f>
        <v>16910</v>
      </c>
    </row>
    <row r="183" spans="1:12" x14ac:dyDescent="0.3">
      <c r="A183">
        <v>181</v>
      </c>
      <c r="B183">
        <v>11527</v>
      </c>
      <c r="C183">
        <v>1408</v>
      </c>
      <c r="D183">
        <v>1438688</v>
      </c>
      <c r="E183">
        <v>17946680</v>
      </c>
      <c r="F183">
        <v>6507960</v>
      </c>
      <c r="G183">
        <v>6519440</v>
      </c>
      <c r="H183">
        <v>8862</v>
      </c>
      <c r="I183">
        <v>25196</v>
      </c>
      <c r="J183">
        <f>projjava_matrixdeterminant[[#This Row],[runtime_end]]-projjava_matrixdeterminant[[#This Row],[runtime_start]]</f>
        <v>16507992</v>
      </c>
      <c r="K183">
        <f>projjava_matrixdeterminant[[#This Row],[native_end]]-projjava_matrixdeterminant[[#This Row],[native_start]]</f>
        <v>11480</v>
      </c>
      <c r="L183">
        <f>projjava_matrixdeterminant[[#This Row],[pss_end]]-projjava_matrixdeterminant[[#This Row],[pss_start]]</f>
        <v>16334</v>
      </c>
    </row>
    <row r="184" spans="1:12" x14ac:dyDescent="0.3">
      <c r="A184">
        <v>182</v>
      </c>
      <c r="B184">
        <v>11660</v>
      </c>
      <c r="C184">
        <v>1432</v>
      </c>
      <c r="D184">
        <v>1422304</v>
      </c>
      <c r="E184">
        <v>19470024</v>
      </c>
      <c r="F184">
        <v>6507960</v>
      </c>
      <c r="G184">
        <v>6519376</v>
      </c>
      <c r="H184">
        <v>8858</v>
      </c>
      <c r="I184">
        <v>26676</v>
      </c>
      <c r="J184">
        <f>projjava_matrixdeterminant[[#This Row],[runtime_end]]-projjava_matrixdeterminant[[#This Row],[runtime_start]]</f>
        <v>18047720</v>
      </c>
      <c r="K184">
        <f>projjava_matrixdeterminant[[#This Row],[native_end]]-projjava_matrixdeterminant[[#This Row],[native_start]]</f>
        <v>11416</v>
      </c>
      <c r="L184">
        <f>projjava_matrixdeterminant[[#This Row],[pss_end]]-projjava_matrixdeterminant[[#This Row],[pss_start]]</f>
        <v>17818</v>
      </c>
    </row>
    <row r="185" spans="1:12" x14ac:dyDescent="0.3">
      <c r="A185">
        <v>183</v>
      </c>
      <c r="B185">
        <v>11793</v>
      </c>
      <c r="C185">
        <v>1394</v>
      </c>
      <c r="D185">
        <v>1422304</v>
      </c>
      <c r="E185">
        <v>18634696</v>
      </c>
      <c r="F185">
        <v>6508944</v>
      </c>
      <c r="G185">
        <v>6520264</v>
      </c>
      <c r="H185">
        <v>8876</v>
      </c>
      <c r="I185">
        <v>25879</v>
      </c>
      <c r="J185">
        <f>projjava_matrixdeterminant[[#This Row],[runtime_end]]-projjava_matrixdeterminant[[#This Row],[runtime_start]]</f>
        <v>17212392</v>
      </c>
      <c r="K185">
        <f>projjava_matrixdeterminant[[#This Row],[native_end]]-projjava_matrixdeterminant[[#This Row],[native_start]]</f>
        <v>11320</v>
      </c>
      <c r="L185">
        <f>projjava_matrixdeterminant[[#This Row],[pss_end]]-projjava_matrixdeterminant[[#This Row],[pss_start]]</f>
        <v>17003</v>
      </c>
    </row>
    <row r="186" spans="1:12" x14ac:dyDescent="0.3">
      <c r="A186">
        <v>184</v>
      </c>
      <c r="B186">
        <v>11896</v>
      </c>
      <c r="C186">
        <v>1420</v>
      </c>
      <c r="D186">
        <v>1422168</v>
      </c>
      <c r="E186">
        <v>18765768</v>
      </c>
      <c r="F186">
        <v>6507800</v>
      </c>
      <c r="G186">
        <v>6519248</v>
      </c>
      <c r="H186">
        <v>8862</v>
      </c>
      <c r="I186">
        <v>26000</v>
      </c>
      <c r="J186">
        <f>projjava_matrixdeterminant[[#This Row],[runtime_end]]-projjava_matrixdeterminant[[#This Row],[runtime_start]]</f>
        <v>17343600</v>
      </c>
      <c r="K186">
        <f>projjava_matrixdeterminant[[#This Row],[native_end]]-projjava_matrixdeterminant[[#This Row],[native_start]]</f>
        <v>11448</v>
      </c>
      <c r="L186">
        <f>projjava_matrixdeterminant[[#This Row],[pss_end]]-projjava_matrixdeterminant[[#This Row],[pss_start]]</f>
        <v>17138</v>
      </c>
    </row>
    <row r="187" spans="1:12" x14ac:dyDescent="0.3">
      <c r="A187">
        <v>185</v>
      </c>
      <c r="B187">
        <v>12060</v>
      </c>
      <c r="C187">
        <v>1428</v>
      </c>
      <c r="D187">
        <v>1422168</v>
      </c>
      <c r="E187">
        <v>18781848</v>
      </c>
      <c r="F187">
        <v>6507832</v>
      </c>
      <c r="G187">
        <v>6519376</v>
      </c>
      <c r="H187">
        <v>8858</v>
      </c>
      <c r="I187">
        <v>26016</v>
      </c>
      <c r="J187">
        <f>projjava_matrixdeterminant[[#This Row],[runtime_end]]-projjava_matrixdeterminant[[#This Row],[runtime_start]]</f>
        <v>17359680</v>
      </c>
      <c r="K187">
        <f>projjava_matrixdeterminant[[#This Row],[native_end]]-projjava_matrixdeterminant[[#This Row],[native_start]]</f>
        <v>11544</v>
      </c>
      <c r="L187">
        <f>projjava_matrixdeterminant[[#This Row],[pss_end]]-projjava_matrixdeterminant[[#This Row],[pss_start]]</f>
        <v>17158</v>
      </c>
    </row>
    <row r="188" spans="1:12" x14ac:dyDescent="0.3">
      <c r="A188">
        <v>186</v>
      </c>
      <c r="B188">
        <v>12180</v>
      </c>
      <c r="C188">
        <v>1378</v>
      </c>
      <c r="D188">
        <v>1422168</v>
      </c>
      <c r="E188">
        <v>20813744</v>
      </c>
      <c r="F188">
        <v>6507864</v>
      </c>
      <c r="G188">
        <v>6519504</v>
      </c>
      <c r="H188">
        <v>8864</v>
      </c>
      <c r="I188">
        <v>27990</v>
      </c>
      <c r="J188">
        <f>projjava_matrixdeterminant[[#This Row],[runtime_end]]-projjava_matrixdeterminant[[#This Row],[runtime_start]]</f>
        <v>19391576</v>
      </c>
      <c r="K188">
        <f>projjava_matrixdeterminant[[#This Row],[native_end]]-projjava_matrixdeterminant[[#This Row],[native_start]]</f>
        <v>11640</v>
      </c>
      <c r="L188">
        <f>projjava_matrixdeterminant[[#This Row],[pss_end]]-projjava_matrixdeterminant[[#This Row],[pss_start]]</f>
        <v>19126</v>
      </c>
    </row>
    <row r="189" spans="1:12" x14ac:dyDescent="0.3">
      <c r="A189">
        <v>187</v>
      </c>
      <c r="B189">
        <v>12309</v>
      </c>
      <c r="C189">
        <v>1464</v>
      </c>
      <c r="D189">
        <v>1438552</v>
      </c>
      <c r="E189">
        <v>19404608</v>
      </c>
      <c r="F189">
        <v>6507832</v>
      </c>
      <c r="G189">
        <v>6519504</v>
      </c>
      <c r="H189">
        <v>8860</v>
      </c>
      <c r="I189">
        <v>26620</v>
      </c>
      <c r="J189">
        <f>projjava_matrixdeterminant[[#This Row],[runtime_end]]-projjava_matrixdeterminant[[#This Row],[runtime_start]]</f>
        <v>17966056</v>
      </c>
      <c r="K189">
        <f>projjava_matrixdeterminant[[#This Row],[native_end]]-projjava_matrixdeterminant[[#This Row],[native_start]]</f>
        <v>11672</v>
      </c>
      <c r="L189">
        <f>projjava_matrixdeterminant[[#This Row],[pss_end]]-projjava_matrixdeterminant[[#This Row],[pss_start]]</f>
        <v>17760</v>
      </c>
    </row>
    <row r="190" spans="1:12" x14ac:dyDescent="0.3">
      <c r="A190">
        <v>188</v>
      </c>
      <c r="B190">
        <v>12446</v>
      </c>
      <c r="C190">
        <v>1410</v>
      </c>
      <c r="D190">
        <v>1438688</v>
      </c>
      <c r="E190">
        <v>18782288</v>
      </c>
      <c r="F190">
        <v>6507992</v>
      </c>
      <c r="G190">
        <v>6519872</v>
      </c>
      <c r="H190">
        <v>8872</v>
      </c>
      <c r="I190">
        <v>26028</v>
      </c>
      <c r="J190">
        <f>projjava_matrixdeterminant[[#This Row],[runtime_end]]-projjava_matrixdeterminant[[#This Row],[runtime_start]]</f>
        <v>17343600</v>
      </c>
      <c r="K190">
        <f>projjava_matrixdeterminant[[#This Row],[native_end]]-projjava_matrixdeterminant[[#This Row],[native_start]]</f>
        <v>11880</v>
      </c>
      <c r="L190">
        <f>projjava_matrixdeterminant[[#This Row],[pss_end]]-projjava_matrixdeterminant[[#This Row],[pss_start]]</f>
        <v>17156</v>
      </c>
    </row>
    <row r="191" spans="1:12" x14ac:dyDescent="0.3">
      <c r="A191">
        <v>189</v>
      </c>
      <c r="B191">
        <v>12580</v>
      </c>
      <c r="C191">
        <v>1410</v>
      </c>
      <c r="D191">
        <v>1422168</v>
      </c>
      <c r="E191">
        <v>18749136</v>
      </c>
      <c r="F191">
        <v>6507832</v>
      </c>
      <c r="G191">
        <v>6519344</v>
      </c>
      <c r="H191">
        <v>8864</v>
      </c>
      <c r="I191">
        <v>25980</v>
      </c>
      <c r="J191">
        <f>projjava_matrixdeterminant[[#This Row],[runtime_end]]-projjava_matrixdeterminant[[#This Row],[runtime_start]]</f>
        <v>17326968</v>
      </c>
      <c r="K191">
        <f>projjava_matrixdeterminant[[#This Row],[native_end]]-projjava_matrixdeterminant[[#This Row],[native_start]]</f>
        <v>11512</v>
      </c>
      <c r="L191">
        <f>projjava_matrixdeterminant[[#This Row],[pss_end]]-projjava_matrixdeterminant[[#This Row],[pss_start]]</f>
        <v>17116</v>
      </c>
    </row>
    <row r="192" spans="1:12" x14ac:dyDescent="0.3">
      <c r="A192">
        <v>190</v>
      </c>
      <c r="B192">
        <v>12717</v>
      </c>
      <c r="C192">
        <v>1461</v>
      </c>
      <c r="D192">
        <v>1422168</v>
      </c>
      <c r="E192">
        <v>19355480</v>
      </c>
      <c r="F192">
        <v>6507832</v>
      </c>
      <c r="G192">
        <v>6519216</v>
      </c>
      <c r="H192">
        <v>8864</v>
      </c>
      <c r="I192">
        <v>26572</v>
      </c>
      <c r="J192">
        <f>projjava_matrixdeterminant[[#This Row],[runtime_end]]-projjava_matrixdeterminant[[#This Row],[runtime_start]]</f>
        <v>17933312</v>
      </c>
      <c r="K192">
        <f>projjava_matrixdeterminant[[#This Row],[native_end]]-projjava_matrixdeterminant[[#This Row],[native_start]]</f>
        <v>11384</v>
      </c>
      <c r="L192">
        <f>projjava_matrixdeterminant[[#This Row],[pss_end]]-projjava_matrixdeterminant[[#This Row],[pss_start]]</f>
        <v>17708</v>
      </c>
    </row>
    <row r="193" spans="1:12" x14ac:dyDescent="0.3">
      <c r="A193">
        <v>191</v>
      </c>
      <c r="B193">
        <v>12852</v>
      </c>
      <c r="C193">
        <v>1442</v>
      </c>
      <c r="D193">
        <v>1422304</v>
      </c>
      <c r="E193">
        <v>18650912</v>
      </c>
      <c r="F193">
        <v>6508976</v>
      </c>
      <c r="G193">
        <v>6520136</v>
      </c>
      <c r="H193">
        <v>8882</v>
      </c>
      <c r="I193">
        <v>25903</v>
      </c>
      <c r="J193">
        <f>projjava_matrixdeterminant[[#This Row],[runtime_end]]-projjava_matrixdeterminant[[#This Row],[runtime_start]]</f>
        <v>17228608</v>
      </c>
      <c r="K193">
        <f>projjava_matrixdeterminant[[#This Row],[native_end]]-projjava_matrixdeterminant[[#This Row],[native_start]]</f>
        <v>11160</v>
      </c>
      <c r="L193">
        <f>projjava_matrixdeterminant[[#This Row],[pss_end]]-projjava_matrixdeterminant[[#This Row],[pss_start]]</f>
        <v>17021</v>
      </c>
    </row>
    <row r="194" spans="1:12" x14ac:dyDescent="0.3">
      <c r="A194">
        <v>192</v>
      </c>
      <c r="B194">
        <v>12989</v>
      </c>
      <c r="C194">
        <v>1404</v>
      </c>
      <c r="D194">
        <v>1438552</v>
      </c>
      <c r="E194">
        <v>18929584</v>
      </c>
      <c r="F194">
        <v>6507832</v>
      </c>
      <c r="G194">
        <v>6519440</v>
      </c>
      <c r="H194">
        <v>8860</v>
      </c>
      <c r="I194">
        <v>26144</v>
      </c>
      <c r="J194">
        <f>projjava_matrixdeterminant[[#This Row],[runtime_end]]-projjava_matrixdeterminant[[#This Row],[runtime_start]]</f>
        <v>17491032</v>
      </c>
      <c r="K194">
        <f>projjava_matrixdeterminant[[#This Row],[native_end]]-projjava_matrixdeterminant[[#This Row],[native_start]]</f>
        <v>11608</v>
      </c>
      <c r="L194">
        <f>projjava_matrixdeterminant[[#This Row],[pss_end]]-projjava_matrixdeterminant[[#This Row],[pss_start]]</f>
        <v>17284</v>
      </c>
    </row>
    <row r="195" spans="1:12" x14ac:dyDescent="0.3">
      <c r="A195">
        <v>193</v>
      </c>
      <c r="B195">
        <v>13130</v>
      </c>
      <c r="C195">
        <v>1405</v>
      </c>
      <c r="D195">
        <v>1438552</v>
      </c>
      <c r="E195">
        <v>18585520</v>
      </c>
      <c r="F195">
        <v>6508168</v>
      </c>
      <c r="G195">
        <v>6519360</v>
      </c>
      <c r="H195">
        <v>8867</v>
      </c>
      <c r="I195">
        <v>25827</v>
      </c>
      <c r="J195">
        <f>projjava_matrixdeterminant[[#This Row],[runtime_end]]-projjava_matrixdeterminant[[#This Row],[runtime_start]]</f>
        <v>17146968</v>
      </c>
      <c r="K195">
        <f>projjava_matrixdeterminant[[#This Row],[native_end]]-projjava_matrixdeterminant[[#This Row],[native_start]]</f>
        <v>11192</v>
      </c>
      <c r="L195">
        <f>projjava_matrixdeterminant[[#This Row],[pss_end]]-projjava_matrixdeterminant[[#This Row],[pss_start]]</f>
        <v>16960</v>
      </c>
    </row>
    <row r="196" spans="1:12" x14ac:dyDescent="0.3">
      <c r="A196">
        <v>194</v>
      </c>
      <c r="B196">
        <v>13269</v>
      </c>
      <c r="C196">
        <v>1423</v>
      </c>
      <c r="D196">
        <v>1422304</v>
      </c>
      <c r="E196">
        <v>18847800</v>
      </c>
      <c r="F196">
        <v>6506216</v>
      </c>
      <c r="G196">
        <v>6517472</v>
      </c>
      <c r="H196">
        <v>8855</v>
      </c>
      <c r="I196">
        <v>26094</v>
      </c>
      <c r="J196">
        <f>projjava_matrixdeterminant[[#This Row],[runtime_end]]-projjava_matrixdeterminant[[#This Row],[runtime_start]]</f>
        <v>17425496</v>
      </c>
      <c r="K196">
        <f>projjava_matrixdeterminant[[#This Row],[native_end]]-projjava_matrixdeterminant[[#This Row],[native_start]]</f>
        <v>11256</v>
      </c>
      <c r="L196">
        <f>projjava_matrixdeterminant[[#This Row],[pss_end]]-projjava_matrixdeterminant[[#This Row],[pss_start]]</f>
        <v>17239</v>
      </c>
    </row>
    <row r="197" spans="1:12" x14ac:dyDescent="0.3">
      <c r="A197">
        <v>195</v>
      </c>
      <c r="B197">
        <v>13401</v>
      </c>
      <c r="C197">
        <v>1430</v>
      </c>
      <c r="D197">
        <v>1422168</v>
      </c>
      <c r="E197">
        <v>20223784</v>
      </c>
      <c r="F197">
        <v>6507832</v>
      </c>
      <c r="G197">
        <v>6519536</v>
      </c>
      <c r="H197">
        <v>8868</v>
      </c>
      <c r="I197">
        <v>27416</v>
      </c>
      <c r="J197">
        <f>projjava_matrixdeterminant[[#This Row],[runtime_end]]-projjava_matrixdeterminant[[#This Row],[runtime_start]]</f>
        <v>18801616</v>
      </c>
      <c r="K197">
        <f>projjava_matrixdeterminant[[#This Row],[native_end]]-projjava_matrixdeterminant[[#This Row],[native_start]]</f>
        <v>11704</v>
      </c>
      <c r="L197">
        <f>projjava_matrixdeterminant[[#This Row],[pss_end]]-projjava_matrixdeterminant[[#This Row],[pss_start]]</f>
        <v>18548</v>
      </c>
    </row>
    <row r="198" spans="1:12" x14ac:dyDescent="0.3">
      <c r="A198">
        <v>196</v>
      </c>
      <c r="B198">
        <v>13463</v>
      </c>
      <c r="C198">
        <v>1409</v>
      </c>
      <c r="D198">
        <v>1422168</v>
      </c>
      <c r="E198">
        <v>18437808</v>
      </c>
      <c r="F198">
        <v>6507832</v>
      </c>
      <c r="G198">
        <v>6519920</v>
      </c>
      <c r="H198">
        <v>8870</v>
      </c>
      <c r="I198">
        <v>25686</v>
      </c>
      <c r="J198">
        <f>projjava_matrixdeterminant[[#This Row],[runtime_end]]-projjava_matrixdeterminant[[#This Row],[runtime_start]]</f>
        <v>17015640</v>
      </c>
      <c r="K198">
        <f>projjava_matrixdeterminant[[#This Row],[native_end]]-projjava_matrixdeterminant[[#This Row],[native_start]]</f>
        <v>12088</v>
      </c>
      <c r="L198">
        <f>projjava_matrixdeterminant[[#This Row],[pss_end]]-projjava_matrixdeterminant[[#This Row],[pss_start]]</f>
        <v>16816</v>
      </c>
    </row>
    <row r="199" spans="1:12" x14ac:dyDescent="0.3">
      <c r="A199">
        <v>197</v>
      </c>
      <c r="B199">
        <v>13601</v>
      </c>
      <c r="C199">
        <v>1456</v>
      </c>
      <c r="D199">
        <v>1422168</v>
      </c>
      <c r="E199">
        <v>19027640</v>
      </c>
      <c r="F199">
        <v>6507832</v>
      </c>
      <c r="G199">
        <v>6519472</v>
      </c>
      <c r="H199">
        <v>8870</v>
      </c>
      <c r="I199">
        <v>26258</v>
      </c>
      <c r="J199">
        <f>projjava_matrixdeterminant[[#This Row],[runtime_end]]-projjava_matrixdeterminant[[#This Row],[runtime_start]]</f>
        <v>17605472</v>
      </c>
      <c r="K199">
        <f>projjava_matrixdeterminant[[#This Row],[native_end]]-projjava_matrixdeterminant[[#This Row],[native_start]]</f>
        <v>11640</v>
      </c>
      <c r="L199">
        <f>projjava_matrixdeterminant[[#This Row],[pss_end]]-projjava_matrixdeterminant[[#This Row],[pss_start]]</f>
        <v>17388</v>
      </c>
    </row>
    <row r="200" spans="1:12" x14ac:dyDescent="0.3">
      <c r="A200">
        <v>198</v>
      </c>
      <c r="B200">
        <v>13732</v>
      </c>
      <c r="C200">
        <v>1404</v>
      </c>
      <c r="D200">
        <v>1438552</v>
      </c>
      <c r="E200">
        <v>18503296</v>
      </c>
      <c r="F200">
        <v>6507864</v>
      </c>
      <c r="G200">
        <v>6519248</v>
      </c>
      <c r="H200">
        <v>8866</v>
      </c>
      <c r="I200">
        <v>25738</v>
      </c>
      <c r="J200">
        <f>projjava_matrixdeterminant[[#This Row],[runtime_end]]-projjava_matrixdeterminant[[#This Row],[runtime_start]]</f>
        <v>17064744</v>
      </c>
      <c r="K200">
        <f>projjava_matrixdeterminant[[#This Row],[native_end]]-projjava_matrixdeterminant[[#This Row],[native_start]]</f>
        <v>11384</v>
      </c>
      <c r="L200">
        <f>projjava_matrixdeterminant[[#This Row],[pss_end]]-projjava_matrixdeterminant[[#This Row],[pss_start]]</f>
        <v>16872</v>
      </c>
    </row>
    <row r="201" spans="1:12" x14ac:dyDescent="0.3">
      <c r="A201">
        <v>199</v>
      </c>
      <c r="B201">
        <v>13870</v>
      </c>
      <c r="C201">
        <v>1440</v>
      </c>
      <c r="D201">
        <v>1422304</v>
      </c>
      <c r="E201">
        <v>18569024</v>
      </c>
      <c r="F201">
        <v>6508024</v>
      </c>
      <c r="G201">
        <v>6519728</v>
      </c>
      <c r="H201">
        <v>8880</v>
      </c>
      <c r="I201">
        <v>25820</v>
      </c>
      <c r="J201">
        <f>projjava_matrixdeterminant[[#This Row],[runtime_end]]-projjava_matrixdeterminant[[#This Row],[runtime_start]]</f>
        <v>17146720</v>
      </c>
      <c r="K201">
        <f>projjava_matrixdeterminant[[#This Row],[native_end]]-projjava_matrixdeterminant[[#This Row],[native_start]]</f>
        <v>11704</v>
      </c>
      <c r="L201">
        <f>projjava_matrixdeterminant[[#This Row],[pss_end]]-projjava_matrixdeterminant[[#This Row],[pss_start]]</f>
        <v>16940</v>
      </c>
    </row>
    <row r="202" spans="1:12" x14ac:dyDescent="0.3">
      <c r="A202">
        <v>200</v>
      </c>
      <c r="B202">
        <v>14004</v>
      </c>
      <c r="C202">
        <v>1427</v>
      </c>
      <c r="D202">
        <v>1422168</v>
      </c>
      <c r="E202">
        <v>18830888</v>
      </c>
      <c r="F202">
        <v>6507864</v>
      </c>
      <c r="G202">
        <v>6519280</v>
      </c>
      <c r="H202">
        <v>8872</v>
      </c>
      <c r="I202">
        <v>26072</v>
      </c>
      <c r="J202">
        <f>projjava_matrixdeterminant[[#This Row],[runtime_end]]-projjava_matrixdeterminant[[#This Row],[runtime_start]]</f>
        <v>17408720</v>
      </c>
      <c r="K202">
        <f>projjava_matrixdeterminant[[#This Row],[native_end]]-projjava_matrixdeterminant[[#This Row],[native_start]]</f>
        <v>11416</v>
      </c>
      <c r="L202">
        <f>projjava_matrixdeterminant[[#This Row],[pss_end]]-projjava_matrixdeterminant[[#This Row],[pss_start]]</f>
        <v>17200</v>
      </c>
    </row>
    <row r="203" spans="1:12" x14ac:dyDescent="0.3">
      <c r="A203">
        <v>201</v>
      </c>
      <c r="B203">
        <v>14143</v>
      </c>
      <c r="C203">
        <v>1396</v>
      </c>
      <c r="D203">
        <v>1422168</v>
      </c>
      <c r="E203">
        <v>18503488</v>
      </c>
      <c r="F203">
        <v>6507944</v>
      </c>
      <c r="G203">
        <v>6518928</v>
      </c>
      <c r="H203">
        <v>8872</v>
      </c>
      <c r="I203">
        <v>25744</v>
      </c>
      <c r="J203">
        <f>projjava_matrixdeterminant[[#This Row],[runtime_end]]-projjava_matrixdeterminant[[#This Row],[runtime_start]]</f>
        <v>17081320</v>
      </c>
      <c r="K203">
        <f>projjava_matrixdeterminant[[#This Row],[native_end]]-projjava_matrixdeterminant[[#This Row],[native_start]]</f>
        <v>10984</v>
      </c>
      <c r="L203">
        <f>projjava_matrixdeterminant[[#This Row],[pss_end]]-projjava_matrixdeterminant[[#This Row],[pss_start]]</f>
        <v>16872</v>
      </c>
    </row>
    <row r="204" spans="1:12" x14ac:dyDescent="0.3">
      <c r="A204">
        <v>202</v>
      </c>
      <c r="B204">
        <v>14268</v>
      </c>
      <c r="C204">
        <v>1422</v>
      </c>
      <c r="D204">
        <v>1422168</v>
      </c>
      <c r="E204">
        <v>20436912</v>
      </c>
      <c r="F204">
        <v>6506088</v>
      </c>
      <c r="G204">
        <v>6517184</v>
      </c>
      <c r="H204">
        <v>8862</v>
      </c>
      <c r="I204">
        <v>27618</v>
      </c>
      <c r="J204">
        <f>projjava_matrixdeterminant[[#This Row],[runtime_end]]-projjava_matrixdeterminant[[#This Row],[runtime_start]]</f>
        <v>19014744</v>
      </c>
      <c r="K204">
        <f>projjava_matrixdeterminant[[#This Row],[native_end]]-projjava_matrixdeterminant[[#This Row],[native_start]]</f>
        <v>11096</v>
      </c>
      <c r="L204">
        <f>projjava_matrixdeterminant[[#This Row],[pss_end]]-projjava_matrixdeterminant[[#This Row],[pss_start]]</f>
        <v>18756</v>
      </c>
    </row>
    <row r="205" spans="1:12" x14ac:dyDescent="0.3">
      <c r="A205">
        <v>203</v>
      </c>
      <c r="B205">
        <v>14398</v>
      </c>
      <c r="C205">
        <v>1408</v>
      </c>
      <c r="D205">
        <v>1422168</v>
      </c>
      <c r="E205">
        <v>19568192</v>
      </c>
      <c r="F205">
        <v>6515760</v>
      </c>
      <c r="G205">
        <v>6518152</v>
      </c>
      <c r="H205">
        <v>8868</v>
      </c>
      <c r="I205">
        <v>26772</v>
      </c>
      <c r="J205">
        <f>projjava_matrixdeterminant[[#This Row],[runtime_end]]-projjava_matrixdeterminant[[#This Row],[runtime_start]]</f>
        <v>18146024</v>
      </c>
      <c r="K205">
        <f>projjava_matrixdeterminant[[#This Row],[native_end]]-projjava_matrixdeterminant[[#This Row],[native_start]]</f>
        <v>2392</v>
      </c>
      <c r="L205">
        <f>projjava_matrixdeterminant[[#This Row],[pss_end]]-projjava_matrixdeterminant[[#This Row],[pss_start]]</f>
        <v>17904</v>
      </c>
    </row>
    <row r="206" spans="1:12" x14ac:dyDescent="0.3">
      <c r="A206">
        <v>204</v>
      </c>
      <c r="B206">
        <v>14529</v>
      </c>
      <c r="C206">
        <v>1466</v>
      </c>
      <c r="D206">
        <v>1422168</v>
      </c>
      <c r="E206">
        <v>18487016</v>
      </c>
      <c r="F206">
        <v>6507864</v>
      </c>
      <c r="G206">
        <v>6519536</v>
      </c>
      <c r="H206">
        <v>8874</v>
      </c>
      <c r="I206">
        <v>25722</v>
      </c>
      <c r="J206">
        <f>projjava_matrixdeterminant[[#This Row],[runtime_end]]-projjava_matrixdeterminant[[#This Row],[runtime_start]]</f>
        <v>17064848</v>
      </c>
      <c r="K206">
        <f>projjava_matrixdeterminant[[#This Row],[native_end]]-projjava_matrixdeterminant[[#This Row],[native_start]]</f>
        <v>11672</v>
      </c>
      <c r="L206">
        <f>projjava_matrixdeterminant[[#This Row],[pss_end]]-projjava_matrixdeterminant[[#This Row],[pss_start]]</f>
        <v>16848</v>
      </c>
    </row>
    <row r="207" spans="1:12" x14ac:dyDescent="0.3">
      <c r="A207">
        <v>205</v>
      </c>
      <c r="B207">
        <v>14657</v>
      </c>
      <c r="C207">
        <v>1400</v>
      </c>
      <c r="D207">
        <v>1438688</v>
      </c>
      <c r="E207">
        <v>18896952</v>
      </c>
      <c r="F207">
        <v>6508136</v>
      </c>
      <c r="G207">
        <v>6519520</v>
      </c>
      <c r="H207">
        <v>8882</v>
      </c>
      <c r="I207">
        <v>26147</v>
      </c>
      <c r="J207">
        <f>projjava_matrixdeterminant[[#This Row],[runtime_end]]-projjava_matrixdeterminant[[#This Row],[runtime_start]]</f>
        <v>17458264</v>
      </c>
      <c r="K207">
        <f>projjava_matrixdeterminant[[#This Row],[native_end]]-projjava_matrixdeterminant[[#This Row],[native_start]]</f>
        <v>11384</v>
      </c>
      <c r="L207">
        <f>projjava_matrixdeterminant[[#This Row],[pss_end]]-projjava_matrixdeterminant[[#This Row],[pss_start]]</f>
        <v>17265</v>
      </c>
    </row>
    <row r="208" spans="1:12" x14ac:dyDescent="0.3">
      <c r="A208">
        <v>206</v>
      </c>
      <c r="B208">
        <v>14791</v>
      </c>
      <c r="C208">
        <v>1459</v>
      </c>
      <c r="D208">
        <v>1422168</v>
      </c>
      <c r="E208">
        <v>17979176</v>
      </c>
      <c r="F208">
        <v>6507864</v>
      </c>
      <c r="G208">
        <v>6519248</v>
      </c>
      <c r="H208">
        <v>8874</v>
      </c>
      <c r="I208">
        <v>25226</v>
      </c>
      <c r="J208">
        <f>projjava_matrixdeterminant[[#This Row],[runtime_end]]-projjava_matrixdeterminant[[#This Row],[runtime_start]]</f>
        <v>16557008</v>
      </c>
      <c r="K208">
        <f>projjava_matrixdeterminant[[#This Row],[native_end]]-projjava_matrixdeterminant[[#This Row],[native_start]]</f>
        <v>11384</v>
      </c>
      <c r="L208">
        <f>projjava_matrixdeterminant[[#This Row],[pss_end]]-projjava_matrixdeterminant[[#This Row],[pss_start]]</f>
        <v>16352</v>
      </c>
    </row>
    <row r="209" spans="1:12" x14ac:dyDescent="0.3">
      <c r="A209">
        <v>207</v>
      </c>
      <c r="B209">
        <v>14925</v>
      </c>
      <c r="C209">
        <v>1402</v>
      </c>
      <c r="D209">
        <v>1422168</v>
      </c>
      <c r="E209">
        <v>18225072</v>
      </c>
      <c r="F209">
        <v>6517056</v>
      </c>
      <c r="G209">
        <v>6519248</v>
      </c>
      <c r="H209">
        <v>8878</v>
      </c>
      <c r="I209">
        <v>25478</v>
      </c>
      <c r="J209">
        <f>projjava_matrixdeterminant[[#This Row],[runtime_end]]-projjava_matrixdeterminant[[#This Row],[runtime_start]]</f>
        <v>16802904</v>
      </c>
      <c r="K209">
        <f>projjava_matrixdeterminant[[#This Row],[native_end]]-projjava_matrixdeterminant[[#This Row],[native_start]]</f>
        <v>2192</v>
      </c>
      <c r="L209">
        <f>projjava_matrixdeterminant[[#This Row],[pss_end]]-projjava_matrixdeterminant[[#This Row],[pss_start]]</f>
        <v>16600</v>
      </c>
    </row>
    <row r="210" spans="1:12" x14ac:dyDescent="0.3">
      <c r="A210">
        <v>208</v>
      </c>
      <c r="B210">
        <v>15065</v>
      </c>
      <c r="C210">
        <v>1441</v>
      </c>
      <c r="D210">
        <v>1422168</v>
      </c>
      <c r="E210">
        <v>18520008</v>
      </c>
      <c r="F210">
        <v>6507864</v>
      </c>
      <c r="G210">
        <v>6519312</v>
      </c>
      <c r="H210">
        <v>8872</v>
      </c>
      <c r="I210">
        <v>25760</v>
      </c>
      <c r="J210">
        <f>projjava_matrixdeterminant[[#This Row],[runtime_end]]-projjava_matrixdeterminant[[#This Row],[runtime_start]]</f>
        <v>17097840</v>
      </c>
      <c r="K210">
        <f>projjava_matrixdeterminant[[#This Row],[native_end]]-projjava_matrixdeterminant[[#This Row],[native_start]]</f>
        <v>11448</v>
      </c>
      <c r="L210">
        <f>projjava_matrixdeterminant[[#This Row],[pss_end]]-projjava_matrixdeterminant[[#This Row],[pss_start]]</f>
        <v>16888</v>
      </c>
    </row>
    <row r="211" spans="1:12" x14ac:dyDescent="0.3">
      <c r="A211">
        <v>209</v>
      </c>
      <c r="B211">
        <v>15196</v>
      </c>
      <c r="C211">
        <v>1404</v>
      </c>
      <c r="D211">
        <v>1422304</v>
      </c>
      <c r="E211">
        <v>18864072</v>
      </c>
      <c r="F211">
        <v>6517472</v>
      </c>
      <c r="G211">
        <v>6519696</v>
      </c>
      <c r="H211">
        <v>8878</v>
      </c>
      <c r="I211">
        <v>26098</v>
      </c>
      <c r="J211">
        <f>projjava_matrixdeterminant[[#This Row],[runtime_end]]-projjava_matrixdeterminant[[#This Row],[runtime_start]]</f>
        <v>17441768</v>
      </c>
      <c r="K211">
        <f>projjava_matrixdeterminant[[#This Row],[native_end]]-projjava_matrixdeterminant[[#This Row],[native_start]]</f>
        <v>2224</v>
      </c>
      <c r="L211">
        <f>projjava_matrixdeterminant[[#This Row],[pss_end]]-projjava_matrixdeterminant[[#This Row],[pss_start]]</f>
        <v>17220</v>
      </c>
    </row>
    <row r="212" spans="1:12" x14ac:dyDescent="0.3">
      <c r="A212">
        <v>210</v>
      </c>
      <c r="B212">
        <v>15357</v>
      </c>
      <c r="C212">
        <v>1402</v>
      </c>
      <c r="D212">
        <v>1422168</v>
      </c>
      <c r="E212">
        <v>18519872</v>
      </c>
      <c r="F212">
        <v>6507864</v>
      </c>
      <c r="G212">
        <v>6519248</v>
      </c>
      <c r="H212">
        <v>8874</v>
      </c>
      <c r="I212">
        <v>25762</v>
      </c>
      <c r="J212">
        <f>projjava_matrixdeterminant[[#This Row],[runtime_end]]-projjava_matrixdeterminant[[#This Row],[runtime_start]]</f>
        <v>17097704</v>
      </c>
      <c r="K212">
        <f>projjava_matrixdeterminant[[#This Row],[native_end]]-projjava_matrixdeterminant[[#This Row],[native_start]]</f>
        <v>11384</v>
      </c>
      <c r="L212">
        <f>projjava_matrixdeterminant[[#This Row],[pss_end]]-projjava_matrixdeterminant[[#This Row],[pss_start]]</f>
        <v>16888</v>
      </c>
    </row>
    <row r="213" spans="1:12" x14ac:dyDescent="0.3">
      <c r="A213">
        <v>211</v>
      </c>
      <c r="B213">
        <v>15498</v>
      </c>
      <c r="C213">
        <v>1443</v>
      </c>
      <c r="D213">
        <v>1422168</v>
      </c>
      <c r="E213">
        <v>18487152</v>
      </c>
      <c r="F213">
        <v>6507864</v>
      </c>
      <c r="G213">
        <v>6519248</v>
      </c>
      <c r="H213">
        <v>8870</v>
      </c>
      <c r="I213">
        <v>25734</v>
      </c>
      <c r="J213">
        <f>projjava_matrixdeterminant[[#This Row],[runtime_end]]-projjava_matrixdeterminant[[#This Row],[runtime_start]]</f>
        <v>17064984</v>
      </c>
      <c r="K213">
        <f>projjava_matrixdeterminant[[#This Row],[native_end]]-projjava_matrixdeterminant[[#This Row],[native_start]]</f>
        <v>11384</v>
      </c>
      <c r="L213">
        <f>projjava_matrixdeterminant[[#This Row],[pss_end]]-projjava_matrixdeterminant[[#This Row],[pss_start]]</f>
        <v>16864</v>
      </c>
    </row>
    <row r="214" spans="1:12" x14ac:dyDescent="0.3">
      <c r="A214">
        <v>212</v>
      </c>
      <c r="B214">
        <v>15622</v>
      </c>
      <c r="C214">
        <v>1401</v>
      </c>
      <c r="D214">
        <v>1438552</v>
      </c>
      <c r="E214">
        <v>18487040</v>
      </c>
      <c r="F214">
        <v>6507864</v>
      </c>
      <c r="G214">
        <v>6519312</v>
      </c>
      <c r="H214">
        <v>8876</v>
      </c>
      <c r="I214">
        <v>25724</v>
      </c>
      <c r="J214">
        <f>projjava_matrixdeterminant[[#This Row],[runtime_end]]-projjava_matrixdeterminant[[#This Row],[runtime_start]]</f>
        <v>17048488</v>
      </c>
      <c r="K214">
        <f>projjava_matrixdeterminant[[#This Row],[native_end]]-projjava_matrixdeterminant[[#This Row],[native_start]]</f>
        <v>11448</v>
      </c>
      <c r="L214">
        <f>projjava_matrixdeterminant[[#This Row],[pss_end]]-projjava_matrixdeterminant[[#This Row],[pss_start]]</f>
        <v>16848</v>
      </c>
    </row>
    <row r="215" spans="1:12" x14ac:dyDescent="0.3">
      <c r="A215">
        <v>213</v>
      </c>
      <c r="B215">
        <v>15749</v>
      </c>
      <c r="C215">
        <v>1389</v>
      </c>
      <c r="D215">
        <v>1438552</v>
      </c>
      <c r="E215">
        <v>19437376</v>
      </c>
      <c r="F215">
        <v>6507864</v>
      </c>
      <c r="G215">
        <v>6519648</v>
      </c>
      <c r="H215">
        <v>8876</v>
      </c>
      <c r="I215">
        <v>26656</v>
      </c>
      <c r="J215">
        <f>projjava_matrixdeterminant[[#This Row],[runtime_end]]-projjava_matrixdeterminant[[#This Row],[runtime_start]]</f>
        <v>17998824</v>
      </c>
      <c r="K215">
        <f>projjava_matrixdeterminant[[#This Row],[native_end]]-projjava_matrixdeterminant[[#This Row],[native_start]]</f>
        <v>11784</v>
      </c>
      <c r="L215">
        <f>projjava_matrixdeterminant[[#This Row],[pss_end]]-projjava_matrixdeterminant[[#This Row],[pss_start]]</f>
        <v>17780</v>
      </c>
    </row>
    <row r="216" spans="1:12" x14ac:dyDescent="0.3">
      <c r="A216">
        <v>214</v>
      </c>
      <c r="B216">
        <v>15884</v>
      </c>
      <c r="C216">
        <v>1417</v>
      </c>
      <c r="D216">
        <v>1422304</v>
      </c>
      <c r="E216">
        <v>19158704</v>
      </c>
      <c r="F216">
        <v>6508024</v>
      </c>
      <c r="G216">
        <v>6519376</v>
      </c>
      <c r="H216">
        <v>8884</v>
      </c>
      <c r="I216">
        <v>26388</v>
      </c>
      <c r="J216">
        <f>projjava_matrixdeterminant[[#This Row],[runtime_end]]-projjava_matrixdeterminant[[#This Row],[runtime_start]]</f>
        <v>17736400</v>
      </c>
      <c r="K216">
        <f>projjava_matrixdeterminant[[#This Row],[native_end]]-projjava_matrixdeterminant[[#This Row],[native_start]]</f>
        <v>11352</v>
      </c>
      <c r="L216">
        <f>projjava_matrixdeterminant[[#This Row],[pss_end]]-projjava_matrixdeterminant[[#This Row],[pss_start]]</f>
        <v>17504</v>
      </c>
    </row>
    <row r="217" spans="1:12" x14ac:dyDescent="0.3">
      <c r="A217">
        <v>215</v>
      </c>
      <c r="B217">
        <v>15946</v>
      </c>
      <c r="C217">
        <v>1399</v>
      </c>
      <c r="D217">
        <v>1438552</v>
      </c>
      <c r="E217">
        <v>18585496</v>
      </c>
      <c r="F217">
        <v>6507864</v>
      </c>
      <c r="G217">
        <v>6519136</v>
      </c>
      <c r="H217">
        <v>8876</v>
      </c>
      <c r="I217">
        <v>25832</v>
      </c>
      <c r="J217">
        <f>projjava_matrixdeterminant[[#This Row],[runtime_end]]-projjava_matrixdeterminant[[#This Row],[runtime_start]]</f>
        <v>17146944</v>
      </c>
      <c r="K217">
        <f>projjava_matrixdeterminant[[#This Row],[native_end]]-projjava_matrixdeterminant[[#This Row],[native_start]]</f>
        <v>11272</v>
      </c>
      <c r="L217">
        <f>projjava_matrixdeterminant[[#This Row],[pss_end]]-projjava_matrixdeterminant[[#This Row],[pss_start]]</f>
        <v>16956</v>
      </c>
    </row>
    <row r="218" spans="1:12" x14ac:dyDescent="0.3">
      <c r="A218">
        <v>216</v>
      </c>
      <c r="B218">
        <v>16082</v>
      </c>
      <c r="C218">
        <v>1432</v>
      </c>
      <c r="D218">
        <v>1422168</v>
      </c>
      <c r="E218">
        <v>19601104</v>
      </c>
      <c r="F218">
        <v>6506992</v>
      </c>
      <c r="G218">
        <v>6518088</v>
      </c>
      <c r="H218">
        <v>8876</v>
      </c>
      <c r="I218">
        <v>26816</v>
      </c>
      <c r="J218">
        <f>projjava_matrixdeterminant[[#This Row],[runtime_end]]-projjava_matrixdeterminant[[#This Row],[runtime_start]]</f>
        <v>18178936</v>
      </c>
      <c r="K218">
        <f>projjava_matrixdeterminant[[#This Row],[native_end]]-projjava_matrixdeterminant[[#This Row],[native_start]]</f>
        <v>11096</v>
      </c>
      <c r="L218">
        <f>projjava_matrixdeterminant[[#This Row],[pss_end]]-projjava_matrixdeterminant[[#This Row],[pss_start]]</f>
        <v>17940</v>
      </c>
    </row>
    <row r="219" spans="1:12" x14ac:dyDescent="0.3">
      <c r="A219">
        <v>217</v>
      </c>
      <c r="B219">
        <v>16214</v>
      </c>
      <c r="C219">
        <v>1396</v>
      </c>
      <c r="D219">
        <v>1438688</v>
      </c>
      <c r="E219">
        <v>18765600</v>
      </c>
      <c r="F219">
        <v>6508088</v>
      </c>
      <c r="G219">
        <v>6519248</v>
      </c>
      <c r="H219">
        <v>8884</v>
      </c>
      <c r="I219">
        <v>26012</v>
      </c>
      <c r="J219">
        <f>projjava_matrixdeterminant[[#This Row],[runtime_end]]-projjava_matrixdeterminant[[#This Row],[runtime_start]]</f>
        <v>17326912</v>
      </c>
      <c r="K219">
        <f>projjava_matrixdeterminant[[#This Row],[native_end]]-projjava_matrixdeterminant[[#This Row],[native_start]]</f>
        <v>11160</v>
      </c>
      <c r="L219">
        <f>projjava_matrixdeterminant[[#This Row],[pss_end]]-projjava_matrixdeterminant[[#This Row],[pss_start]]</f>
        <v>17128</v>
      </c>
    </row>
    <row r="220" spans="1:12" x14ac:dyDescent="0.3">
      <c r="A220">
        <v>218</v>
      </c>
      <c r="B220">
        <v>16347</v>
      </c>
      <c r="C220">
        <v>1402</v>
      </c>
      <c r="D220">
        <v>1438552</v>
      </c>
      <c r="E220">
        <v>18241320</v>
      </c>
      <c r="F220">
        <v>6507864</v>
      </c>
      <c r="G220">
        <v>6519248</v>
      </c>
      <c r="H220">
        <v>8876</v>
      </c>
      <c r="I220">
        <v>25496</v>
      </c>
      <c r="J220">
        <f>projjava_matrixdeterminant[[#This Row],[runtime_end]]-projjava_matrixdeterminant[[#This Row],[runtime_start]]</f>
        <v>16802768</v>
      </c>
      <c r="K220">
        <f>projjava_matrixdeterminant[[#This Row],[native_end]]-projjava_matrixdeterminant[[#This Row],[native_start]]</f>
        <v>11384</v>
      </c>
      <c r="L220">
        <f>projjava_matrixdeterminant[[#This Row],[pss_end]]-projjava_matrixdeterminant[[#This Row],[pss_start]]</f>
        <v>16620</v>
      </c>
    </row>
    <row r="221" spans="1:12" x14ac:dyDescent="0.3">
      <c r="A221">
        <v>219</v>
      </c>
      <c r="B221">
        <v>16490</v>
      </c>
      <c r="C221">
        <v>1461</v>
      </c>
      <c r="D221">
        <v>1422304</v>
      </c>
      <c r="E221">
        <v>19928920</v>
      </c>
      <c r="F221">
        <v>6508024</v>
      </c>
      <c r="G221">
        <v>6520208</v>
      </c>
      <c r="H221">
        <v>8882</v>
      </c>
      <c r="I221">
        <v>27150</v>
      </c>
      <c r="J221">
        <f>projjava_matrixdeterminant[[#This Row],[runtime_end]]-projjava_matrixdeterminant[[#This Row],[runtime_start]]</f>
        <v>18506616</v>
      </c>
      <c r="K221">
        <f>projjava_matrixdeterminant[[#This Row],[native_end]]-projjava_matrixdeterminant[[#This Row],[native_start]]</f>
        <v>12184</v>
      </c>
      <c r="L221">
        <f>projjava_matrixdeterminant[[#This Row],[pss_end]]-projjava_matrixdeterminant[[#This Row],[pss_start]]</f>
        <v>18268</v>
      </c>
    </row>
    <row r="222" spans="1:12" x14ac:dyDescent="0.3">
      <c r="A222">
        <v>220</v>
      </c>
      <c r="B222">
        <v>16629</v>
      </c>
      <c r="C222">
        <v>1425</v>
      </c>
      <c r="D222">
        <v>1438688</v>
      </c>
      <c r="E222">
        <v>19060680</v>
      </c>
      <c r="F222">
        <v>6508024</v>
      </c>
      <c r="G222">
        <v>6519440</v>
      </c>
      <c r="H222">
        <v>8886</v>
      </c>
      <c r="I222">
        <v>26306</v>
      </c>
      <c r="J222">
        <f>projjava_matrixdeterminant[[#This Row],[runtime_end]]-projjava_matrixdeterminant[[#This Row],[runtime_start]]</f>
        <v>17621992</v>
      </c>
      <c r="K222">
        <f>projjava_matrixdeterminant[[#This Row],[native_end]]-projjava_matrixdeterminant[[#This Row],[native_start]]</f>
        <v>11416</v>
      </c>
      <c r="L222">
        <f>projjava_matrixdeterminant[[#This Row],[pss_end]]-projjava_matrixdeterminant[[#This Row],[pss_start]]</f>
        <v>17420</v>
      </c>
    </row>
    <row r="223" spans="1:12" x14ac:dyDescent="0.3">
      <c r="A223">
        <v>221</v>
      </c>
      <c r="B223">
        <v>16767</v>
      </c>
      <c r="C223">
        <v>1412</v>
      </c>
      <c r="D223">
        <v>1422304</v>
      </c>
      <c r="E223">
        <v>19011552</v>
      </c>
      <c r="F223">
        <v>6508024</v>
      </c>
      <c r="G223">
        <v>6519664</v>
      </c>
      <c r="H223">
        <v>8888</v>
      </c>
      <c r="I223">
        <v>26248</v>
      </c>
      <c r="J223">
        <f>projjava_matrixdeterminant[[#This Row],[runtime_end]]-projjava_matrixdeterminant[[#This Row],[runtime_start]]</f>
        <v>17589248</v>
      </c>
      <c r="K223">
        <f>projjava_matrixdeterminant[[#This Row],[native_end]]-projjava_matrixdeterminant[[#This Row],[native_start]]</f>
        <v>11640</v>
      </c>
      <c r="L223">
        <f>projjava_matrixdeterminant[[#This Row],[pss_end]]-projjava_matrixdeterminant[[#This Row],[pss_start]]</f>
        <v>17360</v>
      </c>
    </row>
    <row r="224" spans="1:12" x14ac:dyDescent="0.3">
      <c r="A224">
        <v>222</v>
      </c>
      <c r="B224">
        <v>16903</v>
      </c>
      <c r="C224">
        <v>1455</v>
      </c>
      <c r="D224">
        <v>1422304</v>
      </c>
      <c r="E224">
        <v>18880320</v>
      </c>
      <c r="F224">
        <v>6508024</v>
      </c>
      <c r="G224">
        <v>6519408</v>
      </c>
      <c r="H224">
        <v>8888</v>
      </c>
      <c r="I224">
        <v>26120</v>
      </c>
      <c r="J224">
        <f>projjava_matrixdeterminant[[#This Row],[runtime_end]]-projjava_matrixdeterminant[[#This Row],[runtime_start]]</f>
        <v>17458016</v>
      </c>
      <c r="K224">
        <f>projjava_matrixdeterminant[[#This Row],[native_end]]-projjava_matrixdeterminant[[#This Row],[native_start]]</f>
        <v>11384</v>
      </c>
      <c r="L224">
        <f>projjava_matrixdeterminant[[#This Row],[pss_end]]-projjava_matrixdeterminant[[#This Row],[pss_start]]</f>
        <v>17232</v>
      </c>
    </row>
    <row r="225" spans="1:12" x14ac:dyDescent="0.3">
      <c r="A225">
        <v>223</v>
      </c>
      <c r="B225">
        <v>17040</v>
      </c>
      <c r="C225">
        <v>1426</v>
      </c>
      <c r="D225">
        <v>1422168</v>
      </c>
      <c r="E225">
        <v>18503600</v>
      </c>
      <c r="F225">
        <v>6507928</v>
      </c>
      <c r="G225">
        <v>6519536</v>
      </c>
      <c r="H225">
        <v>8882</v>
      </c>
      <c r="I225">
        <v>25746</v>
      </c>
      <c r="J225">
        <f>projjava_matrixdeterminant[[#This Row],[runtime_end]]-projjava_matrixdeterminant[[#This Row],[runtime_start]]</f>
        <v>17081432</v>
      </c>
      <c r="K225">
        <f>projjava_matrixdeterminant[[#This Row],[native_end]]-projjava_matrixdeterminant[[#This Row],[native_start]]</f>
        <v>11608</v>
      </c>
      <c r="L225">
        <f>projjava_matrixdeterminant[[#This Row],[pss_end]]-projjava_matrixdeterminant[[#This Row],[pss_start]]</f>
        <v>16864</v>
      </c>
    </row>
    <row r="226" spans="1:12" x14ac:dyDescent="0.3">
      <c r="A226">
        <v>224</v>
      </c>
      <c r="B226">
        <v>17181</v>
      </c>
      <c r="C226">
        <v>1434</v>
      </c>
      <c r="D226">
        <v>1422168</v>
      </c>
      <c r="E226">
        <v>19453872</v>
      </c>
      <c r="F226">
        <v>6516632</v>
      </c>
      <c r="G226">
        <v>6519248</v>
      </c>
      <c r="H226">
        <v>8882</v>
      </c>
      <c r="I226">
        <v>26682</v>
      </c>
      <c r="J226">
        <f>projjava_matrixdeterminant[[#This Row],[runtime_end]]-projjava_matrixdeterminant[[#This Row],[runtime_start]]</f>
        <v>18031704</v>
      </c>
      <c r="K226">
        <f>projjava_matrixdeterminant[[#This Row],[native_end]]-projjava_matrixdeterminant[[#This Row],[native_start]]</f>
        <v>2616</v>
      </c>
      <c r="L226">
        <f>projjava_matrixdeterminant[[#This Row],[pss_end]]-projjava_matrixdeterminant[[#This Row],[pss_start]]</f>
        <v>17800</v>
      </c>
    </row>
    <row r="227" spans="1:12" x14ac:dyDescent="0.3">
      <c r="A227">
        <v>225</v>
      </c>
      <c r="B227">
        <v>17241</v>
      </c>
      <c r="C227">
        <v>1410</v>
      </c>
      <c r="D227">
        <v>1422304</v>
      </c>
      <c r="E227">
        <v>18503560</v>
      </c>
      <c r="F227">
        <v>6509424</v>
      </c>
      <c r="G227">
        <v>6520424</v>
      </c>
      <c r="H227">
        <v>8896</v>
      </c>
      <c r="I227">
        <v>25765</v>
      </c>
      <c r="J227">
        <f>projjava_matrixdeterminant[[#This Row],[runtime_end]]-projjava_matrixdeterminant[[#This Row],[runtime_start]]</f>
        <v>17081256</v>
      </c>
      <c r="K227">
        <f>projjava_matrixdeterminant[[#This Row],[native_end]]-projjava_matrixdeterminant[[#This Row],[native_start]]</f>
        <v>11000</v>
      </c>
      <c r="L227">
        <f>projjava_matrixdeterminant[[#This Row],[pss_end]]-projjava_matrixdeterminant[[#This Row],[pss_start]]</f>
        <v>16869</v>
      </c>
    </row>
    <row r="228" spans="1:12" x14ac:dyDescent="0.3">
      <c r="A228">
        <v>226</v>
      </c>
      <c r="B228">
        <v>17396</v>
      </c>
      <c r="C228">
        <v>1452</v>
      </c>
      <c r="D228">
        <v>1422168</v>
      </c>
      <c r="E228">
        <v>18782104</v>
      </c>
      <c r="F228">
        <v>6507864</v>
      </c>
      <c r="G228">
        <v>6519472</v>
      </c>
      <c r="H228">
        <v>8882</v>
      </c>
      <c r="I228">
        <v>26022</v>
      </c>
      <c r="J228">
        <f>projjava_matrixdeterminant[[#This Row],[runtime_end]]-projjava_matrixdeterminant[[#This Row],[runtime_start]]</f>
        <v>17359936</v>
      </c>
      <c r="K228">
        <f>projjava_matrixdeterminant[[#This Row],[native_end]]-projjava_matrixdeterminant[[#This Row],[native_start]]</f>
        <v>11608</v>
      </c>
      <c r="L228">
        <f>projjava_matrixdeterminant[[#This Row],[pss_end]]-projjava_matrixdeterminant[[#This Row],[pss_start]]</f>
        <v>17140</v>
      </c>
    </row>
    <row r="229" spans="1:12" x14ac:dyDescent="0.3">
      <c r="A229">
        <v>227</v>
      </c>
      <c r="B229">
        <v>17530</v>
      </c>
      <c r="C229">
        <v>1408</v>
      </c>
      <c r="D229">
        <v>1438552</v>
      </c>
      <c r="E229">
        <v>18864024</v>
      </c>
      <c r="F229">
        <v>6507864</v>
      </c>
      <c r="G229">
        <v>6519248</v>
      </c>
      <c r="H229">
        <v>8882</v>
      </c>
      <c r="I229">
        <v>26102</v>
      </c>
      <c r="J229">
        <f>projjava_matrixdeterminant[[#This Row],[runtime_end]]-projjava_matrixdeterminant[[#This Row],[runtime_start]]</f>
        <v>17425472</v>
      </c>
      <c r="K229">
        <f>projjava_matrixdeterminant[[#This Row],[native_end]]-projjava_matrixdeterminant[[#This Row],[native_start]]</f>
        <v>11384</v>
      </c>
      <c r="L229">
        <f>projjava_matrixdeterminant[[#This Row],[pss_end]]-projjava_matrixdeterminant[[#This Row],[pss_start]]</f>
        <v>17220</v>
      </c>
    </row>
    <row r="230" spans="1:12" x14ac:dyDescent="0.3">
      <c r="A230">
        <v>228</v>
      </c>
      <c r="B230">
        <v>17669</v>
      </c>
      <c r="C230">
        <v>1452</v>
      </c>
      <c r="D230">
        <v>1422304</v>
      </c>
      <c r="E230">
        <v>18749496</v>
      </c>
      <c r="F230">
        <v>6508024</v>
      </c>
      <c r="G230">
        <v>6519728</v>
      </c>
      <c r="H230">
        <v>8894</v>
      </c>
      <c r="I230">
        <v>25994</v>
      </c>
      <c r="J230">
        <f>projjava_matrixdeterminant[[#This Row],[runtime_end]]-projjava_matrixdeterminant[[#This Row],[runtime_start]]</f>
        <v>17327192</v>
      </c>
      <c r="K230">
        <f>projjava_matrixdeterminant[[#This Row],[native_end]]-projjava_matrixdeterminant[[#This Row],[native_start]]</f>
        <v>11704</v>
      </c>
      <c r="L230">
        <f>projjava_matrixdeterminant[[#This Row],[pss_end]]-projjava_matrixdeterminant[[#This Row],[pss_start]]</f>
        <v>17100</v>
      </c>
    </row>
    <row r="231" spans="1:12" x14ac:dyDescent="0.3">
      <c r="A231">
        <v>229</v>
      </c>
      <c r="B231">
        <v>17816</v>
      </c>
      <c r="C231">
        <v>1408</v>
      </c>
      <c r="D231">
        <v>1438688</v>
      </c>
      <c r="E231">
        <v>19061008</v>
      </c>
      <c r="F231">
        <v>6508024</v>
      </c>
      <c r="G231">
        <v>6522216</v>
      </c>
      <c r="H231">
        <v>8890</v>
      </c>
      <c r="I231">
        <v>26312</v>
      </c>
      <c r="J231">
        <f>projjava_matrixdeterminant[[#This Row],[runtime_end]]-projjava_matrixdeterminant[[#This Row],[runtime_start]]</f>
        <v>17622320</v>
      </c>
      <c r="K231">
        <f>projjava_matrixdeterminant[[#This Row],[native_end]]-projjava_matrixdeterminant[[#This Row],[native_start]]</f>
        <v>14192</v>
      </c>
      <c r="L231">
        <f>projjava_matrixdeterminant[[#This Row],[pss_end]]-projjava_matrixdeterminant[[#This Row],[pss_start]]</f>
        <v>17422</v>
      </c>
    </row>
    <row r="232" spans="1:12" x14ac:dyDescent="0.3">
      <c r="A232">
        <v>230</v>
      </c>
      <c r="B232">
        <v>17954</v>
      </c>
      <c r="C232">
        <v>1415</v>
      </c>
      <c r="D232">
        <v>1422168</v>
      </c>
      <c r="E232">
        <v>18519896</v>
      </c>
      <c r="F232">
        <v>6517056</v>
      </c>
      <c r="G232">
        <v>6519312</v>
      </c>
      <c r="H232">
        <v>8880</v>
      </c>
      <c r="I232">
        <v>25772</v>
      </c>
      <c r="J232">
        <f>projjava_matrixdeterminant[[#This Row],[runtime_end]]-projjava_matrixdeterminant[[#This Row],[runtime_start]]</f>
        <v>17097728</v>
      </c>
      <c r="K232">
        <f>projjava_matrixdeterminant[[#This Row],[native_end]]-projjava_matrixdeterminant[[#This Row],[native_start]]</f>
        <v>2256</v>
      </c>
      <c r="L232">
        <f>projjava_matrixdeterminant[[#This Row],[pss_end]]-projjava_matrixdeterminant[[#This Row],[pss_start]]</f>
        <v>16892</v>
      </c>
    </row>
    <row r="233" spans="1:12" x14ac:dyDescent="0.3">
      <c r="A233">
        <v>231</v>
      </c>
      <c r="B233">
        <v>18088</v>
      </c>
      <c r="C233">
        <v>1404</v>
      </c>
      <c r="D233">
        <v>1422304</v>
      </c>
      <c r="E233">
        <v>18765744</v>
      </c>
      <c r="F233">
        <v>6517280</v>
      </c>
      <c r="G233">
        <v>6519296</v>
      </c>
      <c r="H233">
        <v>8890</v>
      </c>
      <c r="I233">
        <v>26014</v>
      </c>
      <c r="J233">
        <f>projjava_matrixdeterminant[[#This Row],[runtime_end]]-projjava_matrixdeterminant[[#This Row],[runtime_start]]</f>
        <v>17343440</v>
      </c>
      <c r="K233">
        <f>projjava_matrixdeterminant[[#This Row],[native_end]]-projjava_matrixdeterminant[[#This Row],[native_start]]</f>
        <v>2016</v>
      </c>
      <c r="L233">
        <f>projjava_matrixdeterminant[[#This Row],[pss_end]]-projjava_matrixdeterminant[[#This Row],[pss_start]]</f>
        <v>17124</v>
      </c>
    </row>
    <row r="234" spans="1:12" x14ac:dyDescent="0.3">
      <c r="A234">
        <v>232</v>
      </c>
      <c r="B234">
        <v>18229</v>
      </c>
      <c r="C234">
        <v>1434</v>
      </c>
      <c r="D234">
        <v>1438552</v>
      </c>
      <c r="E234">
        <v>19486000</v>
      </c>
      <c r="F234">
        <v>6507864</v>
      </c>
      <c r="G234">
        <v>6519280</v>
      </c>
      <c r="H234">
        <v>8884</v>
      </c>
      <c r="I234">
        <v>26720</v>
      </c>
      <c r="J234">
        <f>projjava_matrixdeterminant[[#This Row],[runtime_end]]-projjava_matrixdeterminant[[#This Row],[runtime_start]]</f>
        <v>18047448</v>
      </c>
      <c r="K234">
        <f>projjava_matrixdeterminant[[#This Row],[native_end]]-projjava_matrixdeterminant[[#This Row],[native_start]]</f>
        <v>11416</v>
      </c>
      <c r="L234">
        <f>projjava_matrixdeterminant[[#This Row],[pss_end]]-projjava_matrixdeterminant[[#This Row],[pss_start]]</f>
        <v>17836</v>
      </c>
    </row>
    <row r="235" spans="1:12" x14ac:dyDescent="0.3">
      <c r="A235">
        <v>233</v>
      </c>
      <c r="B235">
        <v>18363</v>
      </c>
      <c r="C235">
        <v>1404</v>
      </c>
      <c r="D235">
        <v>1422168</v>
      </c>
      <c r="E235">
        <v>18765608</v>
      </c>
      <c r="F235">
        <v>6506088</v>
      </c>
      <c r="G235">
        <v>6517312</v>
      </c>
      <c r="H235">
        <v>8870</v>
      </c>
      <c r="I235">
        <v>25990</v>
      </c>
      <c r="J235">
        <f>projjava_matrixdeterminant[[#This Row],[runtime_end]]-projjava_matrixdeterminant[[#This Row],[runtime_start]]</f>
        <v>17343440</v>
      </c>
      <c r="K235">
        <f>projjava_matrixdeterminant[[#This Row],[native_end]]-projjava_matrixdeterminant[[#This Row],[native_start]]</f>
        <v>11224</v>
      </c>
      <c r="L235">
        <f>projjava_matrixdeterminant[[#This Row],[pss_end]]-projjava_matrixdeterminant[[#This Row],[pss_start]]</f>
        <v>17120</v>
      </c>
    </row>
    <row r="236" spans="1:12" x14ac:dyDescent="0.3">
      <c r="A236">
        <v>234</v>
      </c>
      <c r="B236">
        <v>18500</v>
      </c>
      <c r="C236">
        <v>1421</v>
      </c>
      <c r="D236">
        <v>1438552</v>
      </c>
      <c r="E236">
        <v>19388272</v>
      </c>
      <c r="F236">
        <v>6506088</v>
      </c>
      <c r="G236">
        <v>6517552</v>
      </c>
      <c r="H236">
        <v>8872</v>
      </c>
      <c r="I236">
        <v>26617</v>
      </c>
      <c r="J236">
        <f>projjava_matrixdeterminant[[#This Row],[runtime_end]]-projjava_matrixdeterminant[[#This Row],[runtime_start]]</f>
        <v>17949720</v>
      </c>
      <c r="K236">
        <f>projjava_matrixdeterminant[[#This Row],[native_end]]-projjava_matrixdeterminant[[#This Row],[native_start]]</f>
        <v>11464</v>
      </c>
      <c r="L236">
        <f>projjava_matrixdeterminant[[#This Row],[pss_end]]-projjava_matrixdeterminant[[#This Row],[pss_start]]</f>
        <v>17745</v>
      </c>
    </row>
    <row r="237" spans="1:12" x14ac:dyDescent="0.3">
      <c r="A237">
        <v>235</v>
      </c>
      <c r="B237">
        <v>18638</v>
      </c>
      <c r="C237">
        <v>1401</v>
      </c>
      <c r="D237">
        <v>1422168</v>
      </c>
      <c r="E237">
        <v>18568856</v>
      </c>
      <c r="F237">
        <v>6507864</v>
      </c>
      <c r="G237">
        <v>6519216</v>
      </c>
      <c r="H237">
        <v>8886</v>
      </c>
      <c r="I237">
        <v>25818</v>
      </c>
      <c r="J237">
        <f>projjava_matrixdeterminant[[#This Row],[runtime_end]]-projjava_matrixdeterminant[[#This Row],[runtime_start]]</f>
        <v>17146688</v>
      </c>
      <c r="K237">
        <f>projjava_matrixdeterminant[[#This Row],[native_end]]-projjava_matrixdeterminant[[#This Row],[native_start]]</f>
        <v>11352</v>
      </c>
      <c r="L237">
        <f>projjava_matrixdeterminant[[#This Row],[pss_end]]-projjava_matrixdeterminant[[#This Row],[pss_start]]</f>
        <v>16932</v>
      </c>
    </row>
    <row r="238" spans="1:12" x14ac:dyDescent="0.3">
      <c r="A238">
        <v>236</v>
      </c>
      <c r="B238">
        <v>18775</v>
      </c>
      <c r="C238">
        <v>1448</v>
      </c>
      <c r="D238">
        <v>1422168</v>
      </c>
      <c r="E238">
        <v>18257288</v>
      </c>
      <c r="F238">
        <v>6507864</v>
      </c>
      <c r="G238">
        <v>6519344</v>
      </c>
      <c r="H238">
        <v>8888</v>
      </c>
      <c r="I238">
        <v>25516</v>
      </c>
      <c r="J238">
        <f>projjava_matrixdeterminant[[#This Row],[runtime_end]]-projjava_matrixdeterminant[[#This Row],[runtime_start]]</f>
        <v>16835120</v>
      </c>
      <c r="K238">
        <f>projjava_matrixdeterminant[[#This Row],[native_end]]-projjava_matrixdeterminant[[#This Row],[native_start]]</f>
        <v>11480</v>
      </c>
      <c r="L238">
        <f>projjava_matrixdeterminant[[#This Row],[pss_end]]-projjava_matrixdeterminant[[#This Row],[pss_start]]</f>
        <v>16628</v>
      </c>
    </row>
    <row r="239" spans="1:12" x14ac:dyDescent="0.3">
      <c r="A239">
        <v>237</v>
      </c>
      <c r="B239">
        <v>18910</v>
      </c>
      <c r="C239">
        <v>1407</v>
      </c>
      <c r="D239">
        <v>1438552</v>
      </c>
      <c r="E239">
        <v>17880640</v>
      </c>
      <c r="F239">
        <v>6507864</v>
      </c>
      <c r="G239">
        <v>6519280</v>
      </c>
      <c r="H239">
        <v>8884</v>
      </c>
      <c r="I239">
        <v>25152</v>
      </c>
      <c r="J239">
        <f>projjava_matrixdeterminant[[#This Row],[runtime_end]]-projjava_matrixdeterminant[[#This Row],[runtime_start]]</f>
        <v>16442088</v>
      </c>
      <c r="K239">
        <f>projjava_matrixdeterminant[[#This Row],[native_end]]-projjava_matrixdeterminant[[#This Row],[native_start]]</f>
        <v>11416</v>
      </c>
      <c r="L239">
        <f>projjava_matrixdeterminant[[#This Row],[pss_end]]-projjava_matrixdeterminant[[#This Row],[pss_start]]</f>
        <v>16268</v>
      </c>
    </row>
    <row r="240" spans="1:12" x14ac:dyDescent="0.3">
      <c r="A240">
        <v>238</v>
      </c>
      <c r="B240">
        <v>19049</v>
      </c>
      <c r="C240">
        <v>1420</v>
      </c>
      <c r="D240">
        <v>1422168</v>
      </c>
      <c r="E240">
        <v>18700208</v>
      </c>
      <c r="F240">
        <v>6516632</v>
      </c>
      <c r="G240">
        <v>6519520</v>
      </c>
      <c r="H240">
        <v>8886</v>
      </c>
      <c r="I240">
        <v>25942</v>
      </c>
      <c r="J240">
        <f>projjava_matrixdeterminant[[#This Row],[runtime_end]]-projjava_matrixdeterminant[[#This Row],[runtime_start]]</f>
        <v>17278040</v>
      </c>
      <c r="K240">
        <f>projjava_matrixdeterminant[[#This Row],[native_end]]-projjava_matrixdeterminant[[#This Row],[native_start]]</f>
        <v>2888</v>
      </c>
      <c r="L240">
        <f>projjava_matrixdeterminant[[#This Row],[pss_end]]-projjava_matrixdeterminant[[#This Row],[pss_start]]</f>
        <v>17056</v>
      </c>
    </row>
    <row r="241" spans="1:12" x14ac:dyDescent="0.3">
      <c r="A241">
        <v>239</v>
      </c>
      <c r="B241">
        <v>19187</v>
      </c>
      <c r="C241">
        <v>1402</v>
      </c>
      <c r="D241">
        <v>1422304</v>
      </c>
      <c r="E241">
        <v>18864184</v>
      </c>
      <c r="F241">
        <v>6508024</v>
      </c>
      <c r="G241">
        <v>6519408</v>
      </c>
      <c r="H241">
        <v>8898</v>
      </c>
      <c r="I241">
        <v>26114</v>
      </c>
      <c r="J241">
        <f>projjava_matrixdeterminant[[#This Row],[runtime_end]]-projjava_matrixdeterminant[[#This Row],[runtime_start]]</f>
        <v>17441880</v>
      </c>
      <c r="K241">
        <f>projjava_matrixdeterminant[[#This Row],[native_end]]-projjava_matrixdeterminant[[#This Row],[native_start]]</f>
        <v>11384</v>
      </c>
      <c r="L241">
        <f>projjava_matrixdeterminant[[#This Row],[pss_end]]-projjava_matrixdeterminant[[#This Row],[pss_start]]</f>
        <v>17216</v>
      </c>
    </row>
    <row r="242" spans="1:12" x14ac:dyDescent="0.3">
      <c r="A242">
        <v>240</v>
      </c>
      <c r="B242">
        <v>19321</v>
      </c>
      <c r="C242">
        <v>1443</v>
      </c>
      <c r="D242">
        <v>1422304</v>
      </c>
      <c r="E242">
        <v>18601976</v>
      </c>
      <c r="F242">
        <v>6509120</v>
      </c>
      <c r="G242">
        <v>6523584</v>
      </c>
      <c r="H242">
        <v>8904</v>
      </c>
      <c r="I242">
        <v>25875</v>
      </c>
      <c r="J242">
        <f>projjava_matrixdeterminant[[#This Row],[runtime_end]]-projjava_matrixdeterminant[[#This Row],[runtime_start]]</f>
        <v>17179672</v>
      </c>
      <c r="K242">
        <f>projjava_matrixdeterminant[[#This Row],[native_end]]-projjava_matrixdeterminant[[#This Row],[native_start]]</f>
        <v>14464</v>
      </c>
      <c r="L242">
        <f>projjava_matrixdeterminant[[#This Row],[pss_end]]-projjava_matrixdeterminant[[#This Row],[pss_start]]</f>
        <v>16971</v>
      </c>
    </row>
    <row r="243" spans="1:12" x14ac:dyDescent="0.3">
      <c r="A243">
        <v>241</v>
      </c>
      <c r="B243">
        <v>19453</v>
      </c>
      <c r="C243">
        <v>1403</v>
      </c>
      <c r="D243">
        <v>1422168</v>
      </c>
      <c r="E243">
        <v>18470832</v>
      </c>
      <c r="F243">
        <v>6507864</v>
      </c>
      <c r="G243">
        <v>6519344</v>
      </c>
      <c r="H243">
        <v>8890</v>
      </c>
      <c r="I243">
        <v>25734</v>
      </c>
      <c r="J243">
        <f>projjava_matrixdeterminant[[#This Row],[runtime_end]]-projjava_matrixdeterminant[[#This Row],[runtime_start]]</f>
        <v>17048664</v>
      </c>
      <c r="K243">
        <f>projjava_matrixdeterminant[[#This Row],[native_end]]-projjava_matrixdeterminant[[#This Row],[native_start]]</f>
        <v>11480</v>
      </c>
      <c r="L243">
        <f>projjava_matrixdeterminant[[#This Row],[pss_end]]-projjava_matrixdeterminant[[#This Row],[pss_start]]</f>
        <v>16844</v>
      </c>
    </row>
    <row r="244" spans="1:12" x14ac:dyDescent="0.3">
      <c r="A244">
        <v>242</v>
      </c>
      <c r="B244">
        <v>19523</v>
      </c>
      <c r="C244">
        <v>1434</v>
      </c>
      <c r="D244">
        <v>1422304</v>
      </c>
      <c r="E244">
        <v>19470368</v>
      </c>
      <c r="F244">
        <v>6508024</v>
      </c>
      <c r="G244">
        <v>6519760</v>
      </c>
      <c r="H244">
        <v>8898</v>
      </c>
      <c r="I244">
        <v>26702</v>
      </c>
      <c r="J244">
        <f>projjava_matrixdeterminant[[#This Row],[runtime_end]]-projjava_matrixdeterminant[[#This Row],[runtime_start]]</f>
        <v>18048064</v>
      </c>
      <c r="K244">
        <f>projjava_matrixdeterminant[[#This Row],[native_end]]-projjava_matrixdeterminant[[#This Row],[native_start]]</f>
        <v>11736</v>
      </c>
      <c r="L244">
        <f>projjava_matrixdeterminant[[#This Row],[pss_end]]-projjava_matrixdeterminant[[#This Row],[pss_start]]</f>
        <v>17804</v>
      </c>
    </row>
    <row r="245" spans="1:12" x14ac:dyDescent="0.3">
      <c r="A245">
        <v>243</v>
      </c>
      <c r="B245">
        <v>19654</v>
      </c>
      <c r="C245">
        <v>1433</v>
      </c>
      <c r="D245">
        <v>1422304</v>
      </c>
      <c r="E245">
        <v>18224864</v>
      </c>
      <c r="F245">
        <v>6508024</v>
      </c>
      <c r="G245">
        <v>6519472</v>
      </c>
      <c r="H245">
        <v>8898</v>
      </c>
      <c r="I245">
        <v>25494</v>
      </c>
      <c r="J245">
        <f>projjava_matrixdeterminant[[#This Row],[runtime_end]]-projjava_matrixdeterminant[[#This Row],[runtime_start]]</f>
        <v>16802560</v>
      </c>
      <c r="K245">
        <f>projjava_matrixdeterminant[[#This Row],[native_end]]-projjava_matrixdeterminant[[#This Row],[native_start]]</f>
        <v>11448</v>
      </c>
      <c r="L245">
        <f>projjava_matrixdeterminant[[#This Row],[pss_end]]-projjava_matrixdeterminant[[#This Row],[pss_start]]</f>
        <v>16596</v>
      </c>
    </row>
    <row r="246" spans="1:12" x14ac:dyDescent="0.3">
      <c r="A246">
        <v>244</v>
      </c>
      <c r="B246">
        <v>19773</v>
      </c>
      <c r="C246">
        <v>1432</v>
      </c>
      <c r="D246">
        <v>1422304</v>
      </c>
      <c r="E246">
        <v>18225072</v>
      </c>
      <c r="F246">
        <v>6508088</v>
      </c>
      <c r="G246">
        <v>6519984</v>
      </c>
      <c r="H246">
        <v>8902</v>
      </c>
      <c r="I246">
        <v>25506</v>
      </c>
      <c r="J246">
        <f>projjava_matrixdeterminant[[#This Row],[runtime_end]]-projjava_matrixdeterminant[[#This Row],[runtime_start]]</f>
        <v>16802768</v>
      </c>
      <c r="K246">
        <f>projjava_matrixdeterminant[[#This Row],[native_end]]-projjava_matrixdeterminant[[#This Row],[native_start]]</f>
        <v>11896</v>
      </c>
      <c r="L246">
        <f>projjava_matrixdeterminant[[#This Row],[pss_end]]-projjava_matrixdeterminant[[#This Row],[pss_start]]</f>
        <v>16604</v>
      </c>
    </row>
    <row r="247" spans="1:12" x14ac:dyDescent="0.3">
      <c r="A247">
        <v>245</v>
      </c>
      <c r="B247">
        <v>19914</v>
      </c>
      <c r="C247">
        <v>1406</v>
      </c>
      <c r="D247">
        <v>1438552</v>
      </c>
      <c r="E247">
        <v>18831168</v>
      </c>
      <c r="F247">
        <v>6507928</v>
      </c>
      <c r="G247">
        <v>6519328</v>
      </c>
      <c r="H247">
        <v>8890</v>
      </c>
      <c r="I247">
        <v>26074</v>
      </c>
      <c r="J247">
        <f>projjava_matrixdeterminant[[#This Row],[runtime_end]]-projjava_matrixdeterminant[[#This Row],[runtime_start]]</f>
        <v>17392616</v>
      </c>
      <c r="K247">
        <f>projjava_matrixdeterminant[[#This Row],[native_end]]-projjava_matrixdeterminant[[#This Row],[native_start]]</f>
        <v>11400</v>
      </c>
      <c r="L247">
        <f>projjava_matrixdeterminant[[#This Row],[pss_end]]-projjava_matrixdeterminant[[#This Row],[pss_start]]</f>
        <v>17184</v>
      </c>
    </row>
    <row r="248" spans="1:12" x14ac:dyDescent="0.3">
      <c r="A248">
        <v>246</v>
      </c>
      <c r="B248">
        <v>20049</v>
      </c>
      <c r="C248">
        <v>1452</v>
      </c>
      <c r="D248">
        <v>1438552</v>
      </c>
      <c r="E248">
        <v>19584856</v>
      </c>
      <c r="F248">
        <v>6507960</v>
      </c>
      <c r="G248">
        <v>6519408</v>
      </c>
      <c r="H248">
        <v>8892</v>
      </c>
      <c r="I248">
        <v>26812</v>
      </c>
      <c r="J248">
        <f>projjava_matrixdeterminant[[#This Row],[runtime_end]]-projjava_matrixdeterminant[[#This Row],[runtime_start]]</f>
        <v>18146304</v>
      </c>
      <c r="K248">
        <f>projjava_matrixdeterminant[[#This Row],[native_end]]-projjava_matrixdeterminant[[#This Row],[native_start]]</f>
        <v>11448</v>
      </c>
      <c r="L248">
        <f>projjava_matrixdeterminant[[#This Row],[pss_end]]-projjava_matrixdeterminant[[#This Row],[pss_start]]</f>
        <v>17920</v>
      </c>
    </row>
    <row r="249" spans="1:12" x14ac:dyDescent="0.3">
      <c r="A249">
        <v>247</v>
      </c>
      <c r="B249">
        <v>20183</v>
      </c>
      <c r="C249">
        <v>1417</v>
      </c>
      <c r="D249">
        <v>1438552</v>
      </c>
      <c r="E249">
        <v>18536432</v>
      </c>
      <c r="F249">
        <v>6508040</v>
      </c>
      <c r="G249">
        <v>6522312</v>
      </c>
      <c r="H249">
        <v>8892</v>
      </c>
      <c r="I249">
        <v>25810</v>
      </c>
      <c r="J249">
        <f>projjava_matrixdeterminant[[#This Row],[runtime_end]]-projjava_matrixdeterminant[[#This Row],[runtime_start]]</f>
        <v>17097880</v>
      </c>
      <c r="K249">
        <f>projjava_matrixdeterminant[[#This Row],[native_end]]-projjava_matrixdeterminant[[#This Row],[native_start]]</f>
        <v>14272</v>
      </c>
      <c r="L249">
        <f>projjava_matrixdeterminant[[#This Row],[pss_end]]-projjava_matrixdeterminant[[#This Row],[pss_start]]</f>
        <v>16918</v>
      </c>
    </row>
    <row r="250" spans="1:12" x14ac:dyDescent="0.3">
      <c r="A250">
        <v>248</v>
      </c>
      <c r="B250">
        <v>20322</v>
      </c>
      <c r="C250">
        <v>1397</v>
      </c>
      <c r="D250">
        <v>1422168</v>
      </c>
      <c r="E250">
        <v>18486992</v>
      </c>
      <c r="F250">
        <v>6507928</v>
      </c>
      <c r="G250">
        <v>6519216</v>
      </c>
      <c r="H250">
        <v>8888</v>
      </c>
      <c r="I250">
        <v>25744</v>
      </c>
      <c r="J250">
        <f>projjava_matrixdeterminant[[#This Row],[runtime_end]]-projjava_matrixdeterminant[[#This Row],[runtime_start]]</f>
        <v>17064824</v>
      </c>
      <c r="K250">
        <f>projjava_matrixdeterminant[[#This Row],[native_end]]-projjava_matrixdeterminant[[#This Row],[native_start]]</f>
        <v>11288</v>
      </c>
      <c r="L250">
        <f>projjava_matrixdeterminant[[#This Row],[pss_end]]-projjava_matrixdeterminant[[#This Row],[pss_start]]</f>
        <v>16856</v>
      </c>
    </row>
    <row r="251" spans="1:12" x14ac:dyDescent="0.3">
      <c r="A251">
        <v>249</v>
      </c>
      <c r="B251">
        <v>20459</v>
      </c>
      <c r="C251">
        <v>1395</v>
      </c>
      <c r="D251">
        <v>1438560</v>
      </c>
      <c r="E251">
        <v>18339400</v>
      </c>
      <c r="F251">
        <v>6507056</v>
      </c>
      <c r="G251">
        <v>6518200</v>
      </c>
      <c r="H251">
        <v>8888</v>
      </c>
      <c r="I251">
        <v>25592</v>
      </c>
      <c r="J251">
        <f>projjava_matrixdeterminant[[#This Row],[runtime_end]]-projjava_matrixdeterminant[[#This Row],[runtime_start]]</f>
        <v>16900840</v>
      </c>
      <c r="K251">
        <f>projjava_matrixdeterminant[[#This Row],[native_end]]-projjava_matrixdeterminant[[#This Row],[native_start]]</f>
        <v>11144</v>
      </c>
      <c r="L251">
        <f>projjava_matrixdeterminant[[#This Row],[pss_end]]-projjava_matrixdeterminant[[#This Row],[pss_start]]</f>
        <v>16704</v>
      </c>
    </row>
    <row r="252" spans="1:12" x14ac:dyDescent="0.3">
      <c r="A252">
        <v>250</v>
      </c>
      <c r="B252">
        <v>20607</v>
      </c>
      <c r="C252">
        <v>1401</v>
      </c>
      <c r="D252">
        <v>1422304</v>
      </c>
      <c r="E252">
        <v>19077200</v>
      </c>
      <c r="F252">
        <v>6508088</v>
      </c>
      <c r="G252">
        <v>6520144</v>
      </c>
      <c r="H252">
        <v>8900</v>
      </c>
      <c r="I252">
        <v>26328</v>
      </c>
      <c r="J252">
        <f>projjava_matrixdeterminant[[#This Row],[runtime_end]]-projjava_matrixdeterminant[[#This Row],[runtime_start]]</f>
        <v>17654896</v>
      </c>
      <c r="K252">
        <f>projjava_matrixdeterminant[[#This Row],[native_end]]-projjava_matrixdeterminant[[#This Row],[native_start]]</f>
        <v>12056</v>
      </c>
      <c r="L252">
        <f>projjava_matrixdeterminant[[#This Row],[pss_end]]-projjava_matrixdeterminant[[#This Row],[pss_start]]</f>
        <v>17428</v>
      </c>
    </row>
    <row r="253" spans="1:12" x14ac:dyDescent="0.3">
      <c r="A253">
        <v>251</v>
      </c>
      <c r="B253">
        <v>20741</v>
      </c>
      <c r="C253">
        <v>1391</v>
      </c>
      <c r="D253">
        <v>1438552</v>
      </c>
      <c r="E253">
        <v>19158936</v>
      </c>
      <c r="F253">
        <v>6506184</v>
      </c>
      <c r="G253">
        <v>6517312</v>
      </c>
      <c r="H253">
        <v>8878</v>
      </c>
      <c r="I253">
        <v>26390</v>
      </c>
      <c r="J253">
        <f>projjava_matrixdeterminant[[#This Row],[runtime_end]]-projjava_matrixdeterminant[[#This Row],[runtime_start]]</f>
        <v>17720384</v>
      </c>
      <c r="K253">
        <f>projjava_matrixdeterminant[[#This Row],[native_end]]-projjava_matrixdeterminant[[#This Row],[native_start]]</f>
        <v>11128</v>
      </c>
      <c r="L253">
        <f>projjava_matrixdeterminant[[#This Row],[pss_end]]-projjava_matrixdeterminant[[#This Row],[pss_start]]</f>
        <v>17512</v>
      </c>
    </row>
    <row r="254" spans="1:12" x14ac:dyDescent="0.3">
      <c r="A254">
        <v>252</v>
      </c>
      <c r="B254">
        <v>20878</v>
      </c>
      <c r="C254">
        <v>1462</v>
      </c>
      <c r="D254">
        <v>1438560</v>
      </c>
      <c r="E254">
        <v>18356064</v>
      </c>
      <c r="F254">
        <v>6507992</v>
      </c>
      <c r="G254">
        <v>6519344</v>
      </c>
      <c r="H254">
        <v>8888</v>
      </c>
      <c r="I254">
        <v>25612</v>
      </c>
      <c r="J254">
        <f>projjava_matrixdeterminant[[#This Row],[runtime_end]]-projjava_matrixdeterminant[[#This Row],[runtime_start]]</f>
        <v>16917504</v>
      </c>
      <c r="K254">
        <f>projjava_matrixdeterminant[[#This Row],[native_end]]-projjava_matrixdeterminant[[#This Row],[native_start]]</f>
        <v>11352</v>
      </c>
      <c r="L254">
        <f>projjava_matrixdeterminant[[#This Row],[pss_end]]-projjava_matrixdeterminant[[#This Row],[pss_start]]</f>
        <v>16724</v>
      </c>
    </row>
    <row r="255" spans="1:12" x14ac:dyDescent="0.3">
      <c r="A255">
        <v>253</v>
      </c>
      <c r="B255">
        <v>21015</v>
      </c>
      <c r="C255">
        <v>1408</v>
      </c>
      <c r="D255">
        <v>1438688</v>
      </c>
      <c r="E255">
        <v>18044728</v>
      </c>
      <c r="F255">
        <v>6508264</v>
      </c>
      <c r="G255">
        <v>6519568</v>
      </c>
      <c r="H255">
        <v>8900</v>
      </c>
      <c r="I255">
        <v>25312</v>
      </c>
      <c r="J255">
        <f>projjava_matrixdeterminant[[#This Row],[runtime_end]]-projjava_matrixdeterminant[[#This Row],[runtime_start]]</f>
        <v>16606040</v>
      </c>
      <c r="K255">
        <f>projjava_matrixdeterminant[[#This Row],[native_end]]-projjava_matrixdeterminant[[#This Row],[native_start]]</f>
        <v>11304</v>
      </c>
      <c r="L255">
        <f>projjava_matrixdeterminant[[#This Row],[pss_end]]-projjava_matrixdeterminant[[#This Row],[pss_start]]</f>
        <v>16412</v>
      </c>
    </row>
    <row r="256" spans="1:12" x14ac:dyDescent="0.3">
      <c r="A256">
        <v>254</v>
      </c>
      <c r="B256">
        <v>21078</v>
      </c>
      <c r="C256">
        <v>1402</v>
      </c>
      <c r="D256">
        <v>1422176</v>
      </c>
      <c r="E256">
        <v>18798320</v>
      </c>
      <c r="F256">
        <v>6507928</v>
      </c>
      <c r="G256">
        <v>6519472</v>
      </c>
      <c r="H256">
        <v>8888</v>
      </c>
      <c r="I256">
        <v>26048</v>
      </c>
      <c r="J256">
        <f>projjava_matrixdeterminant[[#This Row],[runtime_end]]-projjava_matrixdeterminant[[#This Row],[runtime_start]]</f>
        <v>17376144</v>
      </c>
      <c r="K256">
        <f>projjava_matrixdeterminant[[#This Row],[native_end]]-projjava_matrixdeterminant[[#This Row],[native_start]]</f>
        <v>11544</v>
      </c>
      <c r="L256">
        <f>projjava_matrixdeterminant[[#This Row],[pss_end]]-projjava_matrixdeterminant[[#This Row],[pss_start]]</f>
        <v>17160</v>
      </c>
    </row>
    <row r="257" spans="1:12" x14ac:dyDescent="0.3">
      <c r="A257">
        <v>255</v>
      </c>
      <c r="B257">
        <v>21239</v>
      </c>
      <c r="C257">
        <v>1414</v>
      </c>
      <c r="D257">
        <v>1422168</v>
      </c>
      <c r="E257">
        <v>19781272</v>
      </c>
      <c r="F257">
        <v>6507928</v>
      </c>
      <c r="G257">
        <v>6519280</v>
      </c>
      <c r="H257">
        <v>8896</v>
      </c>
      <c r="I257">
        <v>27012</v>
      </c>
      <c r="J257">
        <f>projjava_matrixdeterminant[[#This Row],[runtime_end]]-projjava_matrixdeterminant[[#This Row],[runtime_start]]</f>
        <v>18359104</v>
      </c>
      <c r="K257">
        <f>projjava_matrixdeterminant[[#This Row],[native_end]]-projjava_matrixdeterminant[[#This Row],[native_start]]</f>
        <v>11352</v>
      </c>
      <c r="L257">
        <f>projjava_matrixdeterminant[[#This Row],[pss_end]]-projjava_matrixdeterminant[[#This Row],[pss_start]]</f>
        <v>18116</v>
      </c>
    </row>
    <row r="258" spans="1:12" x14ac:dyDescent="0.3">
      <c r="A258">
        <v>256</v>
      </c>
      <c r="B258">
        <v>21369</v>
      </c>
      <c r="C258">
        <v>1423</v>
      </c>
      <c r="D258">
        <v>1422168</v>
      </c>
      <c r="E258">
        <v>19109696</v>
      </c>
      <c r="F258">
        <v>6507928</v>
      </c>
      <c r="G258">
        <v>6519504</v>
      </c>
      <c r="H258">
        <v>8898</v>
      </c>
      <c r="I258">
        <v>26358</v>
      </c>
      <c r="J258">
        <f>projjava_matrixdeterminant[[#This Row],[runtime_end]]-projjava_matrixdeterminant[[#This Row],[runtime_start]]</f>
        <v>17687528</v>
      </c>
      <c r="K258">
        <f>projjava_matrixdeterminant[[#This Row],[native_end]]-projjava_matrixdeterminant[[#This Row],[native_start]]</f>
        <v>11576</v>
      </c>
      <c r="L258">
        <f>projjava_matrixdeterminant[[#This Row],[pss_end]]-projjava_matrixdeterminant[[#This Row],[pss_start]]</f>
        <v>17460</v>
      </c>
    </row>
    <row r="259" spans="1:12" x14ac:dyDescent="0.3">
      <c r="A259">
        <v>257</v>
      </c>
      <c r="B259">
        <v>21502</v>
      </c>
      <c r="C259">
        <v>1439</v>
      </c>
      <c r="D259">
        <v>1422304</v>
      </c>
      <c r="E259">
        <v>20485896</v>
      </c>
      <c r="F259">
        <v>6516920</v>
      </c>
      <c r="G259">
        <v>6519760</v>
      </c>
      <c r="H259">
        <v>8906</v>
      </c>
      <c r="I259">
        <v>27718</v>
      </c>
      <c r="J259">
        <f>projjava_matrixdeterminant[[#This Row],[runtime_end]]-projjava_matrixdeterminant[[#This Row],[runtime_start]]</f>
        <v>19063592</v>
      </c>
      <c r="K259">
        <f>projjava_matrixdeterminant[[#This Row],[native_end]]-projjava_matrixdeterminant[[#This Row],[native_start]]</f>
        <v>2840</v>
      </c>
      <c r="L259">
        <f>projjava_matrixdeterminant[[#This Row],[pss_end]]-projjava_matrixdeterminant[[#This Row],[pss_start]]</f>
        <v>18812</v>
      </c>
    </row>
    <row r="260" spans="1:12" x14ac:dyDescent="0.3">
      <c r="A260">
        <v>258</v>
      </c>
      <c r="B260">
        <v>21637</v>
      </c>
      <c r="C260">
        <v>1414</v>
      </c>
      <c r="D260">
        <v>1422304</v>
      </c>
      <c r="E260">
        <v>18880336</v>
      </c>
      <c r="F260">
        <v>6508152</v>
      </c>
      <c r="G260">
        <v>6519600</v>
      </c>
      <c r="H260">
        <v>8906</v>
      </c>
      <c r="I260">
        <v>26142</v>
      </c>
      <c r="J260">
        <f>projjava_matrixdeterminant[[#This Row],[runtime_end]]-projjava_matrixdeterminant[[#This Row],[runtime_start]]</f>
        <v>17458032</v>
      </c>
      <c r="K260">
        <f>projjava_matrixdeterminant[[#This Row],[native_end]]-projjava_matrixdeterminant[[#This Row],[native_start]]</f>
        <v>11448</v>
      </c>
      <c r="L260">
        <f>projjava_matrixdeterminant[[#This Row],[pss_end]]-projjava_matrixdeterminant[[#This Row],[pss_start]]</f>
        <v>17236</v>
      </c>
    </row>
    <row r="261" spans="1:12" x14ac:dyDescent="0.3">
      <c r="A261">
        <v>259</v>
      </c>
      <c r="B261">
        <v>21769</v>
      </c>
      <c r="C261">
        <v>1440</v>
      </c>
      <c r="D261">
        <v>1438552</v>
      </c>
      <c r="E261">
        <v>19666472</v>
      </c>
      <c r="F261">
        <v>6507928</v>
      </c>
      <c r="G261">
        <v>6519216</v>
      </c>
      <c r="H261">
        <v>8894</v>
      </c>
      <c r="I261">
        <v>26902</v>
      </c>
      <c r="J261">
        <f>projjava_matrixdeterminant[[#This Row],[runtime_end]]-projjava_matrixdeterminant[[#This Row],[runtime_start]]</f>
        <v>18227920</v>
      </c>
      <c r="K261">
        <f>projjava_matrixdeterminant[[#This Row],[native_end]]-projjava_matrixdeterminant[[#This Row],[native_start]]</f>
        <v>11288</v>
      </c>
      <c r="L261">
        <f>projjava_matrixdeterminant[[#This Row],[pss_end]]-projjava_matrixdeterminant[[#This Row],[pss_start]]</f>
        <v>18008</v>
      </c>
    </row>
    <row r="262" spans="1:12" x14ac:dyDescent="0.3">
      <c r="A262">
        <v>260</v>
      </c>
      <c r="B262">
        <v>21903</v>
      </c>
      <c r="C262">
        <v>1450</v>
      </c>
      <c r="D262">
        <v>1422304</v>
      </c>
      <c r="E262">
        <v>17700784</v>
      </c>
      <c r="F262">
        <v>6508088</v>
      </c>
      <c r="G262">
        <v>6519888</v>
      </c>
      <c r="H262">
        <v>8910</v>
      </c>
      <c r="I262">
        <v>24990</v>
      </c>
      <c r="J262">
        <f>projjava_matrixdeterminant[[#This Row],[runtime_end]]-projjava_matrixdeterminant[[#This Row],[runtime_start]]</f>
        <v>16278480</v>
      </c>
      <c r="K262">
        <f>projjava_matrixdeterminant[[#This Row],[native_end]]-projjava_matrixdeterminant[[#This Row],[native_start]]</f>
        <v>11800</v>
      </c>
      <c r="L262">
        <f>projjava_matrixdeterminant[[#This Row],[pss_end]]-projjava_matrixdeterminant[[#This Row],[pss_start]]</f>
        <v>16080</v>
      </c>
    </row>
    <row r="263" spans="1:12" x14ac:dyDescent="0.3">
      <c r="A263">
        <v>261</v>
      </c>
      <c r="B263">
        <v>22034</v>
      </c>
      <c r="C263">
        <v>1424</v>
      </c>
      <c r="D263">
        <v>1438552</v>
      </c>
      <c r="E263">
        <v>19175256</v>
      </c>
      <c r="F263">
        <v>6507928</v>
      </c>
      <c r="G263">
        <v>6519216</v>
      </c>
      <c r="H263">
        <v>8896</v>
      </c>
      <c r="I263">
        <v>26416</v>
      </c>
      <c r="J263">
        <f>projjava_matrixdeterminant[[#This Row],[runtime_end]]-projjava_matrixdeterminant[[#This Row],[runtime_start]]</f>
        <v>17736704</v>
      </c>
      <c r="K263">
        <f>projjava_matrixdeterminant[[#This Row],[native_end]]-projjava_matrixdeterminant[[#This Row],[native_start]]</f>
        <v>11288</v>
      </c>
      <c r="L263">
        <f>projjava_matrixdeterminant[[#This Row],[pss_end]]-projjava_matrixdeterminant[[#This Row],[pss_start]]</f>
        <v>17520</v>
      </c>
    </row>
    <row r="264" spans="1:12" x14ac:dyDescent="0.3">
      <c r="A264">
        <v>262</v>
      </c>
      <c r="B264">
        <v>22164</v>
      </c>
      <c r="C264">
        <v>1398</v>
      </c>
      <c r="D264">
        <v>1422304</v>
      </c>
      <c r="E264">
        <v>18798368</v>
      </c>
      <c r="F264">
        <v>6508088</v>
      </c>
      <c r="G264">
        <v>6519984</v>
      </c>
      <c r="H264">
        <v>8902</v>
      </c>
      <c r="I264">
        <v>26062</v>
      </c>
      <c r="J264">
        <f>projjava_matrixdeterminant[[#This Row],[runtime_end]]-projjava_matrixdeterminant[[#This Row],[runtime_start]]</f>
        <v>17376064</v>
      </c>
      <c r="K264">
        <f>projjava_matrixdeterminant[[#This Row],[native_end]]-projjava_matrixdeterminant[[#This Row],[native_start]]</f>
        <v>11896</v>
      </c>
      <c r="L264">
        <f>projjava_matrixdeterminant[[#This Row],[pss_end]]-projjava_matrixdeterminant[[#This Row],[pss_start]]</f>
        <v>17160</v>
      </c>
    </row>
    <row r="265" spans="1:12" x14ac:dyDescent="0.3">
      <c r="A265">
        <v>263</v>
      </c>
      <c r="B265">
        <v>22300</v>
      </c>
      <c r="C265">
        <v>1434</v>
      </c>
      <c r="D265">
        <v>1438552</v>
      </c>
      <c r="E265">
        <v>19732312</v>
      </c>
      <c r="F265">
        <v>6507928</v>
      </c>
      <c r="G265">
        <v>6519248</v>
      </c>
      <c r="H265">
        <v>8894</v>
      </c>
      <c r="I265">
        <v>26966</v>
      </c>
      <c r="J265">
        <f>projjava_matrixdeterminant[[#This Row],[runtime_end]]-projjava_matrixdeterminant[[#This Row],[runtime_start]]</f>
        <v>18293760</v>
      </c>
      <c r="K265">
        <f>projjava_matrixdeterminant[[#This Row],[native_end]]-projjava_matrixdeterminant[[#This Row],[native_start]]</f>
        <v>11320</v>
      </c>
      <c r="L265">
        <f>projjava_matrixdeterminant[[#This Row],[pss_end]]-projjava_matrixdeterminant[[#This Row],[pss_start]]</f>
        <v>18072</v>
      </c>
    </row>
    <row r="266" spans="1:12" x14ac:dyDescent="0.3">
      <c r="A266">
        <v>264</v>
      </c>
      <c r="B266">
        <v>22437</v>
      </c>
      <c r="C266">
        <v>1430</v>
      </c>
      <c r="D266">
        <v>1438688</v>
      </c>
      <c r="E266">
        <v>19665664</v>
      </c>
      <c r="F266">
        <v>6509136</v>
      </c>
      <c r="G266">
        <v>6520440</v>
      </c>
      <c r="H266">
        <v>8914</v>
      </c>
      <c r="I266">
        <v>26915</v>
      </c>
      <c r="J266">
        <f>projjava_matrixdeterminant[[#This Row],[runtime_end]]-projjava_matrixdeterminant[[#This Row],[runtime_start]]</f>
        <v>18226976</v>
      </c>
      <c r="K266">
        <f>projjava_matrixdeterminant[[#This Row],[native_end]]-projjava_matrixdeterminant[[#This Row],[native_start]]</f>
        <v>11304</v>
      </c>
      <c r="L266">
        <f>projjava_matrixdeterminant[[#This Row],[pss_end]]-projjava_matrixdeterminant[[#This Row],[pss_start]]</f>
        <v>18001</v>
      </c>
    </row>
    <row r="267" spans="1:12" x14ac:dyDescent="0.3">
      <c r="A267">
        <v>265</v>
      </c>
      <c r="B267">
        <v>22583</v>
      </c>
      <c r="C267">
        <v>1470</v>
      </c>
      <c r="D267">
        <v>1422168</v>
      </c>
      <c r="E267">
        <v>18650968</v>
      </c>
      <c r="F267">
        <v>6507992</v>
      </c>
      <c r="G267">
        <v>6519696</v>
      </c>
      <c r="H267">
        <v>8896</v>
      </c>
      <c r="I267">
        <v>25911</v>
      </c>
      <c r="J267">
        <f>projjava_matrixdeterminant[[#This Row],[runtime_end]]-projjava_matrixdeterminant[[#This Row],[runtime_start]]</f>
        <v>17228800</v>
      </c>
      <c r="K267">
        <f>projjava_matrixdeterminant[[#This Row],[native_end]]-projjava_matrixdeterminant[[#This Row],[native_start]]</f>
        <v>11704</v>
      </c>
      <c r="L267">
        <f>projjava_matrixdeterminant[[#This Row],[pss_end]]-projjava_matrixdeterminant[[#This Row],[pss_start]]</f>
        <v>17015</v>
      </c>
    </row>
    <row r="268" spans="1:12" x14ac:dyDescent="0.3">
      <c r="A268">
        <v>266</v>
      </c>
      <c r="B268">
        <v>22717</v>
      </c>
      <c r="C268">
        <v>1398</v>
      </c>
      <c r="D268">
        <v>1438552</v>
      </c>
      <c r="E268">
        <v>18519344</v>
      </c>
      <c r="F268">
        <v>6507992</v>
      </c>
      <c r="G268">
        <v>6519440</v>
      </c>
      <c r="H268">
        <v>8900</v>
      </c>
      <c r="I268">
        <v>25787</v>
      </c>
      <c r="J268">
        <f>projjava_matrixdeterminant[[#This Row],[runtime_end]]-projjava_matrixdeterminant[[#This Row],[runtime_start]]</f>
        <v>17080792</v>
      </c>
      <c r="K268">
        <f>projjava_matrixdeterminant[[#This Row],[native_end]]-projjava_matrixdeterminant[[#This Row],[native_start]]</f>
        <v>11448</v>
      </c>
      <c r="L268">
        <f>projjava_matrixdeterminant[[#This Row],[pss_end]]-projjava_matrixdeterminant[[#This Row],[pss_start]]</f>
        <v>16887</v>
      </c>
    </row>
    <row r="269" spans="1:12" x14ac:dyDescent="0.3">
      <c r="A269">
        <v>267</v>
      </c>
      <c r="B269">
        <v>22856</v>
      </c>
      <c r="C269">
        <v>1447</v>
      </c>
      <c r="D269">
        <v>1422304</v>
      </c>
      <c r="E269">
        <v>19322800</v>
      </c>
      <c r="F269">
        <v>6508152</v>
      </c>
      <c r="G269">
        <v>6519824</v>
      </c>
      <c r="H269">
        <v>8910</v>
      </c>
      <c r="I269">
        <v>26565</v>
      </c>
      <c r="J269">
        <f>projjava_matrixdeterminant[[#This Row],[runtime_end]]-projjava_matrixdeterminant[[#This Row],[runtime_start]]</f>
        <v>17900496</v>
      </c>
      <c r="K269">
        <f>projjava_matrixdeterminant[[#This Row],[native_end]]-projjava_matrixdeterminant[[#This Row],[native_start]]</f>
        <v>11672</v>
      </c>
      <c r="L269">
        <f>projjava_matrixdeterminant[[#This Row],[pss_end]]-projjava_matrixdeterminant[[#This Row],[pss_start]]</f>
        <v>17655</v>
      </c>
    </row>
    <row r="270" spans="1:12" x14ac:dyDescent="0.3">
      <c r="A270">
        <v>268</v>
      </c>
      <c r="B270">
        <v>23046</v>
      </c>
      <c r="C270">
        <v>1406</v>
      </c>
      <c r="D270">
        <v>1422304</v>
      </c>
      <c r="E270">
        <v>18323536</v>
      </c>
      <c r="F270">
        <v>6515256</v>
      </c>
      <c r="G270">
        <v>6517712</v>
      </c>
      <c r="H270">
        <v>8902</v>
      </c>
      <c r="I270">
        <v>25598</v>
      </c>
      <c r="J270">
        <f>projjava_matrixdeterminant[[#This Row],[runtime_end]]-projjava_matrixdeterminant[[#This Row],[runtime_start]]</f>
        <v>16901232</v>
      </c>
      <c r="K270">
        <f>projjava_matrixdeterminant[[#This Row],[native_end]]-projjava_matrixdeterminant[[#This Row],[native_start]]</f>
        <v>2456</v>
      </c>
      <c r="L270">
        <f>projjava_matrixdeterminant[[#This Row],[pss_end]]-projjava_matrixdeterminant[[#This Row],[pss_start]]</f>
        <v>16696</v>
      </c>
    </row>
    <row r="271" spans="1:12" x14ac:dyDescent="0.3">
      <c r="A271">
        <v>269</v>
      </c>
      <c r="B271">
        <v>23183</v>
      </c>
      <c r="C271">
        <v>1407</v>
      </c>
      <c r="D271">
        <v>1422168</v>
      </c>
      <c r="E271">
        <v>19093312</v>
      </c>
      <c r="F271">
        <v>6507152</v>
      </c>
      <c r="G271">
        <v>6518520</v>
      </c>
      <c r="H271">
        <v>8904</v>
      </c>
      <c r="I271">
        <v>26347</v>
      </c>
      <c r="J271">
        <f>projjava_matrixdeterminant[[#This Row],[runtime_end]]-projjava_matrixdeterminant[[#This Row],[runtime_start]]</f>
        <v>17671144</v>
      </c>
      <c r="K271">
        <f>projjava_matrixdeterminant[[#This Row],[native_end]]-projjava_matrixdeterminant[[#This Row],[native_start]]</f>
        <v>11368</v>
      </c>
      <c r="L271">
        <f>projjava_matrixdeterminant[[#This Row],[pss_end]]-projjava_matrixdeterminant[[#This Row],[pss_start]]</f>
        <v>17443</v>
      </c>
    </row>
    <row r="272" spans="1:12" x14ac:dyDescent="0.3">
      <c r="A272">
        <v>270</v>
      </c>
      <c r="B272">
        <v>23325</v>
      </c>
      <c r="C272">
        <v>1431</v>
      </c>
      <c r="D272">
        <v>1422168</v>
      </c>
      <c r="E272">
        <v>18782040</v>
      </c>
      <c r="F272">
        <v>6507992</v>
      </c>
      <c r="G272">
        <v>6520336</v>
      </c>
      <c r="H272">
        <v>8900</v>
      </c>
      <c r="I272">
        <v>26051</v>
      </c>
      <c r="J272">
        <f>projjava_matrixdeterminant[[#This Row],[runtime_end]]-projjava_matrixdeterminant[[#This Row],[runtime_start]]</f>
        <v>17359872</v>
      </c>
      <c r="K272">
        <f>projjava_matrixdeterminant[[#This Row],[native_end]]-projjava_matrixdeterminant[[#This Row],[native_start]]</f>
        <v>12344</v>
      </c>
      <c r="L272">
        <f>projjava_matrixdeterminant[[#This Row],[pss_end]]-projjava_matrixdeterminant[[#This Row],[pss_start]]</f>
        <v>17151</v>
      </c>
    </row>
    <row r="273" spans="1:12" x14ac:dyDescent="0.3">
      <c r="A273">
        <v>271</v>
      </c>
      <c r="B273">
        <v>23459</v>
      </c>
      <c r="C273">
        <v>1434</v>
      </c>
      <c r="D273">
        <v>1422168</v>
      </c>
      <c r="E273">
        <v>19011112</v>
      </c>
      <c r="F273">
        <v>6507992</v>
      </c>
      <c r="G273">
        <v>6519376</v>
      </c>
      <c r="H273">
        <v>8906</v>
      </c>
      <c r="I273">
        <v>26261</v>
      </c>
      <c r="J273">
        <f>projjava_matrixdeterminant[[#This Row],[runtime_end]]-projjava_matrixdeterminant[[#This Row],[runtime_start]]</f>
        <v>17588944</v>
      </c>
      <c r="K273">
        <f>projjava_matrixdeterminant[[#This Row],[native_end]]-projjava_matrixdeterminant[[#This Row],[native_start]]</f>
        <v>11384</v>
      </c>
      <c r="L273">
        <f>projjava_matrixdeterminant[[#This Row],[pss_end]]-projjava_matrixdeterminant[[#This Row],[pss_start]]</f>
        <v>17355</v>
      </c>
    </row>
    <row r="274" spans="1:12" x14ac:dyDescent="0.3">
      <c r="A274">
        <v>272</v>
      </c>
      <c r="B274">
        <v>23594</v>
      </c>
      <c r="C274">
        <v>1393</v>
      </c>
      <c r="D274">
        <v>1422168</v>
      </c>
      <c r="E274">
        <v>18536368</v>
      </c>
      <c r="F274">
        <v>6507992</v>
      </c>
      <c r="G274">
        <v>6519344</v>
      </c>
      <c r="H274">
        <v>8904</v>
      </c>
      <c r="I274">
        <v>25811</v>
      </c>
      <c r="J274">
        <f>projjava_matrixdeterminant[[#This Row],[runtime_end]]-projjava_matrixdeterminant[[#This Row],[runtime_start]]</f>
        <v>17114200</v>
      </c>
      <c r="K274">
        <f>projjava_matrixdeterminant[[#This Row],[native_end]]-projjava_matrixdeterminant[[#This Row],[native_start]]</f>
        <v>11352</v>
      </c>
      <c r="L274">
        <f>projjava_matrixdeterminant[[#This Row],[pss_end]]-projjava_matrixdeterminant[[#This Row],[pss_start]]</f>
        <v>16907</v>
      </c>
    </row>
    <row r="275" spans="1:12" x14ac:dyDescent="0.3">
      <c r="A275">
        <v>273</v>
      </c>
      <c r="B275">
        <v>23672</v>
      </c>
      <c r="C275">
        <v>1413</v>
      </c>
      <c r="D275">
        <v>1422168</v>
      </c>
      <c r="E275">
        <v>18814920</v>
      </c>
      <c r="F275">
        <v>6507992</v>
      </c>
      <c r="G275">
        <v>6519824</v>
      </c>
      <c r="H275">
        <v>8896</v>
      </c>
      <c r="I275">
        <v>26079</v>
      </c>
      <c r="J275">
        <f>projjava_matrixdeterminant[[#This Row],[runtime_end]]-projjava_matrixdeterminant[[#This Row],[runtime_start]]</f>
        <v>17392752</v>
      </c>
      <c r="K275">
        <f>projjava_matrixdeterminant[[#This Row],[native_end]]-projjava_matrixdeterminant[[#This Row],[native_start]]</f>
        <v>11832</v>
      </c>
      <c r="L275">
        <f>projjava_matrixdeterminant[[#This Row],[pss_end]]-projjava_matrixdeterminant[[#This Row],[pss_start]]</f>
        <v>17183</v>
      </c>
    </row>
    <row r="276" spans="1:12" x14ac:dyDescent="0.3">
      <c r="A276">
        <v>274</v>
      </c>
      <c r="B276">
        <v>23820</v>
      </c>
      <c r="C276">
        <v>1403</v>
      </c>
      <c r="D276">
        <v>1438552</v>
      </c>
      <c r="E276">
        <v>18585104</v>
      </c>
      <c r="F276">
        <v>6507992</v>
      </c>
      <c r="G276">
        <v>6519664</v>
      </c>
      <c r="H276">
        <v>8904</v>
      </c>
      <c r="I276">
        <v>25851</v>
      </c>
      <c r="J276">
        <f>projjava_matrixdeterminant[[#This Row],[runtime_end]]-projjava_matrixdeterminant[[#This Row],[runtime_start]]</f>
        <v>17146552</v>
      </c>
      <c r="K276">
        <f>projjava_matrixdeterminant[[#This Row],[native_end]]-projjava_matrixdeterminant[[#This Row],[native_start]]</f>
        <v>11672</v>
      </c>
      <c r="L276">
        <f>projjava_matrixdeterminant[[#This Row],[pss_end]]-projjava_matrixdeterminant[[#This Row],[pss_start]]</f>
        <v>16947</v>
      </c>
    </row>
    <row r="277" spans="1:12" x14ac:dyDescent="0.3">
      <c r="A277">
        <v>275</v>
      </c>
      <c r="B277">
        <v>23962</v>
      </c>
      <c r="C277">
        <v>1409</v>
      </c>
      <c r="D277">
        <v>1422168</v>
      </c>
      <c r="E277">
        <v>19060480</v>
      </c>
      <c r="F277">
        <v>6517184</v>
      </c>
      <c r="G277">
        <v>6519536</v>
      </c>
      <c r="H277">
        <v>8900</v>
      </c>
      <c r="I277">
        <v>26315</v>
      </c>
      <c r="J277">
        <f>projjava_matrixdeterminant[[#This Row],[runtime_end]]-projjava_matrixdeterminant[[#This Row],[runtime_start]]</f>
        <v>17638312</v>
      </c>
      <c r="K277">
        <f>projjava_matrixdeterminant[[#This Row],[native_end]]-projjava_matrixdeterminant[[#This Row],[native_start]]</f>
        <v>2352</v>
      </c>
      <c r="L277">
        <f>projjava_matrixdeterminant[[#This Row],[pss_end]]-projjava_matrixdeterminant[[#This Row],[pss_start]]</f>
        <v>17415</v>
      </c>
    </row>
    <row r="278" spans="1:12" x14ac:dyDescent="0.3">
      <c r="A278">
        <v>276</v>
      </c>
      <c r="B278">
        <v>24104</v>
      </c>
      <c r="C278">
        <v>1404</v>
      </c>
      <c r="D278">
        <v>1422168</v>
      </c>
      <c r="E278">
        <v>18749384</v>
      </c>
      <c r="F278">
        <v>6507992</v>
      </c>
      <c r="G278">
        <v>6519600</v>
      </c>
      <c r="H278">
        <v>8908</v>
      </c>
      <c r="I278">
        <v>26015</v>
      </c>
      <c r="J278">
        <f>projjava_matrixdeterminant[[#This Row],[runtime_end]]-projjava_matrixdeterminant[[#This Row],[runtime_start]]</f>
        <v>17327216</v>
      </c>
      <c r="K278">
        <f>projjava_matrixdeterminant[[#This Row],[native_end]]-projjava_matrixdeterminant[[#This Row],[native_start]]</f>
        <v>11608</v>
      </c>
      <c r="L278">
        <f>projjava_matrixdeterminant[[#This Row],[pss_end]]-projjava_matrixdeterminant[[#This Row],[pss_start]]</f>
        <v>17107</v>
      </c>
    </row>
    <row r="279" spans="1:12" x14ac:dyDescent="0.3">
      <c r="A279">
        <v>277</v>
      </c>
      <c r="B279">
        <v>24244</v>
      </c>
      <c r="C279">
        <v>1401</v>
      </c>
      <c r="D279">
        <v>1422168</v>
      </c>
      <c r="E279">
        <v>18552472</v>
      </c>
      <c r="F279">
        <v>6507992</v>
      </c>
      <c r="G279">
        <v>6519600</v>
      </c>
      <c r="H279">
        <v>8900</v>
      </c>
      <c r="I279">
        <v>25811</v>
      </c>
      <c r="J279">
        <f>projjava_matrixdeterminant[[#This Row],[runtime_end]]-projjava_matrixdeterminant[[#This Row],[runtime_start]]</f>
        <v>17130304</v>
      </c>
      <c r="K279">
        <f>projjava_matrixdeterminant[[#This Row],[native_end]]-projjava_matrixdeterminant[[#This Row],[native_start]]</f>
        <v>11608</v>
      </c>
      <c r="L279">
        <f>projjava_matrixdeterminant[[#This Row],[pss_end]]-projjava_matrixdeterminant[[#This Row],[pss_start]]</f>
        <v>16911</v>
      </c>
    </row>
    <row r="280" spans="1:12" x14ac:dyDescent="0.3">
      <c r="A280">
        <v>278</v>
      </c>
      <c r="B280">
        <v>24412</v>
      </c>
      <c r="C280">
        <v>1399</v>
      </c>
      <c r="D280">
        <v>1422168</v>
      </c>
      <c r="E280">
        <v>18536368</v>
      </c>
      <c r="F280">
        <v>6507992</v>
      </c>
      <c r="G280">
        <v>6519280</v>
      </c>
      <c r="H280">
        <v>8900</v>
      </c>
      <c r="I280">
        <v>25803</v>
      </c>
      <c r="J280">
        <f>projjava_matrixdeterminant[[#This Row],[runtime_end]]-projjava_matrixdeterminant[[#This Row],[runtime_start]]</f>
        <v>17114200</v>
      </c>
      <c r="K280">
        <f>projjava_matrixdeterminant[[#This Row],[native_end]]-projjava_matrixdeterminant[[#This Row],[native_start]]</f>
        <v>11288</v>
      </c>
      <c r="L280">
        <f>projjava_matrixdeterminant[[#This Row],[pss_end]]-projjava_matrixdeterminant[[#This Row],[pss_start]]</f>
        <v>16903</v>
      </c>
    </row>
    <row r="281" spans="1:12" x14ac:dyDescent="0.3">
      <c r="A281">
        <v>279</v>
      </c>
      <c r="B281">
        <v>24561</v>
      </c>
      <c r="C281">
        <v>1452</v>
      </c>
      <c r="D281">
        <v>1422168</v>
      </c>
      <c r="E281">
        <v>18618176</v>
      </c>
      <c r="F281">
        <v>6507992</v>
      </c>
      <c r="G281">
        <v>6519664</v>
      </c>
      <c r="H281">
        <v>8908</v>
      </c>
      <c r="I281">
        <v>25883</v>
      </c>
      <c r="J281">
        <f>projjava_matrixdeterminant[[#This Row],[runtime_end]]-projjava_matrixdeterminant[[#This Row],[runtime_start]]</f>
        <v>17196008</v>
      </c>
      <c r="K281">
        <f>projjava_matrixdeterminant[[#This Row],[native_end]]-projjava_matrixdeterminant[[#This Row],[native_start]]</f>
        <v>11672</v>
      </c>
      <c r="L281">
        <f>projjava_matrixdeterminant[[#This Row],[pss_end]]-projjava_matrixdeterminant[[#This Row],[pss_start]]</f>
        <v>16975</v>
      </c>
    </row>
    <row r="282" spans="1:12" x14ac:dyDescent="0.3">
      <c r="A282">
        <v>280</v>
      </c>
      <c r="B282">
        <v>24692</v>
      </c>
      <c r="C282">
        <v>1438</v>
      </c>
      <c r="D282">
        <v>1422304</v>
      </c>
      <c r="E282">
        <v>19584968</v>
      </c>
      <c r="F282">
        <v>6508152</v>
      </c>
      <c r="G282">
        <v>6519856</v>
      </c>
      <c r="H282">
        <v>8916</v>
      </c>
      <c r="I282">
        <v>26843</v>
      </c>
      <c r="J282">
        <f>projjava_matrixdeterminant[[#This Row],[runtime_end]]-projjava_matrixdeterminant[[#This Row],[runtime_start]]</f>
        <v>18162664</v>
      </c>
      <c r="K282">
        <f>projjava_matrixdeterminant[[#This Row],[native_end]]-projjava_matrixdeterminant[[#This Row],[native_start]]</f>
        <v>11704</v>
      </c>
      <c r="L282">
        <f>projjava_matrixdeterminant[[#This Row],[pss_end]]-projjava_matrixdeterminant[[#This Row],[pss_start]]</f>
        <v>17927</v>
      </c>
    </row>
    <row r="283" spans="1:12" x14ac:dyDescent="0.3">
      <c r="A283">
        <v>281</v>
      </c>
      <c r="B283">
        <v>24838</v>
      </c>
      <c r="C283">
        <v>1406</v>
      </c>
      <c r="D283">
        <v>1438552</v>
      </c>
      <c r="E283">
        <v>18519984</v>
      </c>
      <c r="F283">
        <v>6507992</v>
      </c>
      <c r="G283">
        <v>6519312</v>
      </c>
      <c r="H283">
        <v>8908</v>
      </c>
      <c r="I283">
        <v>25799</v>
      </c>
      <c r="J283">
        <f>projjava_matrixdeterminant[[#This Row],[runtime_end]]-projjava_matrixdeterminant[[#This Row],[runtime_start]]</f>
        <v>17081432</v>
      </c>
      <c r="K283">
        <f>projjava_matrixdeterminant[[#This Row],[native_end]]-projjava_matrixdeterminant[[#This Row],[native_start]]</f>
        <v>11320</v>
      </c>
      <c r="L283">
        <f>projjava_matrixdeterminant[[#This Row],[pss_end]]-projjava_matrixdeterminant[[#This Row],[pss_start]]</f>
        <v>16891</v>
      </c>
    </row>
    <row r="284" spans="1:12" x14ac:dyDescent="0.3">
      <c r="A284">
        <v>282</v>
      </c>
      <c r="B284">
        <v>25009</v>
      </c>
      <c r="C284">
        <v>1458</v>
      </c>
      <c r="D284">
        <v>1422304</v>
      </c>
      <c r="E284">
        <v>18290848</v>
      </c>
      <c r="F284">
        <v>6508152</v>
      </c>
      <c r="G284">
        <v>6522536</v>
      </c>
      <c r="H284">
        <v>8916</v>
      </c>
      <c r="I284">
        <v>25585</v>
      </c>
      <c r="J284">
        <f>projjava_matrixdeterminant[[#This Row],[runtime_end]]-projjava_matrixdeterminant[[#This Row],[runtime_start]]</f>
        <v>16868544</v>
      </c>
      <c r="K284">
        <f>projjava_matrixdeterminant[[#This Row],[native_end]]-projjava_matrixdeterminant[[#This Row],[native_start]]</f>
        <v>14384</v>
      </c>
      <c r="L284">
        <f>projjava_matrixdeterminant[[#This Row],[pss_end]]-projjava_matrixdeterminant[[#This Row],[pss_start]]</f>
        <v>16669</v>
      </c>
    </row>
    <row r="285" spans="1:12" x14ac:dyDescent="0.3">
      <c r="A285">
        <v>283</v>
      </c>
      <c r="B285">
        <v>25074</v>
      </c>
      <c r="C285">
        <v>1404</v>
      </c>
      <c r="D285">
        <v>1422168</v>
      </c>
      <c r="E285">
        <v>19044296</v>
      </c>
      <c r="F285">
        <v>6517184</v>
      </c>
      <c r="G285">
        <v>6519344</v>
      </c>
      <c r="H285">
        <v>8908</v>
      </c>
      <c r="I285">
        <v>26307</v>
      </c>
      <c r="J285">
        <f>projjava_matrixdeterminant[[#This Row],[runtime_end]]-projjava_matrixdeterminant[[#This Row],[runtime_start]]</f>
        <v>17622128</v>
      </c>
      <c r="K285">
        <f>projjava_matrixdeterminant[[#This Row],[native_end]]-projjava_matrixdeterminant[[#This Row],[native_start]]</f>
        <v>2160</v>
      </c>
      <c r="L285">
        <f>projjava_matrixdeterminant[[#This Row],[pss_end]]-projjava_matrixdeterminant[[#This Row],[pss_start]]</f>
        <v>17399</v>
      </c>
    </row>
    <row r="286" spans="1:12" x14ac:dyDescent="0.3">
      <c r="A286">
        <v>284</v>
      </c>
      <c r="B286">
        <v>25208</v>
      </c>
      <c r="C286">
        <v>1443</v>
      </c>
      <c r="D286">
        <v>1422168</v>
      </c>
      <c r="E286">
        <v>18765496</v>
      </c>
      <c r="F286">
        <v>6507992</v>
      </c>
      <c r="G286">
        <v>6519440</v>
      </c>
      <c r="H286">
        <v>8904</v>
      </c>
      <c r="I286">
        <v>26031</v>
      </c>
      <c r="J286">
        <f>projjava_matrixdeterminant[[#This Row],[runtime_end]]-projjava_matrixdeterminant[[#This Row],[runtime_start]]</f>
        <v>17343328</v>
      </c>
      <c r="K286">
        <f>projjava_matrixdeterminant[[#This Row],[native_end]]-projjava_matrixdeterminant[[#This Row],[native_start]]</f>
        <v>11448</v>
      </c>
      <c r="L286">
        <f>projjava_matrixdeterminant[[#This Row],[pss_end]]-projjava_matrixdeterminant[[#This Row],[pss_start]]</f>
        <v>17127</v>
      </c>
    </row>
    <row r="287" spans="1:12" x14ac:dyDescent="0.3">
      <c r="A287">
        <v>285</v>
      </c>
      <c r="B287">
        <v>25341</v>
      </c>
      <c r="C287">
        <v>1454</v>
      </c>
      <c r="D287">
        <v>1438688</v>
      </c>
      <c r="E287">
        <v>19404632</v>
      </c>
      <c r="F287">
        <v>6509136</v>
      </c>
      <c r="G287">
        <v>6520808</v>
      </c>
      <c r="H287">
        <v>8922</v>
      </c>
      <c r="I287">
        <v>26666</v>
      </c>
      <c r="J287">
        <f>projjava_matrixdeterminant[[#This Row],[runtime_end]]-projjava_matrixdeterminant[[#This Row],[runtime_start]]</f>
        <v>17965944</v>
      </c>
      <c r="K287">
        <f>projjava_matrixdeterminant[[#This Row],[native_end]]-projjava_matrixdeterminant[[#This Row],[native_start]]</f>
        <v>11672</v>
      </c>
      <c r="L287">
        <f>projjava_matrixdeterminant[[#This Row],[pss_end]]-projjava_matrixdeterminant[[#This Row],[pss_start]]</f>
        <v>17744</v>
      </c>
    </row>
    <row r="288" spans="1:12" x14ac:dyDescent="0.3">
      <c r="A288">
        <v>286</v>
      </c>
      <c r="B288">
        <v>25480</v>
      </c>
      <c r="C288">
        <v>1400</v>
      </c>
      <c r="D288">
        <v>1438552</v>
      </c>
      <c r="E288">
        <v>18208664</v>
      </c>
      <c r="F288">
        <v>6507992</v>
      </c>
      <c r="G288">
        <v>6519408</v>
      </c>
      <c r="H288">
        <v>8904</v>
      </c>
      <c r="I288">
        <v>25487</v>
      </c>
      <c r="J288">
        <f>projjava_matrixdeterminant[[#This Row],[runtime_end]]-projjava_matrixdeterminant[[#This Row],[runtime_start]]</f>
        <v>16770112</v>
      </c>
      <c r="K288">
        <f>projjava_matrixdeterminant[[#This Row],[native_end]]-projjava_matrixdeterminant[[#This Row],[native_start]]</f>
        <v>11416</v>
      </c>
      <c r="L288">
        <f>projjava_matrixdeterminant[[#This Row],[pss_end]]-projjava_matrixdeterminant[[#This Row],[pss_start]]</f>
        <v>16583</v>
      </c>
    </row>
    <row r="289" spans="1:12" x14ac:dyDescent="0.3">
      <c r="A289">
        <v>287</v>
      </c>
      <c r="B289">
        <v>25615</v>
      </c>
      <c r="C289">
        <v>1468</v>
      </c>
      <c r="D289">
        <v>1422304</v>
      </c>
      <c r="E289">
        <v>18536280</v>
      </c>
      <c r="F289">
        <v>6516048</v>
      </c>
      <c r="G289">
        <v>6518728</v>
      </c>
      <c r="H289">
        <v>8916</v>
      </c>
      <c r="I289">
        <v>25811</v>
      </c>
      <c r="J289">
        <f>projjava_matrixdeterminant[[#This Row],[runtime_end]]-projjava_matrixdeterminant[[#This Row],[runtime_start]]</f>
        <v>17113976</v>
      </c>
      <c r="K289">
        <f>projjava_matrixdeterminant[[#This Row],[native_end]]-projjava_matrixdeterminant[[#This Row],[native_start]]</f>
        <v>2680</v>
      </c>
      <c r="L289">
        <f>projjava_matrixdeterminant[[#This Row],[pss_end]]-projjava_matrixdeterminant[[#This Row],[pss_start]]</f>
        <v>16895</v>
      </c>
    </row>
    <row r="290" spans="1:12" x14ac:dyDescent="0.3">
      <c r="A290">
        <v>288</v>
      </c>
      <c r="B290">
        <v>25749</v>
      </c>
      <c r="C290">
        <v>1452</v>
      </c>
      <c r="D290">
        <v>1422304</v>
      </c>
      <c r="E290">
        <v>18225208</v>
      </c>
      <c r="F290">
        <v>6508152</v>
      </c>
      <c r="G290">
        <v>6519536</v>
      </c>
      <c r="H290">
        <v>8918</v>
      </c>
      <c r="I290">
        <v>25521</v>
      </c>
      <c r="J290">
        <f>projjava_matrixdeterminant[[#This Row],[runtime_end]]-projjava_matrixdeterminant[[#This Row],[runtime_start]]</f>
        <v>16802904</v>
      </c>
      <c r="K290">
        <f>projjava_matrixdeterminant[[#This Row],[native_end]]-projjava_matrixdeterminant[[#This Row],[native_start]]</f>
        <v>11384</v>
      </c>
      <c r="L290">
        <f>projjava_matrixdeterminant[[#This Row],[pss_end]]-projjava_matrixdeterminant[[#This Row],[pss_start]]</f>
        <v>16603</v>
      </c>
    </row>
    <row r="291" spans="1:12" x14ac:dyDescent="0.3">
      <c r="A291">
        <v>289</v>
      </c>
      <c r="B291">
        <v>25901</v>
      </c>
      <c r="C291">
        <v>1395</v>
      </c>
      <c r="D291">
        <v>1438688</v>
      </c>
      <c r="E291">
        <v>19814232</v>
      </c>
      <c r="F291">
        <v>6508152</v>
      </c>
      <c r="G291">
        <v>6520016</v>
      </c>
      <c r="H291">
        <v>8922</v>
      </c>
      <c r="I291">
        <v>27069</v>
      </c>
      <c r="J291">
        <f>projjava_matrixdeterminant[[#This Row],[runtime_end]]-projjava_matrixdeterminant[[#This Row],[runtime_start]]</f>
        <v>18375544</v>
      </c>
      <c r="K291">
        <f>projjava_matrixdeterminant[[#This Row],[native_end]]-projjava_matrixdeterminant[[#This Row],[native_start]]</f>
        <v>11864</v>
      </c>
      <c r="L291">
        <f>projjava_matrixdeterminant[[#This Row],[pss_end]]-projjava_matrixdeterminant[[#This Row],[pss_start]]</f>
        <v>18147</v>
      </c>
    </row>
    <row r="292" spans="1:12" x14ac:dyDescent="0.3">
      <c r="A292">
        <v>290</v>
      </c>
      <c r="B292">
        <v>26039</v>
      </c>
      <c r="C292">
        <v>1404</v>
      </c>
      <c r="D292">
        <v>1422304</v>
      </c>
      <c r="E292">
        <v>18470968</v>
      </c>
      <c r="F292">
        <v>6511736</v>
      </c>
      <c r="G292">
        <v>6517648</v>
      </c>
      <c r="H292">
        <v>8904</v>
      </c>
      <c r="I292">
        <v>25748</v>
      </c>
      <c r="J292">
        <f>projjava_matrixdeterminant[[#This Row],[runtime_end]]-projjava_matrixdeterminant[[#This Row],[runtime_start]]</f>
        <v>17048664</v>
      </c>
      <c r="K292">
        <f>projjava_matrixdeterminant[[#This Row],[native_end]]-projjava_matrixdeterminant[[#This Row],[native_start]]</f>
        <v>5912</v>
      </c>
      <c r="L292">
        <f>projjava_matrixdeterminant[[#This Row],[pss_end]]-projjava_matrixdeterminant[[#This Row],[pss_start]]</f>
        <v>16844</v>
      </c>
    </row>
    <row r="293" spans="1:12" x14ac:dyDescent="0.3">
      <c r="A293">
        <v>291</v>
      </c>
      <c r="B293">
        <v>26232</v>
      </c>
      <c r="C293">
        <v>1396</v>
      </c>
      <c r="D293">
        <v>1422168</v>
      </c>
      <c r="E293">
        <v>18782104</v>
      </c>
      <c r="F293">
        <v>6507992</v>
      </c>
      <c r="G293">
        <v>6519376</v>
      </c>
      <c r="H293">
        <v>8914</v>
      </c>
      <c r="I293">
        <v>26061</v>
      </c>
      <c r="J293">
        <f>projjava_matrixdeterminant[[#This Row],[runtime_end]]-projjava_matrixdeterminant[[#This Row],[runtime_start]]</f>
        <v>17359936</v>
      </c>
      <c r="K293">
        <f>projjava_matrixdeterminant[[#This Row],[native_end]]-projjava_matrixdeterminant[[#This Row],[native_start]]</f>
        <v>11384</v>
      </c>
      <c r="L293">
        <f>projjava_matrixdeterminant[[#This Row],[pss_end]]-projjava_matrixdeterminant[[#This Row],[pss_start]]</f>
        <v>17147</v>
      </c>
    </row>
    <row r="294" spans="1:12" x14ac:dyDescent="0.3">
      <c r="A294">
        <v>292</v>
      </c>
      <c r="B294">
        <v>26406</v>
      </c>
      <c r="C294">
        <v>1436</v>
      </c>
      <c r="D294">
        <v>1422304</v>
      </c>
      <c r="E294">
        <v>19388224</v>
      </c>
      <c r="F294">
        <v>6508264</v>
      </c>
      <c r="G294">
        <v>6520304</v>
      </c>
      <c r="H294">
        <v>8924</v>
      </c>
      <c r="I294">
        <v>26651</v>
      </c>
      <c r="J294">
        <f>projjava_matrixdeterminant[[#This Row],[runtime_end]]-projjava_matrixdeterminant[[#This Row],[runtime_start]]</f>
        <v>17965920</v>
      </c>
      <c r="K294">
        <f>projjava_matrixdeterminant[[#This Row],[native_end]]-projjava_matrixdeterminant[[#This Row],[native_start]]</f>
        <v>12040</v>
      </c>
      <c r="L294">
        <f>projjava_matrixdeterminant[[#This Row],[pss_end]]-projjava_matrixdeterminant[[#This Row],[pss_start]]</f>
        <v>17727</v>
      </c>
    </row>
    <row r="295" spans="1:12" x14ac:dyDescent="0.3">
      <c r="A295">
        <v>293</v>
      </c>
      <c r="B295">
        <v>26553</v>
      </c>
      <c r="C295">
        <v>1437</v>
      </c>
      <c r="D295">
        <v>1438552</v>
      </c>
      <c r="E295">
        <v>18503208</v>
      </c>
      <c r="F295">
        <v>6507992</v>
      </c>
      <c r="G295">
        <v>6519376</v>
      </c>
      <c r="H295">
        <v>8910</v>
      </c>
      <c r="I295">
        <v>25773</v>
      </c>
      <c r="J295">
        <f>projjava_matrixdeterminant[[#This Row],[runtime_end]]-projjava_matrixdeterminant[[#This Row],[runtime_start]]</f>
        <v>17064656</v>
      </c>
      <c r="K295">
        <f>projjava_matrixdeterminant[[#This Row],[native_end]]-projjava_matrixdeterminant[[#This Row],[native_start]]</f>
        <v>11384</v>
      </c>
      <c r="L295">
        <f>projjava_matrixdeterminant[[#This Row],[pss_end]]-projjava_matrixdeterminant[[#This Row],[pss_start]]</f>
        <v>16863</v>
      </c>
    </row>
    <row r="296" spans="1:12" x14ac:dyDescent="0.3">
      <c r="A296">
        <v>294</v>
      </c>
      <c r="B296">
        <v>26764</v>
      </c>
      <c r="C296">
        <v>1443</v>
      </c>
      <c r="D296">
        <v>1422304</v>
      </c>
      <c r="E296">
        <v>18437896</v>
      </c>
      <c r="F296">
        <v>6508152</v>
      </c>
      <c r="G296">
        <v>6519440</v>
      </c>
      <c r="H296">
        <v>8918</v>
      </c>
      <c r="I296">
        <v>25725</v>
      </c>
      <c r="J296">
        <f>projjava_matrixdeterminant[[#This Row],[runtime_end]]-projjava_matrixdeterminant[[#This Row],[runtime_start]]</f>
        <v>17015592</v>
      </c>
      <c r="K296">
        <f>projjava_matrixdeterminant[[#This Row],[native_end]]-projjava_matrixdeterminant[[#This Row],[native_start]]</f>
        <v>11288</v>
      </c>
      <c r="L296">
        <f>projjava_matrixdeterminant[[#This Row],[pss_end]]-projjava_matrixdeterminant[[#This Row],[pss_start]]</f>
        <v>16807</v>
      </c>
    </row>
    <row r="297" spans="1:12" x14ac:dyDescent="0.3">
      <c r="A297">
        <v>295</v>
      </c>
      <c r="B297">
        <v>26944</v>
      </c>
      <c r="C297">
        <v>1431</v>
      </c>
      <c r="D297">
        <v>1422304</v>
      </c>
      <c r="E297">
        <v>18208824</v>
      </c>
      <c r="F297">
        <v>6517344</v>
      </c>
      <c r="G297">
        <v>6519504</v>
      </c>
      <c r="H297">
        <v>8918</v>
      </c>
      <c r="I297">
        <v>25497</v>
      </c>
      <c r="J297">
        <f>projjava_matrixdeterminant[[#This Row],[runtime_end]]-projjava_matrixdeterminant[[#This Row],[runtime_start]]</f>
        <v>16786520</v>
      </c>
      <c r="K297">
        <f>projjava_matrixdeterminant[[#This Row],[native_end]]-projjava_matrixdeterminant[[#This Row],[native_start]]</f>
        <v>2160</v>
      </c>
      <c r="L297">
        <f>projjava_matrixdeterminant[[#This Row],[pss_end]]-projjava_matrixdeterminant[[#This Row],[pss_start]]</f>
        <v>16579</v>
      </c>
    </row>
    <row r="298" spans="1:12" x14ac:dyDescent="0.3">
      <c r="A298">
        <v>296</v>
      </c>
      <c r="B298">
        <v>27091</v>
      </c>
      <c r="C298">
        <v>1388</v>
      </c>
      <c r="D298">
        <v>1422304</v>
      </c>
      <c r="E298">
        <v>19372000</v>
      </c>
      <c r="F298">
        <v>6508152</v>
      </c>
      <c r="G298">
        <v>6519568</v>
      </c>
      <c r="H298">
        <v>8918</v>
      </c>
      <c r="I298">
        <v>26625</v>
      </c>
      <c r="J298">
        <f>projjava_matrixdeterminant[[#This Row],[runtime_end]]-projjava_matrixdeterminant[[#This Row],[runtime_start]]</f>
        <v>17949696</v>
      </c>
      <c r="K298">
        <f>projjava_matrixdeterminant[[#This Row],[native_end]]-projjava_matrixdeterminant[[#This Row],[native_start]]</f>
        <v>11416</v>
      </c>
      <c r="L298">
        <f>projjava_matrixdeterminant[[#This Row],[pss_end]]-projjava_matrixdeterminant[[#This Row],[pss_start]]</f>
        <v>17707</v>
      </c>
    </row>
    <row r="299" spans="1:12" x14ac:dyDescent="0.3">
      <c r="A299">
        <v>297</v>
      </c>
      <c r="B299">
        <v>27223</v>
      </c>
      <c r="C299">
        <v>1394</v>
      </c>
      <c r="D299">
        <v>1422168</v>
      </c>
      <c r="E299">
        <v>19650200</v>
      </c>
      <c r="F299">
        <v>6516760</v>
      </c>
      <c r="G299">
        <v>6519376</v>
      </c>
      <c r="H299">
        <v>8910</v>
      </c>
      <c r="I299">
        <v>26885</v>
      </c>
      <c r="J299">
        <f>projjava_matrixdeterminant[[#This Row],[runtime_end]]-projjava_matrixdeterminant[[#This Row],[runtime_start]]</f>
        <v>18228032</v>
      </c>
      <c r="K299">
        <f>projjava_matrixdeterminant[[#This Row],[native_end]]-projjava_matrixdeterminant[[#This Row],[native_start]]</f>
        <v>2616</v>
      </c>
      <c r="L299">
        <f>projjava_matrixdeterminant[[#This Row],[pss_end]]-projjava_matrixdeterminant[[#This Row],[pss_start]]</f>
        <v>17975</v>
      </c>
    </row>
    <row r="300" spans="1:12" x14ac:dyDescent="0.3">
      <c r="A300">
        <v>298</v>
      </c>
      <c r="B300">
        <v>27359</v>
      </c>
      <c r="C300">
        <v>1431</v>
      </c>
      <c r="D300">
        <v>1422168</v>
      </c>
      <c r="E300">
        <v>18536368</v>
      </c>
      <c r="F300">
        <v>6514008</v>
      </c>
      <c r="G300">
        <v>6519376</v>
      </c>
      <c r="H300">
        <v>8914</v>
      </c>
      <c r="I300">
        <v>25801</v>
      </c>
      <c r="J300">
        <f>projjava_matrixdeterminant[[#This Row],[runtime_end]]-projjava_matrixdeterminant[[#This Row],[runtime_start]]</f>
        <v>17114200</v>
      </c>
      <c r="K300">
        <f>projjava_matrixdeterminant[[#This Row],[native_end]]-projjava_matrixdeterminant[[#This Row],[native_start]]</f>
        <v>5368</v>
      </c>
      <c r="L300">
        <f>projjava_matrixdeterminant[[#This Row],[pss_end]]-projjava_matrixdeterminant[[#This Row],[pss_start]]</f>
        <v>16887</v>
      </c>
    </row>
    <row r="301" spans="1:12" x14ac:dyDescent="0.3">
      <c r="A301">
        <v>299</v>
      </c>
      <c r="B301">
        <v>27493</v>
      </c>
      <c r="C301">
        <v>1417</v>
      </c>
      <c r="D301">
        <v>1422168</v>
      </c>
      <c r="E301">
        <v>18814952</v>
      </c>
      <c r="F301">
        <v>6516760</v>
      </c>
      <c r="G301">
        <v>6522408</v>
      </c>
      <c r="H301">
        <v>8914</v>
      </c>
      <c r="I301">
        <v>26087</v>
      </c>
      <c r="J301">
        <f>projjava_matrixdeterminant[[#This Row],[runtime_end]]-projjava_matrixdeterminant[[#This Row],[runtime_start]]</f>
        <v>17392784</v>
      </c>
      <c r="K301">
        <f>projjava_matrixdeterminant[[#This Row],[native_end]]-projjava_matrixdeterminant[[#This Row],[native_start]]</f>
        <v>5648</v>
      </c>
      <c r="L301">
        <f>projjava_matrixdeterminant[[#This Row],[pss_end]]-projjava_matrixdeterminant[[#This Row],[pss_start]]</f>
        <v>17173</v>
      </c>
    </row>
    <row r="302" spans="1:12" x14ac:dyDescent="0.3">
      <c r="A302">
        <v>300</v>
      </c>
      <c r="B302">
        <v>27594</v>
      </c>
      <c r="C302">
        <v>1424</v>
      </c>
      <c r="D302">
        <v>1422168</v>
      </c>
      <c r="E302">
        <v>18536088</v>
      </c>
      <c r="F302">
        <v>6507992</v>
      </c>
      <c r="G302">
        <v>6519632</v>
      </c>
      <c r="H302">
        <v>8918</v>
      </c>
      <c r="I302">
        <v>25801</v>
      </c>
      <c r="J302">
        <f>projjava_matrixdeterminant[[#This Row],[runtime_end]]-projjava_matrixdeterminant[[#This Row],[runtime_start]]</f>
        <v>17113920</v>
      </c>
      <c r="K302">
        <f>projjava_matrixdeterminant[[#This Row],[native_end]]-projjava_matrixdeterminant[[#This Row],[native_start]]</f>
        <v>11640</v>
      </c>
      <c r="L302">
        <f>projjava_matrixdeterminant[[#This Row],[pss_end]]-projjava_matrixdeterminant[[#This Row],[pss_start]]</f>
        <v>16883</v>
      </c>
    </row>
    <row r="303" spans="1:12" x14ac:dyDescent="0.3">
      <c r="A303">
        <v>301</v>
      </c>
      <c r="B303">
        <v>27733</v>
      </c>
      <c r="C303">
        <v>1423</v>
      </c>
      <c r="D303">
        <v>1422304</v>
      </c>
      <c r="E303">
        <v>20191136</v>
      </c>
      <c r="F303">
        <v>6517344</v>
      </c>
      <c r="G303">
        <v>6519472</v>
      </c>
      <c r="H303">
        <v>8922</v>
      </c>
      <c r="I303">
        <v>27437</v>
      </c>
      <c r="J303">
        <f>projjava_matrixdeterminant[[#This Row],[runtime_end]]-projjava_matrixdeterminant[[#This Row],[runtime_start]]</f>
        <v>18768832</v>
      </c>
      <c r="K303">
        <f>projjava_matrixdeterminant[[#This Row],[native_end]]-projjava_matrixdeterminant[[#This Row],[native_start]]</f>
        <v>2128</v>
      </c>
      <c r="L303">
        <f>projjava_matrixdeterminant[[#This Row],[pss_end]]-projjava_matrixdeterminant[[#This Row],[pss_start]]</f>
        <v>18515</v>
      </c>
    </row>
    <row r="304" spans="1:12" x14ac:dyDescent="0.3">
      <c r="A304">
        <v>302</v>
      </c>
      <c r="B304">
        <v>27852</v>
      </c>
      <c r="C304">
        <v>1427</v>
      </c>
      <c r="D304">
        <v>1422168</v>
      </c>
      <c r="E304">
        <v>19306304</v>
      </c>
      <c r="F304">
        <v>6508104</v>
      </c>
      <c r="G304">
        <v>6519440</v>
      </c>
      <c r="H304">
        <v>8918</v>
      </c>
      <c r="I304">
        <v>26565</v>
      </c>
      <c r="J304">
        <f>projjava_matrixdeterminant[[#This Row],[runtime_end]]-projjava_matrixdeterminant[[#This Row],[runtime_start]]</f>
        <v>17884136</v>
      </c>
      <c r="K304">
        <f>projjava_matrixdeterminant[[#This Row],[native_end]]-projjava_matrixdeterminant[[#This Row],[native_start]]</f>
        <v>11336</v>
      </c>
      <c r="L304">
        <f>projjava_matrixdeterminant[[#This Row],[pss_end]]-projjava_matrixdeterminant[[#This Row],[pss_start]]</f>
        <v>17647</v>
      </c>
    </row>
    <row r="305" spans="1:12" x14ac:dyDescent="0.3">
      <c r="A305">
        <v>303</v>
      </c>
      <c r="B305">
        <v>27995</v>
      </c>
      <c r="C305">
        <v>1393</v>
      </c>
      <c r="D305">
        <v>1422168</v>
      </c>
      <c r="E305">
        <v>18814784</v>
      </c>
      <c r="F305">
        <v>6507992</v>
      </c>
      <c r="G305">
        <v>6519440</v>
      </c>
      <c r="H305">
        <v>8922</v>
      </c>
      <c r="I305">
        <v>26073</v>
      </c>
      <c r="J305">
        <f>projjava_matrixdeterminant[[#This Row],[runtime_end]]-projjava_matrixdeterminant[[#This Row],[runtime_start]]</f>
        <v>17392616</v>
      </c>
      <c r="K305">
        <f>projjava_matrixdeterminant[[#This Row],[native_end]]-projjava_matrixdeterminant[[#This Row],[native_start]]</f>
        <v>11448</v>
      </c>
      <c r="L305">
        <f>projjava_matrixdeterminant[[#This Row],[pss_end]]-projjava_matrixdeterminant[[#This Row],[pss_start]]</f>
        <v>17151</v>
      </c>
    </row>
    <row r="306" spans="1:12" x14ac:dyDescent="0.3">
      <c r="A306">
        <v>304</v>
      </c>
      <c r="B306">
        <v>28129</v>
      </c>
      <c r="C306">
        <v>1399</v>
      </c>
      <c r="D306">
        <v>1422168</v>
      </c>
      <c r="E306">
        <v>18306768</v>
      </c>
      <c r="F306">
        <v>6518168</v>
      </c>
      <c r="G306">
        <v>6520488</v>
      </c>
      <c r="H306">
        <v>8922</v>
      </c>
      <c r="I306">
        <v>25586</v>
      </c>
      <c r="J306">
        <f>projjava_matrixdeterminant[[#This Row],[runtime_end]]-projjava_matrixdeterminant[[#This Row],[runtime_start]]</f>
        <v>16884600</v>
      </c>
      <c r="K306">
        <f>projjava_matrixdeterminant[[#This Row],[native_end]]-projjava_matrixdeterminant[[#This Row],[native_start]]</f>
        <v>2320</v>
      </c>
      <c r="L306">
        <f>projjava_matrixdeterminant[[#This Row],[pss_end]]-projjava_matrixdeterminant[[#This Row],[pss_start]]</f>
        <v>16664</v>
      </c>
    </row>
    <row r="307" spans="1:12" x14ac:dyDescent="0.3">
      <c r="A307">
        <v>305</v>
      </c>
      <c r="B307">
        <v>28271</v>
      </c>
      <c r="C307">
        <v>1407</v>
      </c>
      <c r="D307">
        <v>1422168</v>
      </c>
      <c r="E307">
        <v>19060656</v>
      </c>
      <c r="F307">
        <v>6507992</v>
      </c>
      <c r="G307">
        <v>6519680</v>
      </c>
      <c r="H307">
        <v>8918</v>
      </c>
      <c r="I307">
        <v>26305</v>
      </c>
      <c r="J307">
        <f>projjava_matrixdeterminant[[#This Row],[runtime_end]]-projjava_matrixdeterminant[[#This Row],[runtime_start]]</f>
        <v>17638488</v>
      </c>
      <c r="K307">
        <f>projjava_matrixdeterminant[[#This Row],[native_end]]-projjava_matrixdeterminant[[#This Row],[native_start]]</f>
        <v>11688</v>
      </c>
      <c r="L307">
        <f>projjava_matrixdeterminant[[#This Row],[pss_end]]-projjava_matrixdeterminant[[#This Row],[pss_start]]</f>
        <v>17387</v>
      </c>
    </row>
    <row r="308" spans="1:12" x14ac:dyDescent="0.3">
      <c r="A308">
        <v>306</v>
      </c>
      <c r="B308">
        <v>28408</v>
      </c>
      <c r="C308">
        <v>1414</v>
      </c>
      <c r="D308">
        <v>1438552</v>
      </c>
      <c r="E308">
        <v>18797928</v>
      </c>
      <c r="F308">
        <v>6507992</v>
      </c>
      <c r="G308">
        <v>6519792</v>
      </c>
      <c r="H308">
        <v>8920</v>
      </c>
      <c r="I308">
        <v>26059</v>
      </c>
      <c r="J308">
        <f>projjava_matrixdeterminant[[#This Row],[runtime_end]]-projjava_matrixdeterminant[[#This Row],[runtime_start]]</f>
        <v>17359376</v>
      </c>
      <c r="K308">
        <f>projjava_matrixdeterminant[[#This Row],[native_end]]-projjava_matrixdeterminant[[#This Row],[native_start]]</f>
        <v>11800</v>
      </c>
      <c r="L308">
        <f>projjava_matrixdeterminant[[#This Row],[pss_end]]-projjava_matrixdeterminant[[#This Row],[pss_start]]</f>
        <v>17139</v>
      </c>
    </row>
    <row r="309" spans="1:12" x14ac:dyDescent="0.3">
      <c r="A309">
        <v>307</v>
      </c>
      <c r="B309">
        <v>28541</v>
      </c>
      <c r="C309">
        <v>1445</v>
      </c>
      <c r="D309">
        <v>1422168</v>
      </c>
      <c r="E309">
        <v>18552200</v>
      </c>
      <c r="F309">
        <v>6507992</v>
      </c>
      <c r="G309">
        <v>6519504</v>
      </c>
      <c r="H309">
        <v>8916</v>
      </c>
      <c r="I309">
        <v>25827</v>
      </c>
      <c r="J309">
        <f>projjava_matrixdeterminant[[#This Row],[runtime_end]]-projjava_matrixdeterminant[[#This Row],[runtime_start]]</f>
        <v>17130032</v>
      </c>
      <c r="K309">
        <f>projjava_matrixdeterminant[[#This Row],[native_end]]-projjava_matrixdeterminant[[#This Row],[native_start]]</f>
        <v>11512</v>
      </c>
      <c r="L309">
        <f>projjava_matrixdeterminant[[#This Row],[pss_end]]-projjava_matrixdeterminant[[#This Row],[pss_start]]</f>
        <v>16911</v>
      </c>
    </row>
    <row r="310" spans="1:12" x14ac:dyDescent="0.3">
      <c r="A310">
        <v>308</v>
      </c>
      <c r="B310">
        <v>28668</v>
      </c>
      <c r="C310">
        <v>1466</v>
      </c>
      <c r="D310">
        <v>1422304</v>
      </c>
      <c r="E310">
        <v>18388960</v>
      </c>
      <c r="F310">
        <v>6508264</v>
      </c>
      <c r="G310">
        <v>6519872</v>
      </c>
      <c r="H310">
        <v>8932</v>
      </c>
      <c r="I310">
        <v>25676</v>
      </c>
      <c r="J310">
        <f>projjava_matrixdeterminant[[#This Row],[runtime_end]]-projjava_matrixdeterminant[[#This Row],[runtime_start]]</f>
        <v>16966656</v>
      </c>
      <c r="K310">
        <f>projjava_matrixdeterminant[[#This Row],[native_end]]-projjava_matrixdeterminant[[#This Row],[native_start]]</f>
        <v>11608</v>
      </c>
      <c r="L310">
        <f>projjava_matrixdeterminant[[#This Row],[pss_end]]-projjava_matrixdeterminant[[#This Row],[pss_start]]</f>
        <v>16744</v>
      </c>
    </row>
    <row r="311" spans="1:12" x14ac:dyDescent="0.3">
      <c r="A311">
        <v>309</v>
      </c>
      <c r="B311">
        <v>28812</v>
      </c>
      <c r="C311">
        <v>1429</v>
      </c>
      <c r="D311">
        <v>1422168</v>
      </c>
      <c r="E311">
        <v>18470632</v>
      </c>
      <c r="F311">
        <v>6507992</v>
      </c>
      <c r="G311">
        <v>6519696</v>
      </c>
      <c r="H311">
        <v>8920</v>
      </c>
      <c r="I311">
        <v>25747</v>
      </c>
      <c r="J311">
        <f>projjava_matrixdeterminant[[#This Row],[runtime_end]]-projjava_matrixdeterminant[[#This Row],[runtime_start]]</f>
        <v>17048464</v>
      </c>
      <c r="K311">
        <f>projjava_matrixdeterminant[[#This Row],[native_end]]-projjava_matrixdeterminant[[#This Row],[native_start]]</f>
        <v>11704</v>
      </c>
      <c r="L311">
        <f>projjava_matrixdeterminant[[#This Row],[pss_end]]-projjava_matrixdeterminant[[#This Row],[pss_start]]</f>
        <v>16827</v>
      </c>
    </row>
    <row r="312" spans="1:12" x14ac:dyDescent="0.3">
      <c r="A312">
        <v>310</v>
      </c>
      <c r="B312">
        <v>28952</v>
      </c>
      <c r="C312">
        <v>1403</v>
      </c>
      <c r="D312">
        <v>1422168</v>
      </c>
      <c r="E312">
        <v>18257840</v>
      </c>
      <c r="F312">
        <v>6507992</v>
      </c>
      <c r="G312">
        <v>6519664</v>
      </c>
      <c r="H312">
        <v>8920</v>
      </c>
      <c r="I312">
        <v>25535</v>
      </c>
      <c r="J312">
        <f>projjava_matrixdeterminant[[#This Row],[runtime_end]]-projjava_matrixdeterminant[[#This Row],[runtime_start]]</f>
        <v>16835672</v>
      </c>
      <c r="K312">
        <f>projjava_matrixdeterminant[[#This Row],[native_end]]-projjava_matrixdeterminant[[#This Row],[native_start]]</f>
        <v>11672</v>
      </c>
      <c r="L312">
        <f>projjava_matrixdeterminant[[#This Row],[pss_end]]-projjava_matrixdeterminant[[#This Row],[pss_start]]</f>
        <v>16615</v>
      </c>
    </row>
    <row r="313" spans="1:12" x14ac:dyDescent="0.3">
      <c r="A313">
        <v>311</v>
      </c>
      <c r="B313">
        <v>29089</v>
      </c>
      <c r="C313">
        <v>1413</v>
      </c>
      <c r="D313">
        <v>1422304</v>
      </c>
      <c r="E313">
        <v>18503432</v>
      </c>
      <c r="F313">
        <v>6508184</v>
      </c>
      <c r="G313">
        <v>6519760</v>
      </c>
      <c r="H313">
        <v>8928</v>
      </c>
      <c r="I313">
        <v>25791</v>
      </c>
      <c r="J313">
        <f>projjava_matrixdeterminant[[#This Row],[runtime_end]]-projjava_matrixdeterminant[[#This Row],[runtime_start]]</f>
        <v>17081128</v>
      </c>
      <c r="K313">
        <f>projjava_matrixdeterminant[[#This Row],[native_end]]-projjava_matrixdeterminant[[#This Row],[native_start]]</f>
        <v>11576</v>
      </c>
      <c r="L313">
        <f>projjava_matrixdeterminant[[#This Row],[pss_end]]-projjava_matrixdeterminant[[#This Row],[pss_start]]</f>
        <v>16863</v>
      </c>
    </row>
    <row r="314" spans="1:12" x14ac:dyDescent="0.3">
      <c r="A314">
        <v>312</v>
      </c>
      <c r="B314">
        <v>29154</v>
      </c>
      <c r="C314">
        <v>1439</v>
      </c>
      <c r="D314">
        <v>1438552</v>
      </c>
      <c r="E314">
        <v>20207512</v>
      </c>
      <c r="F314">
        <v>6508136</v>
      </c>
      <c r="G314">
        <v>6519696</v>
      </c>
      <c r="H314">
        <v>8920</v>
      </c>
      <c r="I314">
        <v>27447</v>
      </c>
      <c r="J314">
        <f>projjava_matrixdeterminant[[#This Row],[runtime_end]]-projjava_matrixdeterminant[[#This Row],[runtime_start]]</f>
        <v>18768960</v>
      </c>
      <c r="K314">
        <f>projjava_matrixdeterminant[[#This Row],[native_end]]-projjava_matrixdeterminant[[#This Row],[native_start]]</f>
        <v>11560</v>
      </c>
      <c r="L314">
        <f>projjava_matrixdeterminant[[#This Row],[pss_end]]-projjava_matrixdeterminant[[#This Row],[pss_start]]</f>
        <v>18527</v>
      </c>
    </row>
    <row r="315" spans="1:12" x14ac:dyDescent="0.3">
      <c r="A315">
        <v>313</v>
      </c>
      <c r="B315">
        <v>29289</v>
      </c>
      <c r="C315">
        <v>1449</v>
      </c>
      <c r="D315">
        <v>1422392</v>
      </c>
      <c r="E315">
        <v>18585632</v>
      </c>
      <c r="F315">
        <v>6505760</v>
      </c>
      <c r="G315">
        <v>6516760</v>
      </c>
      <c r="H315">
        <v>8926</v>
      </c>
      <c r="I315">
        <v>25853</v>
      </c>
      <c r="J315">
        <f>projjava_matrixdeterminant[[#This Row],[runtime_end]]-projjava_matrixdeterminant[[#This Row],[runtime_start]]</f>
        <v>17163240</v>
      </c>
      <c r="K315">
        <f>projjava_matrixdeterminant[[#This Row],[native_end]]-projjava_matrixdeterminant[[#This Row],[native_start]]</f>
        <v>11000</v>
      </c>
      <c r="L315">
        <f>projjava_matrixdeterminant[[#This Row],[pss_end]]-projjava_matrixdeterminant[[#This Row],[pss_start]]</f>
        <v>16927</v>
      </c>
    </row>
    <row r="316" spans="1:12" x14ac:dyDescent="0.3">
      <c r="A316">
        <v>314</v>
      </c>
      <c r="B316">
        <v>29425</v>
      </c>
      <c r="C316">
        <v>1449</v>
      </c>
      <c r="D316">
        <v>1438552</v>
      </c>
      <c r="E316">
        <v>18618008</v>
      </c>
      <c r="F316">
        <v>6508104</v>
      </c>
      <c r="G316">
        <v>6519504</v>
      </c>
      <c r="H316">
        <v>8920</v>
      </c>
      <c r="I316">
        <v>25883</v>
      </c>
      <c r="J316">
        <f>projjava_matrixdeterminant[[#This Row],[runtime_end]]-projjava_matrixdeterminant[[#This Row],[runtime_start]]</f>
        <v>17179456</v>
      </c>
      <c r="K316">
        <f>projjava_matrixdeterminant[[#This Row],[native_end]]-projjava_matrixdeterminant[[#This Row],[native_start]]</f>
        <v>11400</v>
      </c>
      <c r="L316">
        <f>projjava_matrixdeterminant[[#This Row],[pss_end]]-projjava_matrixdeterminant[[#This Row],[pss_start]]</f>
        <v>16963</v>
      </c>
    </row>
    <row r="317" spans="1:12" x14ac:dyDescent="0.3">
      <c r="A317">
        <v>315</v>
      </c>
      <c r="B317">
        <v>29560</v>
      </c>
      <c r="C317">
        <v>1403</v>
      </c>
      <c r="D317">
        <v>1422168</v>
      </c>
      <c r="E317">
        <v>18896680</v>
      </c>
      <c r="F317">
        <v>6508248</v>
      </c>
      <c r="G317">
        <v>6519760</v>
      </c>
      <c r="H317">
        <v>8922</v>
      </c>
      <c r="I317">
        <v>26161</v>
      </c>
      <c r="J317">
        <f>projjava_matrixdeterminant[[#This Row],[runtime_end]]-projjava_matrixdeterminant[[#This Row],[runtime_start]]</f>
        <v>17474512</v>
      </c>
      <c r="K317">
        <f>projjava_matrixdeterminant[[#This Row],[native_end]]-projjava_matrixdeterminant[[#This Row],[native_start]]</f>
        <v>11512</v>
      </c>
      <c r="L317">
        <f>projjava_matrixdeterminant[[#This Row],[pss_end]]-projjava_matrixdeterminant[[#This Row],[pss_start]]</f>
        <v>17239</v>
      </c>
    </row>
    <row r="318" spans="1:12" x14ac:dyDescent="0.3">
      <c r="A318">
        <v>316</v>
      </c>
      <c r="B318">
        <v>29697</v>
      </c>
      <c r="C318">
        <v>1401</v>
      </c>
      <c r="D318">
        <v>1422304</v>
      </c>
      <c r="E318">
        <v>18749496</v>
      </c>
      <c r="F318">
        <v>6509136</v>
      </c>
      <c r="G318">
        <v>6520936</v>
      </c>
      <c r="H318">
        <v>8938</v>
      </c>
      <c r="I318">
        <v>26038</v>
      </c>
      <c r="J318">
        <f>projjava_matrixdeterminant[[#This Row],[runtime_end]]-projjava_matrixdeterminant[[#This Row],[runtime_start]]</f>
        <v>17327192</v>
      </c>
      <c r="K318">
        <f>projjava_matrixdeterminant[[#This Row],[native_end]]-projjava_matrixdeterminant[[#This Row],[native_start]]</f>
        <v>11800</v>
      </c>
      <c r="L318">
        <f>projjava_matrixdeterminant[[#This Row],[pss_end]]-projjava_matrixdeterminant[[#This Row],[pss_start]]</f>
        <v>17100</v>
      </c>
    </row>
    <row r="319" spans="1:12" x14ac:dyDescent="0.3">
      <c r="A319">
        <v>317</v>
      </c>
      <c r="B319">
        <v>29826</v>
      </c>
      <c r="C319">
        <v>1451</v>
      </c>
      <c r="D319">
        <v>1422168</v>
      </c>
      <c r="E319">
        <v>18863848</v>
      </c>
      <c r="F319">
        <v>6507992</v>
      </c>
      <c r="G319">
        <v>6519472</v>
      </c>
      <c r="H319">
        <v>8924</v>
      </c>
      <c r="I319">
        <v>26131</v>
      </c>
      <c r="J319">
        <f>projjava_matrixdeterminant[[#This Row],[runtime_end]]-projjava_matrixdeterminant[[#This Row],[runtime_start]]</f>
        <v>17441680</v>
      </c>
      <c r="K319">
        <f>projjava_matrixdeterminant[[#This Row],[native_end]]-projjava_matrixdeterminant[[#This Row],[native_start]]</f>
        <v>11480</v>
      </c>
      <c r="L319">
        <f>projjava_matrixdeterminant[[#This Row],[pss_end]]-projjava_matrixdeterminant[[#This Row],[pss_start]]</f>
        <v>17207</v>
      </c>
    </row>
    <row r="320" spans="1:12" x14ac:dyDescent="0.3">
      <c r="A320">
        <v>318</v>
      </c>
      <c r="B320">
        <v>29962</v>
      </c>
      <c r="C320">
        <v>1416</v>
      </c>
      <c r="D320">
        <v>1438688</v>
      </c>
      <c r="E320">
        <v>18585848</v>
      </c>
      <c r="F320">
        <v>6508152</v>
      </c>
      <c r="G320">
        <v>6522264</v>
      </c>
      <c r="H320">
        <v>8932</v>
      </c>
      <c r="I320">
        <v>25877</v>
      </c>
      <c r="J320">
        <f>projjava_matrixdeterminant[[#This Row],[runtime_end]]-projjava_matrixdeterminant[[#This Row],[runtime_start]]</f>
        <v>17147160</v>
      </c>
      <c r="K320">
        <f>projjava_matrixdeterminant[[#This Row],[native_end]]-projjava_matrixdeterminant[[#This Row],[native_start]]</f>
        <v>14112</v>
      </c>
      <c r="L320">
        <f>projjava_matrixdeterminant[[#This Row],[pss_end]]-projjava_matrixdeterminant[[#This Row],[pss_start]]</f>
        <v>16945</v>
      </c>
    </row>
    <row r="321" spans="1:12" x14ac:dyDescent="0.3">
      <c r="A321">
        <v>319</v>
      </c>
      <c r="B321">
        <v>30103</v>
      </c>
      <c r="C321">
        <v>1439</v>
      </c>
      <c r="D321">
        <v>1422304</v>
      </c>
      <c r="E321">
        <v>19519544</v>
      </c>
      <c r="F321">
        <v>6508152</v>
      </c>
      <c r="G321">
        <v>6519472</v>
      </c>
      <c r="H321">
        <v>8928</v>
      </c>
      <c r="I321">
        <v>26775</v>
      </c>
      <c r="J321">
        <f>projjava_matrixdeterminant[[#This Row],[runtime_end]]-projjava_matrixdeterminant[[#This Row],[runtime_start]]</f>
        <v>18097240</v>
      </c>
      <c r="K321">
        <f>projjava_matrixdeterminant[[#This Row],[native_end]]-projjava_matrixdeterminant[[#This Row],[native_start]]</f>
        <v>11320</v>
      </c>
      <c r="L321">
        <f>projjava_matrixdeterminant[[#This Row],[pss_end]]-projjava_matrixdeterminant[[#This Row],[pss_start]]</f>
        <v>17847</v>
      </c>
    </row>
    <row r="322" spans="1:12" x14ac:dyDescent="0.3">
      <c r="A322">
        <v>320</v>
      </c>
      <c r="B322">
        <v>30238</v>
      </c>
      <c r="C322">
        <v>1399</v>
      </c>
      <c r="D322">
        <v>1422168</v>
      </c>
      <c r="E322">
        <v>19666616</v>
      </c>
      <c r="F322">
        <v>6507992</v>
      </c>
      <c r="G322">
        <v>6519344</v>
      </c>
      <c r="H322">
        <v>8924</v>
      </c>
      <c r="I322">
        <v>26911</v>
      </c>
      <c r="J322">
        <f>projjava_matrixdeterminant[[#This Row],[runtime_end]]-projjava_matrixdeterminant[[#This Row],[runtime_start]]</f>
        <v>18244448</v>
      </c>
      <c r="K322">
        <f>projjava_matrixdeterminant[[#This Row],[native_end]]-projjava_matrixdeterminant[[#This Row],[native_start]]</f>
        <v>11352</v>
      </c>
      <c r="L322">
        <f>projjava_matrixdeterminant[[#This Row],[pss_end]]-projjava_matrixdeterminant[[#This Row],[pss_start]]</f>
        <v>17987</v>
      </c>
    </row>
    <row r="323" spans="1:12" x14ac:dyDescent="0.3">
      <c r="A323">
        <v>321</v>
      </c>
      <c r="B323">
        <v>30373</v>
      </c>
      <c r="C323">
        <v>1404</v>
      </c>
      <c r="D323">
        <v>1422168</v>
      </c>
      <c r="E323">
        <v>19027776</v>
      </c>
      <c r="F323">
        <v>6507992</v>
      </c>
      <c r="G323">
        <v>6519600</v>
      </c>
      <c r="H323">
        <v>8919</v>
      </c>
      <c r="I323">
        <v>26299</v>
      </c>
      <c r="J323">
        <f>projjava_matrixdeterminant[[#This Row],[runtime_end]]-projjava_matrixdeterminant[[#This Row],[runtime_start]]</f>
        <v>17605608</v>
      </c>
      <c r="K323">
        <f>projjava_matrixdeterminant[[#This Row],[native_end]]-projjava_matrixdeterminant[[#This Row],[native_start]]</f>
        <v>11608</v>
      </c>
      <c r="L323">
        <f>projjava_matrixdeterminant[[#This Row],[pss_end]]-projjava_matrixdeterminant[[#This Row],[pss_start]]</f>
        <v>17380</v>
      </c>
    </row>
    <row r="324" spans="1:12" x14ac:dyDescent="0.3">
      <c r="A324">
        <v>322</v>
      </c>
      <c r="B324">
        <v>30513</v>
      </c>
      <c r="C324">
        <v>1403</v>
      </c>
      <c r="D324">
        <v>1422304</v>
      </c>
      <c r="E324">
        <v>19076872</v>
      </c>
      <c r="F324">
        <v>6506376</v>
      </c>
      <c r="G324">
        <v>6517472</v>
      </c>
      <c r="H324">
        <v>8922</v>
      </c>
      <c r="I324">
        <v>26337</v>
      </c>
      <c r="J324">
        <f>projjava_matrixdeterminant[[#This Row],[runtime_end]]-projjava_matrixdeterminant[[#This Row],[runtime_start]]</f>
        <v>17654568</v>
      </c>
      <c r="K324">
        <f>projjava_matrixdeterminant[[#This Row],[native_end]]-projjava_matrixdeterminant[[#This Row],[native_start]]</f>
        <v>11096</v>
      </c>
      <c r="L324">
        <f>projjava_matrixdeterminant[[#This Row],[pss_end]]-projjava_matrixdeterminant[[#This Row],[pss_start]]</f>
        <v>17415</v>
      </c>
    </row>
    <row r="325" spans="1:12" x14ac:dyDescent="0.3">
      <c r="A325">
        <v>323</v>
      </c>
      <c r="B325">
        <v>30649</v>
      </c>
      <c r="C325">
        <v>1406</v>
      </c>
      <c r="D325">
        <v>1438688</v>
      </c>
      <c r="E325">
        <v>18487352</v>
      </c>
      <c r="F325">
        <v>6509392</v>
      </c>
      <c r="G325">
        <v>6520840</v>
      </c>
      <c r="H325">
        <v>8944</v>
      </c>
      <c r="I325">
        <v>25788</v>
      </c>
      <c r="J325">
        <f>projjava_matrixdeterminant[[#This Row],[runtime_end]]-projjava_matrixdeterminant[[#This Row],[runtime_start]]</f>
        <v>17048664</v>
      </c>
      <c r="K325">
        <f>projjava_matrixdeterminant[[#This Row],[native_end]]-projjava_matrixdeterminant[[#This Row],[native_start]]</f>
        <v>11448</v>
      </c>
      <c r="L325">
        <f>projjava_matrixdeterminant[[#This Row],[pss_end]]-projjava_matrixdeterminant[[#This Row],[pss_start]]</f>
        <v>16844</v>
      </c>
    </row>
    <row r="326" spans="1:12" x14ac:dyDescent="0.3">
      <c r="A326">
        <v>324</v>
      </c>
      <c r="B326">
        <v>30786</v>
      </c>
      <c r="C326">
        <v>1438</v>
      </c>
      <c r="D326">
        <v>1422168</v>
      </c>
      <c r="E326">
        <v>19929008</v>
      </c>
      <c r="F326">
        <v>6508120</v>
      </c>
      <c r="G326">
        <v>6519600</v>
      </c>
      <c r="H326">
        <v>8934</v>
      </c>
      <c r="I326">
        <v>27181</v>
      </c>
      <c r="J326">
        <f>projjava_matrixdeterminant[[#This Row],[runtime_end]]-projjava_matrixdeterminant[[#This Row],[runtime_start]]</f>
        <v>18506840</v>
      </c>
      <c r="K326">
        <f>projjava_matrixdeterminant[[#This Row],[native_end]]-projjava_matrixdeterminant[[#This Row],[native_start]]</f>
        <v>11480</v>
      </c>
      <c r="L326">
        <f>projjava_matrixdeterminant[[#This Row],[pss_end]]-projjava_matrixdeterminant[[#This Row],[pss_start]]</f>
        <v>18247</v>
      </c>
    </row>
    <row r="327" spans="1:12" x14ac:dyDescent="0.3">
      <c r="A327">
        <v>325</v>
      </c>
      <c r="B327">
        <v>30919</v>
      </c>
      <c r="C327">
        <v>1405</v>
      </c>
      <c r="D327">
        <v>1438552</v>
      </c>
      <c r="E327">
        <v>18667416</v>
      </c>
      <c r="F327">
        <v>6507992</v>
      </c>
      <c r="G327">
        <v>6519328</v>
      </c>
      <c r="H327">
        <v>8926</v>
      </c>
      <c r="I327">
        <v>25946</v>
      </c>
      <c r="J327">
        <f>projjava_matrixdeterminant[[#This Row],[runtime_end]]-projjava_matrixdeterminant[[#This Row],[runtime_start]]</f>
        <v>17228864</v>
      </c>
      <c r="K327">
        <f>projjava_matrixdeterminant[[#This Row],[native_end]]-projjava_matrixdeterminant[[#This Row],[native_start]]</f>
        <v>11336</v>
      </c>
      <c r="L327">
        <f>projjava_matrixdeterminant[[#This Row],[pss_end]]-projjava_matrixdeterminant[[#This Row],[pss_start]]</f>
        <v>17020</v>
      </c>
    </row>
    <row r="328" spans="1:12" x14ac:dyDescent="0.3">
      <c r="A328">
        <v>326</v>
      </c>
      <c r="B328">
        <v>31053</v>
      </c>
      <c r="C328">
        <v>1426</v>
      </c>
      <c r="D328">
        <v>1438688</v>
      </c>
      <c r="E328">
        <v>19077064</v>
      </c>
      <c r="F328">
        <v>6507408</v>
      </c>
      <c r="G328">
        <v>6518472</v>
      </c>
      <c r="H328">
        <v>8930</v>
      </c>
      <c r="I328">
        <v>26341</v>
      </c>
      <c r="J328">
        <f>projjava_matrixdeterminant[[#This Row],[runtime_end]]-projjava_matrixdeterminant[[#This Row],[runtime_start]]</f>
        <v>17638376</v>
      </c>
      <c r="K328">
        <f>projjava_matrixdeterminant[[#This Row],[native_end]]-projjava_matrixdeterminant[[#This Row],[native_start]]</f>
        <v>11064</v>
      </c>
      <c r="L328">
        <f>projjava_matrixdeterminant[[#This Row],[pss_end]]-projjava_matrixdeterminant[[#This Row],[pss_start]]</f>
        <v>17411</v>
      </c>
    </row>
    <row r="329" spans="1:12" x14ac:dyDescent="0.3">
      <c r="A329">
        <v>327</v>
      </c>
      <c r="B329">
        <v>31192</v>
      </c>
      <c r="C329">
        <v>1453</v>
      </c>
      <c r="D329">
        <v>1438688</v>
      </c>
      <c r="E329">
        <v>18045008</v>
      </c>
      <c r="F329">
        <v>6508152</v>
      </c>
      <c r="G329">
        <v>6519856</v>
      </c>
      <c r="H329">
        <v>8938</v>
      </c>
      <c r="I329">
        <v>25349</v>
      </c>
      <c r="J329">
        <f>projjava_matrixdeterminant[[#This Row],[runtime_end]]-projjava_matrixdeterminant[[#This Row],[runtime_start]]</f>
        <v>16606320</v>
      </c>
      <c r="K329">
        <f>projjava_matrixdeterminant[[#This Row],[native_end]]-projjava_matrixdeterminant[[#This Row],[native_start]]</f>
        <v>11704</v>
      </c>
      <c r="L329">
        <f>projjava_matrixdeterminant[[#This Row],[pss_end]]-projjava_matrixdeterminant[[#This Row],[pss_start]]</f>
        <v>16411</v>
      </c>
    </row>
    <row r="330" spans="1:12" x14ac:dyDescent="0.3">
      <c r="A330">
        <v>328</v>
      </c>
      <c r="B330">
        <v>31329</v>
      </c>
      <c r="C330">
        <v>1402</v>
      </c>
      <c r="D330">
        <v>1422304</v>
      </c>
      <c r="E330">
        <v>18454384</v>
      </c>
      <c r="F330">
        <v>6508152</v>
      </c>
      <c r="G330">
        <v>6519536</v>
      </c>
      <c r="H330">
        <v>8938</v>
      </c>
      <c r="I330">
        <v>25725</v>
      </c>
      <c r="J330">
        <f>projjava_matrixdeterminant[[#This Row],[runtime_end]]-projjava_matrixdeterminant[[#This Row],[runtime_start]]</f>
        <v>17032080</v>
      </c>
      <c r="K330">
        <f>projjava_matrixdeterminant[[#This Row],[native_end]]-projjava_matrixdeterminant[[#This Row],[native_start]]</f>
        <v>11384</v>
      </c>
      <c r="L330">
        <f>projjava_matrixdeterminant[[#This Row],[pss_end]]-projjava_matrixdeterminant[[#This Row],[pss_start]]</f>
        <v>16787</v>
      </c>
    </row>
    <row r="331" spans="1:12" x14ac:dyDescent="0.3">
      <c r="A331">
        <v>329</v>
      </c>
      <c r="B331">
        <v>31463</v>
      </c>
      <c r="C331">
        <v>1423</v>
      </c>
      <c r="D331">
        <v>1438688</v>
      </c>
      <c r="E331">
        <v>18946104</v>
      </c>
      <c r="F331">
        <v>6508152</v>
      </c>
      <c r="G331">
        <v>6519504</v>
      </c>
      <c r="H331">
        <v>8942</v>
      </c>
      <c r="I331">
        <v>26213</v>
      </c>
      <c r="J331">
        <f>projjava_matrixdeterminant[[#This Row],[runtime_end]]-projjava_matrixdeterminant[[#This Row],[runtime_start]]</f>
        <v>17507416</v>
      </c>
      <c r="K331">
        <f>projjava_matrixdeterminant[[#This Row],[native_end]]-projjava_matrixdeterminant[[#This Row],[native_start]]</f>
        <v>11352</v>
      </c>
      <c r="L331">
        <f>projjava_matrixdeterminant[[#This Row],[pss_end]]-projjava_matrixdeterminant[[#This Row],[pss_start]]</f>
        <v>17271</v>
      </c>
    </row>
    <row r="332" spans="1:12" x14ac:dyDescent="0.3">
      <c r="A332">
        <v>330</v>
      </c>
      <c r="B332">
        <v>31597</v>
      </c>
      <c r="C332">
        <v>1408</v>
      </c>
      <c r="D332">
        <v>1422304</v>
      </c>
      <c r="E332">
        <v>18454584</v>
      </c>
      <c r="F332">
        <v>6508312</v>
      </c>
      <c r="G332">
        <v>6519664</v>
      </c>
      <c r="H332">
        <v>8936</v>
      </c>
      <c r="I332">
        <v>25735</v>
      </c>
      <c r="J332">
        <f>projjava_matrixdeterminant[[#This Row],[runtime_end]]-projjava_matrixdeterminant[[#This Row],[runtime_start]]</f>
        <v>17032280</v>
      </c>
      <c r="K332">
        <f>projjava_matrixdeterminant[[#This Row],[native_end]]-projjava_matrixdeterminant[[#This Row],[native_start]]</f>
        <v>11352</v>
      </c>
      <c r="L332">
        <f>projjava_matrixdeterminant[[#This Row],[pss_end]]-projjava_matrixdeterminant[[#This Row],[pss_start]]</f>
        <v>16799</v>
      </c>
    </row>
    <row r="333" spans="1:12" x14ac:dyDescent="0.3">
      <c r="A333">
        <v>331</v>
      </c>
      <c r="B333">
        <v>31659</v>
      </c>
      <c r="C333">
        <v>1398</v>
      </c>
      <c r="D333">
        <v>1422168</v>
      </c>
      <c r="E333">
        <v>18585384</v>
      </c>
      <c r="F333">
        <v>6507992</v>
      </c>
      <c r="G333">
        <v>6519408</v>
      </c>
      <c r="H333">
        <v>8934</v>
      </c>
      <c r="I333">
        <v>25853</v>
      </c>
      <c r="J333">
        <f>projjava_matrixdeterminant[[#This Row],[runtime_end]]-projjava_matrixdeterminant[[#This Row],[runtime_start]]</f>
        <v>17163216</v>
      </c>
      <c r="K333">
        <f>projjava_matrixdeterminant[[#This Row],[native_end]]-projjava_matrixdeterminant[[#This Row],[native_start]]</f>
        <v>11416</v>
      </c>
      <c r="L333">
        <f>projjava_matrixdeterminant[[#This Row],[pss_end]]-projjava_matrixdeterminant[[#This Row],[pss_start]]</f>
        <v>16919</v>
      </c>
    </row>
    <row r="334" spans="1:12" x14ac:dyDescent="0.3">
      <c r="A334">
        <v>332</v>
      </c>
      <c r="B334">
        <v>31799</v>
      </c>
      <c r="C334">
        <v>1410</v>
      </c>
      <c r="D334">
        <v>1422304</v>
      </c>
      <c r="E334">
        <v>18175192</v>
      </c>
      <c r="F334">
        <v>6508152</v>
      </c>
      <c r="G334">
        <v>6519856</v>
      </c>
      <c r="H334">
        <v>8934</v>
      </c>
      <c r="I334">
        <v>25473</v>
      </c>
      <c r="J334">
        <f>projjava_matrixdeterminant[[#This Row],[runtime_end]]-projjava_matrixdeterminant[[#This Row],[runtime_start]]</f>
        <v>16752888</v>
      </c>
      <c r="K334">
        <f>projjava_matrixdeterminant[[#This Row],[native_end]]-projjava_matrixdeterminant[[#This Row],[native_start]]</f>
        <v>11704</v>
      </c>
      <c r="L334">
        <f>projjava_matrixdeterminant[[#This Row],[pss_end]]-projjava_matrixdeterminant[[#This Row],[pss_start]]</f>
        <v>16539</v>
      </c>
    </row>
    <row r="335" spans="1:12" x14ac:dyDescent="0.3">
      <c r="A335">
        <v>333</v>
      </c>
      <c r="B335">
        <v>31949</v>
      </c>
      <c r="C335">
        <v>1426</v>
      </c>
      <c r="D335">
        <v>1422168</v>
      </c>
      <c r="E335">
        <v>19011480</v>
      </c>
      <c r="F335">
        <v>6506216</v>
      </c>
      <c r="G335">
        <v>6517376</v>
      </c>
      <c r="H335">
        <v>8920</v>
      </c>
      <c r="I335">
        <v>26259</v>
      </c>
      <c r="J335">
        <f>projjava_matrixdeterminant[[#This Row],[runtime_end]]-projjava_matrixdeterminant[[#This Row],[runtime_start]]</f>
        <v>17589312</v>
      </c>
      <c r="K335">
        <f>projjava_matrixdeterminant[[#This Row],[native_end]]-projjava_matrixdeterminant[[#This Row],[native_start]]</f>
        <v>11160</v>
      </c>
      <c r="L335">
        <f>projjava_matrixdeterminant[[#This Row],[pss_end]]-projjava_matrixdeterminant[[#This Row],[pss_start]]</f>
        <v>17339</v>
      </c>
    </row>
    <row r="336" spans="1:12" x14ac:dyDescent="0.3">
      <c r="A336">
        <v>334</v>
      </c>
      <c r="B336">
        <v>32081</v>
      </c>
      <c r="C336">
        <v>1430</v>
      </c>
      <c r="D336">
        <v>1438552</v>
      </c>
      <c r="E336">
        <v>18798424</v>
      </c>
      <c r="F336">
        <v>6507992</v>
      </c>
      <c r="G336">
        <v>6519328</v>
      </c>
      <c r="H336">
        <v>8930</v>
      </c>
      <c r="I336">
        <v>26057</v>
      </c>
      <c r="J336">
        <f>projjava_matrixdeterminant[[#This Row],[runtime_end]]-projjava_matrixdeterminant[[#This Row],[runtime_start]]</f>
        <v>17359872</v>
      </c>
      <c r="K336">
        <f>projjava_matrixdeterminant[[#This Row],[native_end]]-projjava_matrixdeterminant[[#This Row],[native_start]]</f>
        <v>11336</v>
      </c>
      <c r="L336">
        <f>projjava_matrixdeterminant[[#This Row],[pss_end]]-projjava_matrixdeterminant[[#This Row],[pss_start]]</f>
        <v>17127</v>
      </c>
    </row>
    <row r="337" spans="1:12" x14ac:dyDescent="0.3">
      <c r="A337">
        <v>335</v>
      </c>
      <c r="B337">
        <v>32215</v>
      </c>
      <c r="C337">
        <v>1407</v>
      </c>
      <c r="D337">
        <v>1422168</v>
      </c>
      <c r="E337">
        <v>19027664</v>
      </c>
      <c r="F337">
        <v>6509088</v>
      </c>
      <c r="G337">
        <v>6520488</v>
      </c>
      <c r="H337">
        <v>8940</v>
      </c>
      <c r="I337">
        <v>26292</v>
      </c>
      <c r="J337">
        <f>projjava_matrixdeterminant[[#This Row],[runtime_end]]-projjava_matrixdeterminant[[#This Row],[runtime_start]]</f>
        <v>17605496</v>
      </c>
      <c r="K337">
        <f>projjava_matrixdeterminant[[#This Row],[native_end]]-projjava_matrixdeterminant[[#This Row],[native_start]]</f>
        <v>11400</v>
      </c>
      <c r="L337">
        <f>projjava_matrixdeterminant[[#This Row],[pss_end]]-projjava_matrixdeterminant[[#This Row],[pss_start]]</f>
        <v>17352</v>
      </c>
    </row>
    <row r="338" spans="1:12" x14ac:dyDescent="0.3">
      <c r="A338">
        <v>336</v>
      </c>
      <c r="B338">
        <v>32346</v>
      </c>
      <c r="C338">
        <v>1395</v>
      </c>
      <c r="D338">
        <v>1422168</v>
      </c>
      <c r="E338">
        <v>18454424</v>
      </c>
      <c r="F338">
        <v>6505344</v>
      </c>
      <c r="G338">
        <v>6516200</v>
      </c>
      <c r="H338">
        <v>8920</v>
      </c>
      <c r="I338">
        <v>25715</v>
      </c>
      <c r="J338">
        <f>projjava_matrixdeterminant[[#This Row],[runtime_end]]-projjava_matrixdeterminant[[#This Row],[runtime_start]]</f>
        <v>17032256</v>
      </c>
      <c r="K338">
        <f>projjava_matrixdeterminant[[#This Row],[native_end]]-projjava_matrixdeterminant[[#This Row],[native_start]]</f>
        <v>10856</v>
      </c>
      <c r="L338">
        <f>projjava_matrixdeterminant[[#This Row],[pss_end]]-projjava_matrixdeterminant[[#This Row],[pss_start]]</f>
        <v>16795</v>
      </c>
    </row>
    <row r="339" spans="1:12" x14ac:dyDescent="0.3">
      <c r="A339">
        <v>337</v>
      </c>
      <c r="B339">
        <v>32487</v>
      </c>
      <c r="C339">
        <v>1444</v>
      </c>
      <c r="D339">
        <v>1438688</v>
      </c>
      <c r="E339">
        <v>18503760</v>
      </c>
      <c r="F339">
        <v>6508280</v>
      </c>
      <c r="G339">
        <v>6519632</v>
      </c>
      <c r="H339">
        <v>8940</v>
      </c>
      <c r="I339">
        <v>25787</v>
      </c>
      <c r="J339">
        <f>projjava_matrixdeterminant[[#This Row],[runtime_end]]-projjava_matrixdeterminant[[#This Row],[runtime_start]]</f>
        <v>17065072</v>
      </c>
      <c r="K339">
        <f>projjava_matrixdeterminant[[#This Row],[native_end]]-projjava_matrixdeterminant[[#This Row],[native_start]]</f>
        <v>11352</v>
      </c>
      <c r="L339">
        <f>projjava_matrixdeterminant[[#This Row],[pss_end]]-projjava_matrixdeterminant[[#This Row],[pss_start]]</f>
        <v>16847</v>
      </c>
    </row>
    <row r="340" spans="1:12" x14ac:dyDescent="0.3">
      <c r="A340">
        <v>338</v>
      </c>
      <c r="B340">
        <v>32631</v>
      </c>
      <c r="C340">
        <v>1383</v>
      </c>
      <c r="D340">
        <v>1422168</v>
      </c>
      <c r="E340">
        <v>21042816</v>
      </c>
      <c r="F340">
        <v>6508976</v>
      </c>
      <c r="G340">
        <v>6520408</v>
      </c>
      <c r="H340">
        <v>8942</v>
      </c>
      <c r="I340">
        <v>28250</v>
      </c>
      <c r="J340">
        <f>projjava_matrixdeterminant[[#This Row],[runtime_end]]-projjava_matrixdeterminant[[#This Row],[runtime_start]]</f>
        <v>19620648</v>
      </c>
      <c r="K340">
        <f>projjava_matrixdeterminant[[#This Row],[native_end]]-projjava_matrixdeterminant[[#This Row],[native_start]]</f>
        <v>11432</v>
      </c>
      <c r="L340">
        <f>projjava_matrixdeterminant[[#This Row],[pss_end]]-projjava_matrixdeterminant[[#This Row],[pss_start]]</f>
        <v>19308</v>
      </c>
    </row>
    <row r="341" spans="1:12" x14ac:dyDescent="0.3">
      <c r="A341">
        <v>339</v>
      </c>
      <c r="B341">
        <v>350</v>
      </c>
      <c r="C341">
        <v>1419</v>
      </c>
      <c r="D341">
        <v>1422168</v>
      </c>
      <c r="E341">
        <v>20174488</v>
      </c>
      <c r="F341">
        <v>6508120</v>
      </c>
      <c r="G341">
        <v>6519696</v>
      </c>
      <c r="H341">
        <v>8936</v>
      </c>
      <c r="I341">
        <v>27407</v>
      </c>
      <c r="J341">
        <f>projjava_matrixdeterminant[[#This Row],[runtime_end]]-projjava_matrixdeterminant[[#This Row],[runtime_start]]</f>
        <v>18752320</v>
      </c>
      <c r="K341">
        <f>projjava_matrixdeterminant[[#This Row],[native_end]]-projjava_matrixdeterminant[[#This Row],[native_start]]</f>
        <v>11576</v>
      </c>
      <c r="L341">
        <f>projjava_matrixdeterminant[[#This Row],[pss_end]]-projjava_matrixdeterminant[[#This Row],[pss_start]]</f>
        <v>18471</v>
      </c>
    </row>
    <row r="342" spans="1:12" x14ac:dyDescent="0.3">
      <c r="A342">
        <v>340</v>
      </c>
      <c r="B342">
        <v>712</v>
      </c>
      <c r="C342">
        <v>1405</v>
      </c>
      <c r="D342">
        <v>1422168</v>
      </c>
      <c r="E342">
        <v>18847416</v>
      </c>
      <c r="F342">
        <v>6516760</v>
      </c>
      <c r="G342">
        <v>6519344</v>
      </c>
      <c r="H342">
        <v>8940</v>
      </c>
      <c r="I342">
        <v>26111</v>
      </c>
      <c r="J342">
        <f>projjava_matrixdeterminant[[#This Row],[runtime_end]]-projjava_matrixdeterminant[[#This Row],[runtime_start]]</f>
        <v>17425248</v>
      </c>
      <c r="K342">
        <f>projjava_matrixdeterminant[[#This Row],[native_end]]-projjava_matrixdeterminant[[#This Row],[native_start]]</f>
        <v>2584</v>
      </c>
      <c r="L342">
        <f>projjava_matrixdeterminant[[#This Row],[pss_end]]-projjava_matrixdeterminant[[#This Row],[pss_start]]</f>
        <v>17171</v>
      </c>
    </row>
    <row r="343" spans="1:12" x14ac:dyDescent="0.3">
      <c r="A343">
        <v>341</v>
      </c>
      <c r="B343">
        <v>1015</v>
      </c>
      <c r="C343">
        <v>1403</v>
      </c>
      <c r="D343">
        <v>1422168</v>
      </c>
      <c r="E343">
        <v>18290520</v>
      </c>
      <c r="F343">
        <v>6508120</v>
      </c>
      <c r="G343">
        <v>6519600</v>
      </c>
      <c r="H343">
        <v>8934</v>
      </c>
      <c r="I343">
        <v>25565</v>
      </c>
      <c r="J343">
        <f>projjava_matrixdeterminant[[#This Row],[runtime_end]]-projjava_matrixdeterminant[[#This Row],[runtime_start]]</f>
        <v>16868352</v>
      </c>
      <c r="K343">
        <f>projjava_matrixdeterminant[[#This Row],[native_end]]-projjava_matrixdeterminant[[#This Row],[native_start]]</f>
        <v>11480</v>
      </c>
      <c r="L343">
        <f>projjava_matrixdeterminant[[#This Row],[pss_end]]-projjava_matrixdeterminant[[#This Row],[pss_start]]</f>
        <v>16631</v>
      </c>
    </row>
    <row r="344" spans="1:12" x14ac:dyDescent="0.3">
      <c r="A344">
        <v>342</v>
      </c>
      <c r="B344">
        <v>1384</v>
      </c>
      <c r="C344">
        <v>1446</v>
      </c>
      <c r="D344">
        <v>1438688</v>
      </c>
      <c r="E344">
        <v>18356032</v>
      </c>
      <c r="F344">
        <v>6508280</v>
      </c>
      <c r="G344">
        <v>6519568</v>
      </c>
      <c r="H344">
        <v>8944</v>
      </c>
      <c r="I344">
        <v>25639</v>
      </c>
      <c r="J344">
        <f>projjava_matrixdeterminant[[#This Row],[runtime_end]]-projjava_matrixdeterminant[[#This Row],[runtime_start]]</f>
        <v>16917344</v>
      </c>
      <c r="K344">
        <f>projjava_matrixdeterminant[[#This Row],[native_end]]-projjava_matrixdeterminant[[#This Row],[native_start]]</f>
        <v>11288</v>
      </c>
      <c r="L344">
        <f>projjava_matrixdeterminant[[#This Row],[pss_end]]-projjava_matrixdeterminant[[#This Row],[pss_start]]</f>
        <v>16695</v>
      </c>
    </row>
    <row r="345" spans="1:12" x14ac:dyDescent="0.3">
      <c r="A345">
        <v>343</v>
      </c>
      <c r="B345">
        <v>1593</v>
      </c>
      <c r="C345">
        <v>1413</v>
      </c>
      <c r="D345">
        <v>1438688</v>
      </c>
      <c r="E345">
        <v>18765768</v>
      </c>
      <c r="F345">
        <v>6508152</v>
      </c>
      <c r="G345">
        <v>6519488</v>
      </c>
      <c r="H345">
        <v>8944</v>
      </c>
      <c r="I345">
        <v>26043</v>
      </c>
      <c r="J345">
        <f>projjava_matrixdeterminant[[#This Row],[runtime_end]]-projjava_matrixdeterminant[[#This Row],[runtime_start]]</f>
        <v>17327080</v>
      </c>
      <c r="K345">
        <f>projjava_matrixdeterminant[[#This Row],[native_end]]-projjava_matrixdeterminant[[#This Row],[native_start]]</f>
        <v>11336</v>
      </c>
      <c r="L345">
        <f>projjava_matrixdeterminant[[#This Row],[pss_end]]-projjava_matrixdeterminant[[#This Row],[pss_start]]</f>
        <v>17099</v>
      </c>
    </row>
    <row r="346" spans="1:12" x14ac:dyDescent="0.3">
      <c r="A346">
        <v>344</v>
      </c>
      <c r="B346">
        <v>1905</v>
      </c>
      <c r="C346">
        <v>1379</v>
      </c>
      <c r="D346">
        <v>1422168</v>
      </c>
      <c r="E346">
        <v>20829904</v>
      </c>
      <c r="F346">
        <v>6508248</v>
      </c>
      <c r="G346">
        <v>6519560</v>
      </c>
      <c r="H346">
        <v>8940</v>
      </c>
      <c r="I346">
        <v>28039</v>
      </c>
      <c r="J346">
        <f>projjava_matrixdeterminant[[#This Row],[runtime_end]]-projjava_matrixdeterminant[[#This Row],[runtime_start]]</f>
        <v>19407736</v>
      </c>
      <c r="K346">
        <f>projjava_matrixdeterminant[[#This Row],[native_end]]-projjava_matrixdeterminant[[#This Row],[native_start]]</f>
        <v>11312</v>
      </c>
      <c r="L346">
        <f>projjava_matrixdeterminant[[#This Row],[pss_end]]-projjava_matrixdeterminant[[#This Row],[pss_start]]</f>
        <v>19099</v>
      </c>
    </row>
    <row r="347" spans="1:12" x14ac:dyDescent="0.3">
      <c r="A347">
        <v>345</v>
      </c>
      <c r="B347">
        <v>2139</v>
      </c>
      <c r="C347">
        <v>1462</v>
      </c>
      <c r="D347">
        <v>1422168</v>
      </c>
      <c r="E347">
        <v>18470832</v>
      </c>
      <c r="F347">
        <v>6507120</v>
      </c>
      <c r="G347">
        <v>6518504</v>
      </c>
      <c r="H347">
        <v>8948</v>
      </c>
      <c r="I347">
        <v>25755</v>
      </c>
      <c r="J347">
        <f>projjava_matrixdeterminant[[#This Row],[runtime_end]]-projjava_matrixdeterminant[[#This Row],[runtime_start]]</f>
        <v>17048664</v>
      </c>
      <c r="K347">
        <f>projjava_matrixdeterminant[[#This Row],[native_end]]-projjava_matrixdeterminant[[#This Row],[native_start]]</f>
        <v>11384</v>
      </c>
      <c r="L347">
        <f>projjava_matrixdeterminant[[#This Row],[pss_end]]-projjava_matrixdeterminant[[#This Row],[pss_start]]</f>
        <v>16807</v>
      </c>
    </row>
    <row r="348" spans="1:12" x14ac:dyDescent="0.3">
      <c r="A348">
        <v>346</v>
      </c>
      <c r="B348">
        <v>2374</v>
      </c>
      <c r="C348">
        <v>1404</v>
      </c>
      <c r="D348">
        <v>1438552</v>
      </c>
      <c r="E348">
        <v>19880016</v>
      </c>
      <c r="F348">
        <v>6508976</v>
      </c>
      <c r="G348">
        <v>6520376</v>
      </c>
      <c r="H348">
        <v>8950</v>
      </c>
      <c r="I348">
        <v>27154</v>
      </c>
      <c r="J348">
        <f>projjava_matrixdeterminant[[#This Row],[runtime_end]]-projjava_matrixdeterminant[[#This Row],[runtime_start]]</f>
        <v>18441464</v>
      </c>
      <c r="K348">
        <f>projjava_matrixdeterminant[[#This Row],[native_end]]-projjava_matrixdeterminant[[#This Row],[native_start]]</f>
        <v>11400</v>
      </c>
      <c r="L348">
        <f>projjava_matrixdeterminant[[#This Row],[pss_end]]-projjava_matrixdeterminant[[#This Row],[pss_start]]</f>
        <v>18204</v>
      </c>
    </row>
    <row r="349" spans="1:12" x14ac:dyDescent="0.3">
      <c r="A349">
        <v>347</v>
      </c>
      <c r="B349">
        <v>2542</v>
      </c>
      <c r="C349">
        <v>1408</v>
      </c>
      <c r="D349">
        <v>1422168</v>
      </c>
      <c r="E349">
        <v>18257608</v>
      </c>
      <c r="F349">
        <v>6507992</v>
      </c>
      <c r="G349">
        <v>6519440</v>
      </c>
      <c r="H349">
        <v>8944</v>
      </c>
      <c r="I349">
        <v>25547</v>
      </c>
      <c r="J349">
        <f>projjava_matrixdeterminant[[#This Row],[runtime_end]]-projjava_matrixdeterminant[[#This Row],[runtime_start]]</f>
        <v>16835440</v>
      </c>
      <c r="K349">
        <f>projjava_matrixdeterminant[[#This Row],[native_end]]-projjava_matrixdeterminant[[#This Row],[native_start]]</f>
        <v>11448</v>
      </c>
      <c r="L349">
        <f>projjava_matrixdeterminant[[#This Row],[pss_end]]-projjava_matrixdeterminant[[#This Row],[pss_start]]</f>
        <v>16603</v>
      </c>
    </row>
    <row r="350" spans="1:12" x14ac:dyDescent="0.3">
      <c r="A350">
        <v>348</v>
      </c>
      <c r="B350">
        <v>2708</v>
      </c>
      <c r="C350">
        <v>1454</v>
      </c>
      <c r="D350">
        <v>1422168</v>
      </c>
      <c r="E350">
        <v>18782128</v>
      </c>
      <c r="F350">
        <v>6507992</v>
      </c>
      <c r="G350">
        <v>6519504</v>
      </c>
      <c r="H350">
        <v>8944</v>
      </c>
      <c r="I350">
        <v>26067</v>
      </c>
      <c r="J350">
        <f>projjava_matrixdeterminant[[#This Row],[runtime_end]]-projjava_matrixdeterminant[[#This Row],[runtime_start]]</f>
        <v>17359960</v>
      </c>
      <c r="K350">
        <f>projjava_matrixdeterminant[[#This Row],[native_end]]-projjava_matrixdeterminant[[#This Row],[native_start]]</f>
        <v>11512</v>
      </c>
      <c r="L350">
        <f>projjava_matrixdeterminant[[#This Row],[pss_end]]-projjava_matrixdeterminant[[#This Row],[pss_start]]</f>
        <v>17123</v>
      </c>
    </row>
    <row r="351" spans="1:12" x14ac:dyDescent="0.3">
      <c r="A351">
        <v>349</v>
      </c>
      <c r="B351">
        <v>2957</v>
      </c>
      <c r="C351">
        <v>1395</v>
      </c>
      <c r="D351">
        <v>1422304</v>
      </c>
      <c r="E351">
        <v>18618360</v>
      </c>
      <c r="F351">
        <v>6517344</v>
      </c>
      <c r="G351">
        <v>6519472</v>
      </c>
      <c r="H351">
        <v>8952</v>
      </c>
      <c r="I351">
        <v>25903</v>
      </c>
      <c r="J351">
        <f>projjava_matrixdeterminant[[#This Row],[runtime_end]]-projjava_matrixdeterminant[[#This Row],[runtime_start]]</f>
        <v>17196056</v>
      </c>
      <c r="K351">
        <f>projjava_matrixdeterminant[[#This Row],[native_end]]-projjava_matrixdeterminant[[#This Row],[native_start]]</f>
        <v>2128</v>
      </c>
      <c r="L351">
        <f>projjava_matrixdeterminant[[#This Row],[pss_end]]-projjava_matrixdeterminant[[#This Row],[pss_start]]</f>
        <v>16951</v>
      </c>
    </row>
    <row r="352" spans="1:12" x14ac:dyDescent="0.3">
      <c r="A352">
        <v>350</v>
      </c>
      <c r="B352">
        <v>3132</v>
      </c>
      <c r="C352">
        <v>1400</v>
      </c>
      <c r="D352">
        <v>1422304</v>
      </c>
      <c r="E352">
        <v>19044408</v>
      </c>
      <c r="F352">
        <v>6508184</v>
      </c>
      <c r="G352">
        <v>6519424</v>
      </c>
      <c r="H352">
        <v>8948</v>
      </c>
      <c r="I352">
        <v>26315</v>
      </c>
      <c r="J352">
        <f>projjava_matrixdeterminant[[#This Row],[runtime_end]]-projjava_matrixdeterminant[[#This Row],[runtime_start]]</f>
        <v>17622104</v>
      </c>
      <c r="K352">
        <f>projjava_matrixdeterminant[[#This Row],[native_end]]-projjava_matrixdeterminant[[#This Row],[native_start]]</f>
        <v>11240</v>
      </c>
      <c r="L352">
        <f>projjava_matrixdeterminant[[#This Row],[pss_end]]-projjava_matrixdeterminant[[#This Row],[pss_start]]</f>
        <v>17367</v>
      </c>
    </row>
    <row r="353" spans="1:12" x14ac:dyDescent="0.3">
      <c r="A353">
        <v>351</v>
      </c>
      <c r="B353">
        <v>3301</v>
      </c>
      <c r="C353">
        <v>1441</v>
      </c>
      <c r="D353">
        <v>1422168</v>
      </c>
      <c r="E353">
        <v>18536504</v>
      </c>
      <c r="F353">
        <v>6507992</v>
      </c>
      <c r="G353">
        <v>6519664</v>
      </c>
      <c r="H353">
        <v>8944</v>
      </c>
      <c r="I353">
        <v>25823</v>
      </c>
      <c r="J353">
        <f>projjava_matrixdeterminant[[#This Row],[runtime_end]]-projjava_matrixdeterminant[[#This Row],[runtime_start]]</f>
        <v>17114336</v>
      </c>
      <c r="K353">
        <f>projjava_matrixdeterminant[[#This Row],[native_end]]-projjava_matrixdeterminant[[#This Row],[native_start]]</f>
        <v>11672</v>
      </c>
      <c r="L353">
        <f>projjava_matrixdeterminant[[#This Row],[pss_end]]-projjava_matrixdeterminant[[#This Row],[pss_start]]</f>
        <v>16879</v>
      </c>
    </row>
    <row r="354" spans="1:12" x14ac:dyDescent="0.3">
      <c r="A354">
        <v>352</v>
      </c>
      <c r="B354">
        <v>3509</v>
      </c>
      <c r="C354">
        <v>1402</v>
      </c>
      <c r="D354">
        <v>1422168</v>
      </c>
      <c r="E354">
        <v>18798376</v>
      </c>
      <c r="F354">
        <v>6507992</v>
      </c>
      <c r="G354">
        <v>6519312</v>
      </c>
      <c r="H354">
        <v>8948</v>
      </c>
      <c r="I354">
        <v>26071</v>
      </c>
      <c r="J354">
        <f>projjava_matrixdeterminant[[#This Row],[runtime_end]]-projjava_matrixdeterminant[[#This Row],[runtime_start]]</f>
        <v>17376208</v>
      </c>
      <c r="K354">
        <f>projjava_matrixdeterminant[[#This Row],[native_end]]-projjava_matrixdeterminant[[#This Row],[native_start]]</f>
        <v>11320</v>
      </c>
      <c r="L354">
        <f>projjava_matrixdeterminant[[#This Row],[pss_end]]-projjava_matrixdeterminant[[#This Row],[pss_start]]</f>
        <v>17123</v>
      </c>
    </row>
    <row r="355" spans="1:12" x14ac:dyDescent="0.3">
      <c r="A355">
        <v>353</v>
      </c>
      <c r="B355">
        <v>3702</v>
      </c>
      <c r="C355">
        <v>1418</v>
      </c>
      <c r="D355">
        <v>1438552</v>
      </c>
      <c r="E355">
        <v>18749336</v>
      </c>
      <c r="F355">
        <v>6507992</v>
      </c>
      <c r="G355">
        <v>6519264</v>
      </c>
      <c r="H355">
        <v>8948</v>
      </c>
      <c r="I355">
        <v>26031</v>
      </c>
      <c r="J355">
        <f>projjava_matrixdeterminant[[#This Row],[runtime_end]]-projjava_matrixdeterminant[[#This Row],[runtime_start]]</f>
        <v>17310784</v>
      </c>
      <c r="K355">
        <f>projjava_matrixdeterminant[[#This Row],[native_end]]-projjava_matrixdeterminant[[#This Row],[native_start]]</f>
        <v>11272</v>
      </c>
      <c r="L355">
        <f>projjava_matrixdeterminant[[#This Row],[pss_end]]-projjava_matrixdeterminant[[#This Row],[pss_start]]</f>
        <v>17083</v>
      </c>
    </row>
    <row r="356" spans="1:12" x14ac:dyDescent="0.3">
      <c r="A356">
        <v>354</v>
      </c>
      <c r="B356">
        <v>3857</v>
      </c>
      <c r="C356">
        <v>1414</v>
      </c>
      <c r="D356">
        <v>1422168</v>
      </c>
      <c r="E356">
        <v>18273944</v>
      </c>
      <c r="F356">
        <v>6507992</v>
      </c>
      <c r="G356">
        <v>6519296</v>
      </c>
      <c r="H356">
        <v>8948</v>
      </c>
      <c r="I356">
        <v>25561</v>
      </c>
      <c r="J356">
        <f>projjava_matrixdeterminant[[#This Row],[runtime_end]]-projjava_matrixdeterminant[[#This Row],[runtime_start]]</f>
        <v>16851776</v>
      </c>
      <c r="K356">
        <f>projjava_matrixdeterminant[[#This Row],[native_end]]-projjava_matrixdeterminant[[#This Row],[native_start]]</f>
        <v>11304</v>
      </c>
      <c r="L356">
        <f>projjava_matrixdeterminant[[#This Row],[pss_end]]-projjava_matrixdeterminant[[#This Row],[pss_start]]</f>
        <v>16613</v>
      </c>
    </row>
    <row r="357" spans="1:12" x14ac:dyDescent="0.3">
      <c r="A357">
        <v>355</v>
      </c>
      <c r="B357">
        <v>4005</v>
      </c>
      <c r="C357">
        <v>1443</v>
      </c>
      <c r="D357">
        <v>1438552</v>
      </c>
      <c r="E357">
        <v>18765464</v>
      </c>
      <c r="F357">
        <v>6508104</v>
      </c>
      <c r="G357">
        <v>6519504</v>
      </c>
      <c r="H357">
        <v>8941</v>
      </c>
      <c r="I357">
        <v>26041</v>
      </c>
      <c r="J357">
        <f>projjava_matrixdeterminant[[#This Row],[runtime_end]]-projjava_matrixdeterminant[[#This Row],[runtime_start]]</f>
        <v>17326912</v>
      </c>
      <c r="K357">
        <f>projjava_matrixdeterminant[[#This Row],[native_end]]-projjava_matrixdeterminant[[#This Row],[native_start]]</f>
        <v>11400</v>
      </c>
      <c r="L357">
        <f>projjava_matrixdeterminant[[#This Row],[pss_end]]-projjava_matrixdeterminant[[#This Row],[pss_start]]</f>
        <v>17100</v>
      </c>
    </row>
    <row r="358" spans="1:12" x14ac:dyDescent="0.3">
      <c r="A358">
        <v>356</v>
      </c>
      <c r="B358">
        <v>4150</v>
      </c>
      <c r="C358">
        <v>1402</v>
      </c>
      <c r="D358">
        <v>1422304</v>
      </c>
      <c r="E358">
        <v>18896840</v>
      </c>
      <c r="F358">
        <v>6509536</v>
      </c>
      <c r="G358">
        <v>6520296</v>
      </c>
      <c r="H358">
        <v>8959</v>
      </c>
      <c r="I358">
        <v>26176</v>
      </c>
      <c r="J358">
        <f>projjava_matrixdeterminant[[#This Row],[runtime_end]]-projjava_matrixdeterminant[[#This Row],[runtime_start]]</f>
        <v>17474536</v>
      </c>
      <c r="K358">
        <f>projjava_matrixdeterminant[[#This Row],[native_end]]-projjava_matrixdeterminant[[#This Row],[native_start]]</f>
        <v>10760</v>
      </c>
      <c r="L358">
        <f>projjava_matrixdeterminant[[#This Row],[pss_end]]-projjava_matrixdeterminant[[#This Row],[pss_start]]</f>
        <v>17217</v>
      </c>
    </row>
    <row r="359" spans="1:12" x14ac:dyDescent="0.3">
      <c r="A359">
        <v>357</v>
      </c>
      <c r="B359">
        <v>4318</v>
      </c>
      <c r="C359">
        <v>1407</v>
      </c>
      <c r="D359">
        <v>1422304</v>
      </c>
      <c r="E359">
        <v>18864184</v>
      </c>
      <c r="F359">
        <v>6508152</v>
      </c>
      <c r="G359">
        <v>6519472</v>
      </c>
      <c r="H359">
        <v>8955</v>
      </c>
      <c r="I359">
        <v>26155</v>
      </c>
      <c r="J359">
        <f>projjava_matrixdeterminant[[#This Row],[runtime_end]]-projjava_matrixdeterminant[[#This Row],[runtime_start]]</f>
        <v>17441880</v>
      </c>
      <c r="K359">
        <f>projjava_matrixdeterminant[[#This Row],[native_end]]-projjava_matrixdeterminant[[#This Row],[native_start]]</f>
        <v>11320</v>
      </c>
      <c r="L359">
        <f>projjava_matrixdeterminant[[#This Row],[pss_end]]-projjava_matrixdeterminant[[#This Row],[pss_start]]</f>
        <v>17200</v>
      </c>
    </row>
    <row r="360" spans="1:12" x14ac:dyDescent="0.3">
      <c r="A360">
        <v>358</v>
      </c>
      <c r="B360">
        <v>4387</v>
      </c>
      <c r="C360">
        <v>1390</v>
      </c>
      <c r="D360">
        <v>1422168</v>
      </c>
      <c r="E360">
        <v>18503296</v>
      </c>
      <c r="F360">
        <v>6507992</v>
      </c>
      <c r="G360">
        <v>6519120</v>
      </c>
      <c r="H360">
        <v>8943</v>
      </c>
      <c r="I360">
        <v>25791</v>
      </c>
      <c r="J360">
        <f>projjava_matrixdeterminant[[#This Row],[runtime_end]]-projjava_matrixdeterminant[[#This Row],[runtime_start]]</f>
        <v>17081128</v>
      </c>
      <c r="K360">
        <f>projjava_matrixdeterminant[[#This Row],[native_end]]-projjava_matrixdeterminant[[#This Row],[native_start]]</f>
        <v>11128</v>
      </c>
      <c r="L360">
        <f>projjava_matrixdeterminant[[#This Row],[pss_end]]-projjava_matrixdeterminant[[#This Row],[pss_start]]</f>
        <v>16848</v>
      </c>
    </row>
    <row r="361" spans="1:12" x14ac:dyDescent="0.3">
      <c r="A361">
        <v>359</v>
      </c>
      <c r="B361">
        <v>4535</v>
      </c>
      <c r="C361">
        <v>1416</v>
      </c>
      <c r="D361">
        <v>1422168</v>
      </c>
      <c r="E361">
        <v>19601128</v>
      </c>
      <c r="F361">
        <v>6507992</v>
      </c>
      <c r="G361">
        <v>6519568</v>
      </c>
      <c r="H361">
        <v>8947</v>
      </c>
      <c r="I361">
        <v>26855</v>
      </c>
      <c r="J361">
        <f>projjava_matrixdeterminant[[#This Row],[runtime_end]]-projjava_matrixdeterminant[[#This Row],[runtime_start]]</f>
        <v>18178960</v>
      </c>
      <c r="K361">
        <f>projjava_matrixdeterminant[[#This Row],[native_end]]-projjava_matrixdeterminant[[#This Row],[native_start]]</f>
        <v>11576</v>
      </c>
      <c r="L361">
        <f>projjava_matrixdeterminant[[#This Row],[pss_end]]-projjava_matrixdeterminant[[#This Row],[pss_start]]</f>
        <v>17908</v>
      </c>
    </row>
    <row r="362" spans="1:12" x14ac:dyDescent="0.3">
      <c r="A362">
        <v>360</v>
      </c>
      <c r="B362">
        <v>4660</v>
      </c>
      <c r="C362">
        <v>1438</v>
      </c>
      <c r="D362">
        <v>1422168</v>
      </c>
      <c r="E362">
        <v>19093400</v>
      </c>
      <c r="F362">
        <v>6507200</v>
      </c>
      <c r="G362">
        <v>6518264</v>
      </c>
      <c r="H362">
        <v>8943</v>
      </c>
      <c r="I362">
        <v>26344</v>
      </c>
      <c r="J362">
        <f>projjava_matrixdeterminant[[#This Row],[runtime_end]]-projjava_matrixdeterminant[[#This Row],[runtime_start]]</f>
        <v>17671232</v>
      </c>
      <c r="K362">
        <f>projjava_matrixdeterminant[[#This Row],[native_end]]-projjava_matrixdeterminant[[#This Row],[native_start]]</f>
        <v>11064</v>
      </c>
      <c r="L362">
        <f>projjava_matrixdeterminant[[#This Row],[pss_end]]-projjava_matrixdeterminant[[#This Row],[pss_start]]</f>
        <v>17401</v>
      </c>
    </row>
    <row r="363" spans="1:12" x14ac:dyDescent="0.3">
      <c r="A363">
        <v>361</v>
      </c>
      <c r="B363">
        <v>4832</v>
      </c>
      <c r="C363">
        <v>1405</v>
      </c>
      <c r="D363">
        <v>1422168</v>
      </c>
      <c r="E363">
        <v>18028376</v>
      </c>
      <c r="F363">
        <v>6517184</v>
      </c>
      <c r="G363">
        <v>6519888</v>
      </c>
      <c r="H363">
        <v>8951</v>
      </c>
      <c r="I363">
        <v>25331</v>
      </c>
      <c r="J363">
        <f>projjava_matrixdeterminant[[#This Row],[runtime_end]]-projjava_matrixdeterminant[[#This Row],[runtime_start]]</f>
        <v>16606208</v>
      </c>
      <c r="K363">
        <f>projjava_matrixdeterminant[[#This Row],[native_end]]-projjava_matrixdeterminant[[#This Row],[native_start]]</f>
        <v>2704</v>
      </c>
      <c r="L363">
        <f>projjava_matrixdeterminant[[#This Row],[pss_end]]-projjava_matrixdeterminant[[#This Row],[pss_start]]</f>
        <v>16380</v>
      </c>
    </row>
    <row r="364" spans="1:12" x14ac:dyDescent="0.3">
      <c r="A364">
        <v>362</v>
      </c>
      <c r="B364">
        <v>4965</v>
      </c>
      <c r="C364">
        <v>1401</v>
      </c>
      <c r="D364">
        <v>1422168</v>
      </c>
      <c r="E364">
        <v>19322664</v>
      </c>
      <c r="F364">
        <v>6507992</v>
      </c>
      <c r="G364">
        <v>6519632</v>
      </c>
      <c r="H364">
        <v>8947</v>
      </c>
      <c r="I364">
        <v>26595</v>
      </c>
      <c r="J364">
        <f>projjava_matrixdeterminant[[#This Row],[runtime_end]]-projjava_matrixdeterminant[[#This Row],[runtime_start]]</f>
        <v>17900496</v>
      </c>
      <c r="K364">
        <f>projjava_matrixdeterminant[[#This Row],[native_end]]-projjava_matrixdeterminant[[#This Row],[native_start]]</f>
        <v>11640</v>
      </c>
      <c r="L364">
        <f>projjava_matrixdeterminant[[#This Row],[pss_end]]-projjava_matrixdeterminant[[#This Row],[pss_start]]</f>
        <v>17648</v>
      </c>
    </row>
    <row r="365" spans="1:12" x14ac:dyDescent="0.3">
      <c r="A365">
        <v>363</v>
      </c>
      <c r="B365">
        <v>5108</v>
      </c>
      <c r="C365">
        <v>1424</v>
      </c>
      <c r="D365">
        <v>1438688</v>
      </c>
      <c r="E365">
        <v>19306552</v>
      </c>
      <c r="F365">
        <v>6508520</v>
      </c>
      <c r="G365">
        <v>6520048</v>
      </c>
      <c r="H365">
        <v>8959</v>
      </c>
      <c r="I365">
        <v>26587</v>
      </c>
      <c r="J365">
        <f>projjava_matrixdeterminant[[#This Row],[runtime_end]]-projjava_matrixdeterminant[[#This Row],[runtime_start]]</f>
        <v>17867864</v>
      </c>
      <c r="K365">
        <f>projjava_matrixdeterminant[[#This Row],[native_end]]-projjava_matrixdeterminant[[#This Row],[native_start]]</f>
        <v>11528</v>
      </c>
      <c r="L365">
        <f>projjava_matrixdeterminant[[#This Row],[pss_end]]-projjava_matrixdeterminant[[#This Row],[pss_start]]</f>
        <v>17628</v>
      </c>
    </row>
    <row r="366" spans="1:12" x14ac:dyDescent="0.3">
      <c r="A366">
        <v>364</v>
      </c>
      <c r="B366">
        <v>5240</v>
      </c>
      <c r="C366">
        <v>1404</v>
      </c>
      <c r="D366">
        <v>1438688</v>
      </c>
      <c r="E366">
        <v>19601072</v>
      </c>
      <c r="F366">
        <v>6508280</v>
      </c>
      <c r="G366">
        <v>6519504</v>
      </c>
      <c r="H366">
        <v>8959</v>
      </c>
      <c r="I366">
        <v>26883</v>
      </c>
      <c r="J366">
        <f>projjava_matrixdeterminant[[#This Row],[runtime_end]]-projjava_matrixdeterminant[[#This Row],[runtime_start]]</f>
        <v>18162384</v>
      </c>
      <c r="K366">
        <f>projjava_matrixdeterminant[[#This Row],[native_end]]-projjava_matrixdeterminant[[#This Row],[native_start]]</f>
        <v>11224</v>
      </c>
      <c r="L366">
        <f>projjava_matrixdeterminant[[#This Row],[pss_end]]-projjava_matrixdeterminant[[#This Row],[pss_start]]</f>
        <v>17924</v>
      </c>
    </row>
    <row r="367" spans="1:12" x14ac:dyDescent="0.3">
      <c r="A367">
        <v>365</v>
      </c>
      <c r="B367">
        <v>5406</v>
      </c>
      <c r="C367">
        <v>1446</v>
      </c>
      <c r="D367">
        <v>1422168</v>
      </c>
      <c r="E367">
        <v>17930136</v>
      </c>
      <c r="F367">
        <v>6508120</v>
      </c>
      <c r="G367">
        <v>6519440</v>
      </c>
      <c r="H367">
        <v>8947</v>
      </c>
      <c r="I367">
        <v>25239</v>
      </c>
      <c r="J367">
        <f>projjava_matrixdeterminant[[#This Row],[runtime_end]]-projjava_matrixdeterminant[[#This Row],[runtime_start]]</f>
        <v>16507968</v>
      </c>
      <c r="K367">
        <f>projjava_matrixdeterminant[[#This Row],[native_end]]-projjava_matrixdeterminant[[#This Row],[native_start]]</f>
        <v>11320</v>
      </c>
      <c r="L367">
        <f>projjava_matrixdeterminant[[#This Row],[pss_end]]-projjava_matrixdeterminant[[#This Row],[pss_start]]</f>
        <v>16292</v>
      </c>
    </row>
    <row r="368" spans="1:12" x14ac:dyDescent="0.3">
      <c r="A368">
        <v>366</v>
      </c>
      <c r="B368">
        <v>5552</v>
      </c>
      <c r="C368">
        <v>1388</v>
      </c>
      <c r="D368">
        <v>1422168</v>
      </c>
      <c r="E368">
        <v>19289616</v>
      </c>
      <c r="F368">
        <v>6508120</v>
      </c>
      <c r="G368">
        <v>6519408</v>
      </c>
      <c r="H368">
        <v>8951</v>
      </c>
      <c r="I368">
        <v>26567</v>
      </c>
      <c r="J368">
        <f>projjava_matrixdeterminant[[#This Row],[runtime_end]]-projjava_matrixdeterminant[[#This Row],[runtime_start]]</f>
        <v>17867448</v>
      </c>
      <c r="K368">
        <f>projjava_matrixdeterminant[[#This Row],[native_end]]-projjava_matrixdeterminant[[#This Row],[native_start]]</f>
        <v>11288</v>
      </c>
      <c r="L368">
        <f>projjava_matrixdeterminant[[#This Row],[pss_end]]-projjava_matrixdeterminant[[#This Row],[pss_start]]</f>
        <v>17616</v>
      </c>
    </row>
    <row r="369" spans="1:12" x14ac:dyDescent="0.3">
      <c r="A369">
        <v>367</v>
      </c>
      <c r="B369">
        <v>5688</v>
      </c>
      <c r="C369">
        <v>1415</v>
      </c>
      <c r="D369">
        <v>1422304</v>
      </c>
      <c r="E369">
        <v>20125640</v>
      </c>
      <c r="F369">
        <v>6508280</v>
      </c>
      <c r="G369">
        <v>6519472</v>
      </c>
      <c r="H369">
        <v>8959</v>
      </c>
      <c r="I369">
        <v>27383</v>
      </c>
      <c r="J369">
        <f>projjava_matrixdeterminant[[#This Row],[runtime_end]]-projjava_matrixdeterminant[[#This Row],[runtime_start]]</f>
        <v>18703336</v>
      </c>
      <c r="K369">
        <f>projjava_matrixdeterminant[[#This Row],[native_end]]-projjava_matrixdeterminant[[#This Row],[native_start]]</f>
        <v>11192</v>
      </c>
      <c r="L369">
        <f>projjava_matrixdeterminant[[#This Row],[pss_end]]-projjava_matrixdeterminant[[#This Row],[pss_start]]</f>
        <v>18424</v>
      </c>
    </row>
    <row r="370" spans="1:12" x14ac:dyDescent="0.3">
      <c r="A370">
        <v>368</v>
      </c>
      <c r="B370">
        <v>5828</v>
      </c>
      <c r="C370">
        <v>1438</v>
      </c>
      <c r="D370">
        <v>1422168</v>
      </c>
      <c r="E370">
        <v>19404744</v>
      </c>
      <c r="F370">
        <v>6508120</v>
      </c>
      <c r="G370">
        <v>6519376</v>
      </c>
      <c r="H370">
        <v>8951</v>
      </c>
      <c r="I370">
        <v>26675</v>
      </c>
      <c r="J370">
        <f>projjava_matrixdeterminant[[#This Row],[runtime_end]]-projjava_matrixdeterminant[[#This Row],[runtime_start]]</f>
        <v>17982576</v>
      </c>
      <c r="K370">
        <f>projjava_matrixdeterminant[[#This Row],[native_end]]-projjava_matrixdeterminant[[#This Row],[native_start]]</f>
        <v>11256</v>
      </c>
      <c r="L370">
        <f>projjava_matrixdeterminant[[#This Row],[pss_end]]-projjava_matrixdeterminant[[#This Row],[pss_start]]</f>
        <v>17724</v>
      </c>
    </row>
    <row r="371" spans="1:12" x14ac:dyDescent="0.3">
      <c r="A371">
        <v>369</v>
      </c>
      <c r="B371">
        <v>5967</v>
      </c>
      <c r="C371">
        <v>1408</v>
      </c>
      <c r="D371">
        <v>1422168</v>
      </c>
      <c r="E371">
        <v>18798536</v>
      </c>
      <c r="F371">
        <v>6508232</v>
      </c>
      <c r="G371">
        <v>6519088</v>
      </c>
      <c r="H371">
        <v>8949</v>
      </c>
      <c r="I371">
        <v>26093</v>
      </c>
      <c r="J371">
        <f>projjava_matrixdeterminant[[#This Row],[runtime_end]]-projjava_matrixdeterminant[[#This Row],[runtime_start]]</f>
        <v>17376368</v>
      </c>
      <c r="K371">
        <f>projjava_matrixdeterminant[[#This Row],[native_end]]-projjava_matrixdeterminant[[#This Row],[native_start]]</f>
        <v>10856</v>
      </c>
      <c r="L371">
        <f>projjava_matrixdeterminant[[#This Row],[pss_end]]-projjava_matrixdeterminant[[#This Row],[pss_start]]</f>
        <v>17144</v>
      </c>
    </row>
    <row r="372" spans="1:12" x14ac:dyDescent="0.3">
      <c r="A372">
        <v>370</v>
      </c>
      <c r="B372">
        <v>6034</v>
      </c>
      <c r="C372">
        <v>1415</v>
      </c>
      <c r="D372">
        <v>1422168</v>
      </c>
      <c r="E372">
        <v>19010696</v>
      </c>
      <c r="F372">
        <v>6516888</v>
      </c>
      <c r="G372">
        <v>6519920</v>
      </c>
      <c r="H372">
        <v>8947</v>
      </c>
      <c r="I372">
        <v>26291</v>
      </c>
      <c r="J372">
        <f>projjava_matrixdeterminant[[#This Row],[runtime_end]]-projjava_matrixdeterminant[[#This Row],[runtime_start]]</f>
        <v>17588528</v>
      </c>
      <c r="K372">
        <f>projjava_matrixdeterminant[[#This Row],[native_end]]-projjava_matrixdeterminant[[#This Row],[native_start]]</f>
        <v>3032</v>
      </c>
      <c r="L372">
        <f>projjava_matrixdeterminant[[#This Row],[pss_end]]-projjava_matrixdeterminant[[#This Row],[pss_start]]</f>
        <v>17344</v>
      </c>
    </row>
    <row r="373" spans="1:12" x14ac:dyDescent="0.3">
      <c r="A373">
        <v>371</v>
      </c>
      <c r="B373">
        <v>6169</v>
      </c>
      <c r="C373">
        <v>1466</v>
      </c>
      <c r="D373">
        <v>1422168</v>
      </c>
      <c r="E373">
        <v>18454192</v>
      </c>
      <c r="F373">
        <v>6517312</v>
      </c>
      <c r="G373">
        <v>6519376</v>
      </c>
      <c r="H373">
        <v>8947</v>
      </c>
      <c r="I373">
        <v>25743</v>
      </c>
      <c r="J373">
        <f>projjava_matrixdeterminant[[#This Row],[runtime_end]]-projjava_matrixdeterminant[[#This Row],[runtime_start]]</f>
        <v>17032024</v>
      </c>
      <c r="K373">
        <f>projjava_matrixdeterminant[[#This Row],[native_end]]-projjava_matrixdeterminant[[#This Row],[native_start]]</f>
        <v>2064</v>
      </c>
      <c r="L373">
        <f>projjava_matrixdeterminant[[#This Row],[pss_end]]-projjava_matrixdeterminant[[#This Row],[pss_start]]</f>
        <v>16796</v>
      </c>
    </row>
    <row r="374" spans="1:12" x14ac:dyDescent="0.3">
      <c r="A374">
        <v>372</v>
      </c>
      <c r="B374">
        <v>6310</v>
      </c>
      <c r="C374">
        <v>1407</v>
      </c>
      <c r="D374">
        <v>1438688</v>
      </c>
      <c r="E374">
        <v>18896840</v>
      </c>
      <c r="F374">
        <v>6506536</v>
      </c>
      <c r="G374">
        <v>6517504</v>
      </c>
      <c r="H374">
        <v>8949</v>
      </c>
      <c r="I374">
        <v>26165</v>
      </c>
      <c r="J374">
        <f>projjava_matrixdeterminant[[#This Row],[runtime_end]]-projjava_matrixdeterminant[[#This Row],[runtime_start]]</f>
        <v>17458152</v>
      </c>
      <c r="K374">
        <f>projjava_matrixdeterminant[[#This Row],[native_end]]-projjava_matrixdeterminant[[#This Row],[native_start]]</f>
        <v>10968</v>
      </c>
      <c r="L374">
        <f>projjava_matrixdeterminant[[#This Row],[pss_end]]-projjava_matrixdeterminant[[#This Row],[pss_start]]</f>
        <v>17216</v>
      </c>
    </row>
    <row r="375" spans="1:12" x14ac:dyDescent="0.3">
      <c r="A375">
        <v>373</v>
      </c>
      <c r="B375">
        <v>6577</v>
      </c>
      <c r="C375">
        <v>1445</v>
      </c>
      <c r="D375">
        <v>1438552</v>
      </c>
      <c r="E375">
        <v>20453272</v>
      </c>
      <c r="F375">
        <v>6508120</v>
      </c>
      <c r="G375">
        <v>6519408</v>
      </c>
      <c r="H375">
        <v>8869</v>
      </c>
      <c r="I375">
        <v>27607</v>
      </c>
      <c r="J375">
        <f>projjava_matrixdeterminant[[#This Row],[runtime_end]]-projjava_matrixdeterminant[[#This Row],[runtime_start]]</f>
        <v>19014720</v>
      </c>
      <c r="K375">
        <f>projjava_matrixdeterminant[[#This Row],[native_end]]-projjava_matrixdeterminant[[#This Row],[native_start]]</f>
        <v>11288</v>
      </c>
      <c r="L375">
        <f>projjava_matrixdeterminant[[#This Row],[pss_end]]-projjava_matrixdeterminant[[#This Row],[pss_start]]</f>
        <v>18738</v>
      </c>
    </row>
    <row r="376" spans="1:12" x14ac:dyDescent="0.3">
      <c r="A376">
        <v>374</v>
      </c>
      <c r="B376">
        <v>6746</v>
      </c>
      <c r="C376">
        <v>1394</v>
      </c>
      <c r="D376">
        <v>1438640</v>
      </c>
      <c r="E376">
        <v>19011176</v>
      </c>
      <c r="F376">
        <v>6507248</v>
      </c>
      <c r="G376">
        <v>6518216</v>
      </c>
      <c r="H376">
        <v>8971</v>
      </c>
      <c r="I376">
        <v>26295</v>
      </c>
      <c r="J376">
        <f>projjava_matrixdeterminant[[#This Row],[runtime_end]]-projjava_matrixdeterminant[[#This Row],[runtime_start]]</f>
        <v>17572536</v>
      </c>
      <c r="K376">
        <f>projjava_matrixdeterminant[[#This Row],[native_end]]-projjava_matrixdeterminant[[#This Row],[native_start]]</f>
        <v>10968</v>
      </c>
      <c r="L376">
        <f>projjava_matrixdeterminant[[#This Row],[pss_end]]-projjava_matrixdeterminant[[#This Row],[pss_start]]</f>
        <v>17324</v>
      </c>
    </row>
    <row r="377" spans="1:12" x14ac:dyDescent="0.3">
      <c r="A377">
        <v>375</v>
      </c>
      <c r="B377">
        <v>6930</v>
      </c>
      <c r="C377">
        <v>1456</v>
      </c>
      <c r="D377">
        <v>1422168</v>
      </c>
      <c r="E377">
        <v>19978160</v>
      </c>
      <c r="F377">
        <v>6517712</v>
      </c>
      <c r="G377">
        <v>6519376</v>
      </c>
      <c r="H377">
        <v>8967</v>
      </c>
      <c r="I377">
        <v>27251</v>
      </c>
      <c r="J377">
        <f>projjava_matrixdeterminant[[#This Row],[runtime_end]]-projjava_matrixdeterminant[[#This Row],[runtime_start]]</f>
        <v>18555992</v>
      </c>
      <c r="K377">
        <f>projjava_matrixdeterminant[[#This Row],[native_end]]-projjava_matrixdeterminant[[#This Row],[native_start]]</f>
        <v>1664</v>
      </c>
      <c r="L377">
        <f>projjava_matrixdeterminant[[#This Row],[pss_end]]-projjava_matrixdeterminant[[#This Row],[pss_start]]</f>
        <v>18284</v>
      </c>
    </row>
    <row r="378" spans="1:12" x14ac:dyDescent="0.3">
      <c r="A378">
        <v>376</v>
      </c>
      <c r="B378">
        <v>7075</v>
      </c>
      <c r="C378">
        <v>1459</v>
      </c>
      <c r="D378">
        <v>1422304</v>
      </c>
      <c r="E378">
        <v>18307152</v>
      </c>
      <c r="F378">
        <v>6508280</v>
      </c>
      <c r="G378">
        <v>6520016</v>
      </c>
      <c r="H378">
        <v>8979</v>
      </c>
      <c r="I378">
        <v>25639</v>
      </c>
      <c r="J378">
        <f>projjava_matrixdeterminant[[#This Row],[runtime_end]]-projjava_matrixdeterminant[[#This Row],[runtime_start]]</f>
        <v>16884848</v>
      </c>
      <c r="K378">
        <f>projjava_matrixdeterminant[[#This Row],[native_end]]-projjava_matrixdeterminant[[#This Row],[native_start]]</f>
        <v>11736</v>
      </c>
      <c r="L378">
        <f>projjava_matrixdeterminant[[#This Row],[pss_end]]-projjava_matrixdeterminant[[#This Row],[pss_start]]</f>
        <v>16660</v>
      </c>
    </row>
    <row r="379" spans="1:12" x14ac:dyDescent="0.3">
      <c r="A379">
        <v>377</v>
      </c>
      <c r="B379">
        <v>7212</v>
      </c>
      <c r="C379">
        <v>1414</v>
      </c>
      <c r="D379">
        <v>1422168</v>
      </c>
      <c r="E379">
        <v>18503120</v>
      </c>
      <c r="F379">
        <v>6508120</v>
      </c>
      <c r="G379">
        <v>6519920</v>
      </c>
      <c r="H379">
        <v>8971</v>
      </c>
      <c r="I379">
        <v>25815</v>
      </c>
      <c r="J379">
        <f>projjava_matrixdeterminant[[#This Row],[runtime_end]]-projjava_matrixdeterminant[[#This Row],[runtime_start]]</f>
        <v>17080952</v>
      </c>
      <c r="K379">
        <f>projjava_matrixdeterminant[[#This Row],[native_end]]-projjava_matrixdeterminant[[#This Row],[native_start]]</f>
        <v>11800</v>
      </c>
      <c r="L379">
        <f>projjava_matrixdeterminant[[#This Row],[pss_end]]-projjava_matrixdeterminant[[#This Row],[pss_start]]</f>
        <v>16844</v>
      </c>
    </row>
    <row r="380" spans="1:12" x14ac:dyDescent="0.3">
      <c r="A380">
        <v>378</v>
      </c>
      <c r="B380">
        <v>7349</v>
      </c>
      <c r="C380">
        <v>1409</v>
      </c>
      <c r="D380">
        <v>1422304</v>
      </c>
      <c r="E380">
        <v>18241504</v>
      </c>
      <c r="F380">
        <v>6508392</v>
      </c>
      <c r="G380">
        <v>6519456</v>
      </c>
      <c r="H380">
        <v>8983</v>
      </c>
      <c r="I380">
        <v>25576</v>
      </c>
      <c r="J380">
        <f>projjava_matrixdeterminant[[#This Row],[runtime_end]]-projjava_matrixdeterminant[[#This Row],[runtime_start]]</f>
        <v>16819200</v>
      </c>
      <c r="K380">
        <f>projjava_matrixdeterminant[[#This Row],[native_end]]-projjava_matrixdeterminant[[#This Row],[native_start]]</f>
        <v>11064</v>
      </c>
      <c r="L380">
        <f>projjava_matrixdeterminant[[#This Row],[pss_end]]-projjava_matrixdeterminant[[#This Row],[pss_start]]</f>
        <v>16593</v>
      </c>
    </row>
    <row r="381" spans="1:12" x14ac:dyDescent="0.3">
      <c r="A381">
        <v>379</v>
      </c>
      <c r="B381">
        <v>7489</v>
      </c>
      <c r="C381">
        <v>1418</v>
      </c>
      <c r="D381">
        <v>1438688</v>
      </c>
      <c r="E381">
        <v>19716064</v>
      </c>
      <c r="F381">
        <v>6508392</v>
      </c>
      <c r="G381">
        <v>6519504</v>
      </c>
      <c r="H381">
        <v>8979</v>
      </c>
      <c r="I381">
        <v>27011</v>
      </c>
      <c r="J381">
        <f>projjava_matrixdeterminant[[#This Row],[runtime_end]]-projjava_matrixdeterminant[[#This Row],[runtime_start]]</f>
        <v>18277376</v>
      </c>
      <c r="K381">
        <f>projjava_matrixdeterminant[[#This Row],[native_end]]-projjava_matrixdeterminant[[#This Row],[native_start]]</f>
        <v>11112</v>
      </c>
      <c r="L381">
        <f>projjava_matrixdeterminant[[#This Row],[pss_end]]-projjava_matrixdeterminant[[#This Row],[pss_start]]</f>
        <v>18032</v>
      </c>
    </row>
    <row r="382" spans="1:12" x14ac:dyDescent="0.3">
      <c r="A382">
        <v>380</v>
      </c>
      <c r="B382">
        <v>7682</v>
      </c>
      <c r="C382">
        <v>1406</v>
      </c>
      <c r="D382">
        <v>1438688</v>
      </c>
      <c r="E382">
        <v>18831304</v>
      </c>
      <c r="F382">
        <v>6506664</v>
      </c>
      <c r="G382">
        <v>6517520</v>
      </c>
      <c r="H382">
        <v>8908</v>
      </c>
      <c r="I382">
        <v>26058</v>
      </c>
      <c r="J382">
        <f>projjava_matrixdeterminant[[#This Row],[runtime_end]]-projjava_matrixdeterminant[[#This Row],[runtime_start]]</f>
        <v>17392616</v>
      </c>
      <c r="K382">
        <f>projjava_matrixdeterminant[[#This Row],[native_end]]-projjava_matrixdeterminant[[#This Row],[native_start]]</f>
        <v>10856</v>
      </c>
      <c r="L382">
        <f>projjava_matrixdeterminant[[#This Row],[pss_end]]-projjava_matrixdeterminant[[#This Row],[pss_start]]</f>
        <v>17150</v>
      </c>
    </row>
    <row r="383" spans="1:12" x14ac:dyDescent="0.3">
      <c r="A383">
        <v>381</v>
      </c>
      <c r="B383">
        <v>7810</v>
      </c>
      <c r="C383">
        <v>1400</v>
      </c>
      <c r="D383">
        <v>1422168</v>
      </c>
      <c r="E383">
        <v>18847528</v>
      </c>
      <c r="F383">
        <v>6508120</v>
      </c>
      <c r="G383">
        <v>6519472</v>
      </c>
      <c r="H383">
        <v>8943</v>
      </c>
      <c r="I383">
        <v>26102</v>
      </c>
      <c r="J383">
        <f>projjava_matrixdeterminant[[#This Row],[runtime_end]]-projjava_matrixdeterminant[[#This Row],[runtime_start]]</f>
        <v>17425360</v>
      </c>
      <c r="K383">
        <f>projjava_matrixdeterminant[[#This Row],[native_end]]-projjava_matrixdeterminant[[#This Row],[native_start]]</f>
        <v>11352</v>
      </c>
      <c r="L383">
        <f>projjava_matrixdeterminant[[#This Row],[pss_end]]-projjava_matrixdeterminant[[#This Row],[pss_start]]</f>
        <v>17159</v>
      </c>
    </row>
    <row r="384" spans="1:12" x14ac:dyDescent="0.3">
      <c r="A384">
        <v>382</v>
      </c>
      <c r="B384">
        <v>7950</v>
      </c>
      <c r="C384">
        <v>1452</v>
      </c>
      <c r="D384">
        <v>1422168</v>
      </c>
      <c r="E384">
        <v>18044672</v>
      </c>
      <c r="F384">
        <v>6508120</v>
      </c>
      <c r="G384">
        <v>6519376</v>
      </c>
      <c r="H384">
        <v>8947</v>
      </c>
      <c r="I384">
        <v>25318</v>
      </c>
      <c r="J384">
        <f>projjava_matrixdeterminant[[#This Row],[runtime_end]]-projjava_matrixdeterminant[[#This Row],[runtime_start]]</f>
        <v>16622504</v>
      </c>
      <c r="K384">
        <f>projjava_matrixdeterminant[[#This Row],[native_end]]-projjava_matrixdeterminant[[#This Row],[native_start]]</f>
        <v>11256</v>
      </c>
      <c r="L384">
        <f>projjava_matrixdeterminant[[#This Row],[pss_end]]-projjava_matrixdeterminant[[#This Row],[pss_start]]</f>
        <v>16371</v>
      </c>
    </row>
    <row r="385" spans="1:12" x14ac:dyDescent="0.3">
      <c r="A385">
        <v>383</v>
      </c>
      <c r="B385">
        <v>8157</v>
      </c>
      <c r="C385">
        <v>1421</v>
      </c>
      <c r="D385">
        <v>1439064</v>
      </c>
      <c r="E385">
        <v>19028016</v>
      </c>
      <c r="F385">
        <v>6508120</v>
      </c>
      <c r="G385">
        <v>6519888</v>
      </c>
      <c r="H385">
        <v>8999</v>
      </c>
      <c r="I385">
        <v>26336</v>
      </c>
      <c r="J385">
        <f>projjava_matrixdeterminant[[#This Row],[runtime_end]]-projjava_matrixdeterminant[[#This Row],[runtime_start]]</f>
        <v>17588952</v>
      </c>
      <c r="K385">
        <f>projjava_matrixdeterminant[[#This Row],[native_end]]-projjava_matrixdeterminant[[#This Row],[native_start]]</f>
        <v>11768</v>
      </c>
      <c r="L385">
        <f>projjava_matrixdeterminant[[#This Row],[pss_end]]-projjava_matrixdeterminant[[#This Row],[pss_start]]</f>
        <v>17337</v>
      </c>
    </row>
    <row r="386" spans="1:12" x14ac:dyDescent="0.3">
      <c r="A386">
        <v>384</v>
      </c>
      <c r="B386">
        <v>8297</v>
      </c>
      <c r="C386">
        <v>1392</v>
      </c>
      <c r="D386">
        <v>1422680</v>
      </c>
      <c r="E386">
        <v>18160032</v>
      </c>
      <c r="F386">
        <v>6516224</v>
      </c>
      <c r="G386">
        <v>6517568</v>
      </c>
      <c r="H386">
        <v>8990</v>
      </c>
      <c r="I386">
        <v>25480</v>
      </c>
      <c r="J386">
        <f>projjava_matrixdeterminant[[#This Row],[runtime_end]]-projjava_matrixdeterminant[[#This Row],[runtime_start]]</f>
        <v>16737352</v>
      </c>
      <c r="K386">
        <f>projjava_matrixdeterminant[[#This Row],[native_end]]-projjava_matrixdeterminant[[#This Row],[native_start]]</f>
        <v>1344</v>
      </c>
      <c r="L386">
        <f>projjava_matrixdeterminant[[#This Row],[pss_end]]-projjava_matrixdeterminant[[#This Row],[pss_start]]</f>
        <v>16490</v>
      </c>
    </row>
    <row r="387" spans="1:12" x14ac:dyDescent="0.3">
      <c r="A387">
        <v>385</v>
      </c>
      <c r="B387">
        <v>8436</v>
      </c>
      <c r="C387">
        <v>1428</v>
      </c>
      <c r="D387">
        <v>1439064</v>
      </c>
      <c r="E387">
        <v>18782512</v>
      </c>
      <c r="F387">
        <v>6508120</v>
      </c>
      <c r="G387">
        <v>6519360</v>
      </c>
      <c r="H387">
        <v>8995</v>
      </c>
      <c r="I387">
        <v>26100</v>
      </c>
      <c r="J387">
        <f>projjava_matrixdeterminant[[#This Row],[runtime_end]]-projjava_matrixdeterminant[[#This Row],[runtime_start]]</f>
        <v>17343448</v>
      </c>
      <c r="K387">
        <f>projjava_matrixdeterminant[[#This Row],[native_end]]-projjava_matrixdeterminant[[#This Row],[native_start]]</f>
        <v>11240</v>
      </c>
      <c r="L387">
        <f>projjava_matrixdeterminant[[#This Row],[pss_end]]-projjava_matrixdeterminant[[#This Row],[pss_start]]</f>
        <v>17105</v>
      </c>
    </row>
    <row r="388" spans="1:12" x14ac:dyDescent="0.3">
      <c r="A388">
        <v>386</v>
      </c>
      <c r="B388">
        <v>8570</v>
      </c>
      <c r="C388">
        <v>1401</v>
      </c>
      <c r="D388">
        <v>1422680</v>
      </c>
      <c r="E388">
        <v>18438608</v>
      </c>
      <c r="F388">
        <v>6514392</v>
      </c>
      <c r="G388">
        <v>6519600</v>
      </c>
      <c r="H388">
        <v>8999</v>
      </c>
      <c r="I388">
        <v>25764</v>
      </c>
      <c r="J388">
        <f>projjava_matrixdeterminant[[#This Row],[runtime_end]]-projjava_matrixdeterminant[[#This Row],[runtime_start]]</f>
        <v>17015928</v>
      </c>
      <c r="K388">
        <f>projjava_matrixdeterminant[[#This Row],[native_end]]-projjava_matrixdeterminant[[#This Row],[native_start]]</f>
        <v>5208</v>
      </c>
      <c r="L388">
        <f>projjava_matrixdeterminant[[#This Row],[pss_end]]-projjava_matrixdeterminant[[#This Row],[pss_start]]</f>
        <v>16765</v>
      </c>
    </row>
    <row r="389" spans="1:12" x14ac:dyDescent="0.3">
      <c r="A389">
        <v>387</v>
      </c>
      <c r="B389">
        <v>8706</v>
      </c>
      <c r="C389">
        <v>1444</v>
      </c>
      <c r="D389">
        <v>1422680</v>
      </c>
      <c r="E389">
        <v>18733448</v>
      </c>
      <c r="F389">
        <v>6506344</v>
      </c>
      <c r="G389">
        <v>6517200</v>
      </c>
      <c r="H389">
        <v>8987</v>
      </c>
      <c r="I389">
        <v>26020</v>
      </c>
      <c r="J389">
        <f>projjava_matrixdeterminant[[#This Row],[runtime_end]]-projjava_matrixdeterminant[[#This Row],[runtime_start]]</f>
        <v>17310768</v>
      </c>
      <c r="K389">
        <f>projjava_matrixdeterminant[[#This Row],[native_end]]-projjava_matrixdeterminant[[#This Row],[native_start]]</f>
        <v>10856</v>
      </c>
      <c r="L389">
        <f>projjava_matrixdeterminant[[#This Row],[pss_end]]-projjava_matrixdeterminant[[#This Row],[pss_start]]</f>
        <v>17033</v>
      </c>
    </row>
    <row r="390" spans="1:12" x14ac:dyDescent="0.3">
      <c r="A390">
        <v>388</v>
      </c>
      <c r="B390">
        <v>8841</v>
      </c>
      <c r="C390">
        <v>1408</v>
      </c>
      <c r="D390">
        <v>1439064</v>
      </c>
      <c r="E390">
        <v>19061152</v>
      </c>
      <c r="F390">
        <v>6508248</v>
      </c>
      <c r="G390">
        <v>6519696</v>
      </c>
      <c r="H390">
        <v>8999</v>
      </c>
      <c r="I390">
        <v>26348</v>
      </c>
      <c r="J390">
        <f>projjava_matrixdeterminant[[#This Row],[runtime_end]]-projjava_matrixdeterminant[[#This Row],[runtime_start]]</f>
        <v>17622088</v>
      </c>
      <c r="K390">
        <f>projjava_matrixdeterminant[[#This Row],[native_end]]-projjava_matrixdeterminant[[#This Row],[native_start]]</f>
        <v>11448</v>
      </c>
      <c r="L390">
        <f>projjava_matrixdeterminant[[#This Row],[pss_end]]-projjava_matrixdeterminant[[#This Row],[pss_start]]</f>
        <v>17349</v>
      </c>
    </row>
    <row r="391" spans="1:12" x14ac:dyDescent="0.3">
      <c r="A391">
        <v>389</v>
      </c>
      <c r="B391">
        <v>8925</v>
      </c>
      <c r="C391">
        <v>1407</v>
      </c>
      <c r="D391">
        <v>1422680</v>
      </c>
      <c r="E391">
        <v>19290504</v>
      </c>
      <c r="F391">
        <v>6508120</v>
      </c>
      <c r="G391">
        <v>6519312</v>
      </c>
      <c r="H391">
        <v>8991</v>
      </c>
      <c r="I391">
        <v>26580</v>
      </c>
      <c r="J391">
        <f>projjava_matrixdeterminant[[#This Row],[runtime_end]]-projjava_matrixdeterminant[[#This Row],[runtime_start]]</f>
        <v>17867824</v>
      </c>
      <c r="K391">
        <f>projjava_matrixdeterminant[[#This Row],[native_end]]-projjava_matrixdeterminant[[#This Row],[native_start]]</f>
        <v>11192</v>
      </c>
      <c r="L391">
        <f>projjava_matrixdeterminant[[#This Row],[pss_end]]-projjava_matrixdeterminant[[#This Row],[pss_start]]</f>
        <v>17589</v>
      </c>
    </row>
    <row r="392" spans="1:12" x14ac:dyDescent="0.3">
      <c r="A392">
        <v>390</v>
      </c>
      <c r="B392">
        <v>9069</v>
      </c>
      <c r="C392">
        <v>1414</v>
      </c>
      <c r="D392">
        <v>1422680</v>
      </c>
      <c r="E392">
        <v>19011912</v>
      </c>
      <c r="F392">
        <v>6508120</v>
      </c>
      <c r="G392">
        <v>6519616</v>
      </c>
      <c r="H392">
        <v>9003</v>
      </c>
      <c r="I392">
        <v>26316</v>
      </c>
      <c r="J392">
        <f>projjava_matrixdeterminant[[#This Row],[runtime_end]]-projjava_matrixdeterminant[[#This Row],[runtime_start]]</f>
        <v>17589232</v>
      </c>
      <c r="K392">
        <f>projjava_matrixdeterminant[[#This Row],[native_end]]-projjava_matrixdeterminant[[#This Row],[native_start]]</f>
        <v>11496</v>
      </c>
      <c r="L392">
        <f>projjava_matrixdeterminant[[#This Row],[pss_end]]-projjava_matrixdeterminant[[#This Row],[pss_start]]</f>
        <v>17313</v>
      </c>
    </row>
    <row r="393" spans="1:12" x14ac:dyDescent="0.3">
      <c r="A393">
        <v>391</v>
      </c>
      <c r="B393">
        <v>9207</v>
      </c>
      <c r="C393">
        <v>1439</v>
      </c>
      <c r="D393">
        <v>1439064</v>
      </c>
      <c r="E393">
        <v>19093664</v>
      </c>
      <c r="F393">
        <v>6508248</v>
      </c>
      <c r="G393">
        <v>6519440</v>
      </c>
      <c r="H393">
        <v>9003</v>
      </c>
      <c r="I393">
        <v>26392</v>
      </c>
      <c r="J393">
        <f>projjava_matrixdeterminant[[#This Row],[runtime_end]]-projjava_matrixdeterminant[[#This Row],[runtime_start]]</f>
        <v>17654600</v>
      </c>
      <c r="K393">
        <f>projjava_matrixdeterminant[[#This Row],[native_end]]-projjava_matrixdeterminant[[#This Row],[native_start]]</f>
        <v>11192</v>
      </c>
      <c r="L393">
        <f>projjava_matrixdeterminant[[#This Row],[pss_end]]-projjava_matrixdeterminant[[#This Row],[pss_start]]</f>
        <v>17389</v>
      </c>
    </row>
    <row r="394" spans="1:12" x14ac:dyDescent="0.3">
      <c r="A394">
        <v>392</v>
      </c>
      <c r="B394">
        <v>9340</v>
      </c>
      <c r="C394">
        <v>1412</v>
      </c>
      <c r="D394">
        <v>1422680</v>
      </c>
      <c r="E394">
        <v>18831664</v>
      </c>
      <c r="F394">
        <v>6508120</v>
      </c>
      <c r="G394">
        <v>6519600</v>
      </c>
      <c r="H394">
        <v>9003</v>
      </c>
      <c r="I394">
        <v>26136</v>
      </c>
      <c r="J394">
        <f>projjava_matrixdeterminant[[#This Row],[runtime_end]]-projjava_matrixdeterminant[[#This Row],[runtime_start]]</f>
        <v>17408984</v>
      </c>
      <c r="K394">
        <f>projjava_matrixdeterminant[[#This Row],[native_end]]-projjava_matrixdeterminant[[#This Row],[native_start]]</f>
        <v>11480</v>
      </c>
      <c r="L394">
        <f>projjava_matrixdeterminant[[#This Row],[pss_end]]-projjava_matrixdeterminant[[#This Row],[pss_start]]</f>
        <v>17133</v>
      </c>
    </row>
    <row r="395" spans="1:12" x14ac:dyDescent="0.3">
      <c r="A395">
        <v>393</v>
      </c>
      <c r="B395">
        <v>9529</v>
      </c>
      <c r="C395">
        <v>1443</v>
      </c>
      <c r="D395">
        <v>1422304</v>
      </c>
      <c r="E395">
        <v>18241368</v>
      </c>
      <c r="F395">
        <v>6506504</v>
      </c>
      <c r="G395">
        <v>6517504</v>
      </c>
      <c r="H395">
        <v>8913</v>
      </c>
      <c r="I395">
        <v>25471</v>
      </c>
      <c r="J395">
        <f>projjava_matrixdeterminant[[#This Row],[runtime_end]]-projjava_matrixdeterminant[[#This Row],[runtime_start]]</f>
        <v>16819064</v>
      </c>
      <c r="K395">
        <f>projjava_matrixdeterminant[[#This Row],[native_end]]-projjava_matrixdeterminant[[#This Row],[native_start]]</f>
        <v>11000</v>
      </c>
      <c r="L395">
        <f>projjava_matrixdeterminant[[#This Row],[pss_end]]-projjava_matrixdeterminant[[#This Row],[pss_start]]</f>
        <v>16558</v>
      </c>
    </row>
    <row r="396" spans="1:12" x14ac:dyDescent="0.3">
      <c r="A396">
        <v>394</v>
      </c>
      <c r="B396">
        <v>9648</v>
      </c>
      <c r="C396">
        <v>1398</v>
      </c>
      <c r="D396">
        <v>1422168</v>
      </c>
      <c r="E396">
        <v>18798264</v>
      </c>
      <c r="F396">
        <v>6508248</v>
      </c>
      <c r="G396">
        <v>6519536</v>
      </c>
      <c r="H396">
        <v>8921</v>
      </c>
      <c r="I396">
        <v>26019</v>
      </c>
      <c r="J396">
        <f>projjava_matrixdeterminant[[#This Row],[runtime_end]]-projjava_matrixdeterminant[[#This Row],[runtime_start]]</f>
        <v>17376096</v>
      </c>
      <c r="K396">
        <f>projjava_matrixdeterminant[[#This Row],[native_end]]-projjava_matrixdeterminant[[#This Row],[native_start]]</f>
        <v>11288</v>
      </c>
      <c r="L396">
        <f>projjava_matrixdeterminant[[#This Row],[pss_end]]-projjava_matrixdeterminant[[#This Row],[pss_start]]</f>
        <v>17098</v>
      </c>
    </row>
    <row r="397" spans="1:12" x14ac:dyDescent="0.3">
      <c r="A397">
        <v>395</v>
      </c>
      <c r="B397">
        <v>9784</v>
      </c>
      <c r="C397">
        <v>1398</v>
      </c>
      <c r="D397">
        <v>1422304</v>
      </c>
      <c r="E397">
        <v>19322400</v>
      </c>
      <c r="F397">
        <v>6508408</v>
      </c>
      <c r="G397">
        <v>6519632</v>
      </c>
      <c r="H397">
        <v>8925</v>
      </c>
      <c r="I397">
        <v>26535</v>
      </c>
      <c r="J397">
        <f>projjava_matrixdeterminant[[#This Row],[runtime_end]]-projjava_matrixdeterminant[[#This Row],[runtime_start]]</f>
        <v>17900096</v>
      </c>
      <c r="K397">
        <f>projjava_matrixdeterminant[[#This Row],[native_end]]-projjava_matrixdeterminant[[#This Row],[native_start]]</f>
        <v>11224</v>
      </c>
      <c r="L397">
        <f>projjava_matrixdeterminant[[#This Row],[pss_end]]-projjava_matrixdeterminant[[#This Row],[pss_start]]</f>
        <v>17610</v>
      </c>
    </row>
    <row r="398" spans="1:12" x14ac:dyDescent="0.3">
      <c r="A398">
        <v>396</v>
      </c>
      <c r="B398">
        <v>9920</v>
      </c>
      <c r="C398">
        <v>1455</v>
      </c>
      <c r="D398">
        <v>1422168</v>
      </c>
      <c r="E398">
        <v>19879576</v>
      </c>
      <c r="F398">
        <v>6517312</v>
      </c>
      <c r="G398">
        <v>6519664</v>
      </c>
      <c r="H398">
        <v>8913</v>
      </c>
      <c r="I398">
        <v>27079</v>
      </c>
      <c r="J398">
        <f>projjava_matrixdeterminant[[#This Row],[runtime_end]]-projjava_matrixdeterminant[[#This Row],[runtime_start]]</f>
        <v>18457408</v>
      </c>
      <c r="K398">
        <f>projjava_matrixdeterminant[[#This Row],[native_end]]-projjava_matrixdeterminant[[#This Row],[native_start]]</f>
        <v>2352</v>
      </c>
      <c r="L398">
        <f>projjava_matrixdeterminant[[#This Row],[pss_end]]-projjava_matrixdeterminant[[#This Row],[pss_start]]</f>
        <v>18166</v>
      </c>
    </row>
    <row r="399" spans="1:12" x14ac:dyDescent="0.3">
      <c r="A399">
        <v>397</v>
      </c>
      <c r="B399">
        <v>10057</v>
      </c>
      <c r="C399">
        <v>1398</v>
      </c>
      <c r="D399">
        <v>1422304</v>
      </c>
      <c r="E399">
        <v>18012152</v>
      </c>
      <c r="F399">
        <v>6518584</v>
      </c>
      <c r="G399">
        <v>6521192</v>
      </c>
      <c r="H399">
        <v>8935</v>
      </c>
      <c r="I399">
        <v>25269</v>
      </c>
      <c r="J399">
        <f>projjava_matrixdeterminant[[#This Row],[runtime_end]]-projjava_matrixdeterminant[[#This Row],[runtime_start]]</f>
        <v>16589848</v>
      </c>
      <c r="K399">
        <f>projjava_matrixdeterminant[[#This Row],[native_end]]-projjava_matrixdeterminant[[#This Row],[native_start]]</f>
        <v>2608</v>
      </c>
      <c r="L399">
        <f>projjava_matrixdeterminant[[#This Row],[pss_end]]-projjava_matrixdeterminant[[#This Row],[pss_start]]</f>
        <v>16334</v>
      </c>
    </row>
    <row r="400" spans="1:12" x14ac:dyDescent="0.3">
      <c r="A400">
        <v>398</v>
      </c>
      <c r="B400">
        <v>10196</v>
      </c>
      <c r="C400">
        <v>1401</v>
      </c>
      <c r="D400">
        <v>1422304</v>
      </c>
      <c r="E400">
        <v>19044296</v>
      </c>
      <c r="F400">
        <v>6506504</v>
      </c>
      <c r="G400">
        <v>6517456</v>
      </c>
      <c r="H400">
        <v>8917</v>
      </c>
      <c r="I400">
        <v>26259</v>
      </c>
      <c r="J400">
        <f>projjava_matrixdeterminant[[#This Row],[runtime_end]]-projjava_matrixdeterminant[[#This Row],[runtime_start]]</f>
        <v>17621992</v>
      </c>
      <c r="K400">
        <f>projjava_matrixdeterminant[[#This Row],[native_end]]-projjava_matrixdeterminant[[#This Row],[native_start]]</f>
        <v>10952</v>
      </c>
      <c r="L400">
        <f>projjava_matrixdeterminant[[#This Row],[pss_end]]-projjava_matrixdeterminant[[#This Row],[pss_start]]</f>
        <v>17342</v>
      </c>
    </row>
    <row r="401" spans="1:12" x14ac:dyDescent="0.3">
      <c r="A401">
        <v>399</v>
      </c>
      <c r="B401">
        <v>10260</v>
      </c>
      <c r="C401">
        <v>1468</v>
      </c>
      <c r="D401">
        <v>1438688</v>
      </c>
      <c r="E401">
        <v>18683640</v>
      </c>
      <c r="F401">
        <v>6508280</v>
      </c>
      <c r="G401">
        <v>6519632</v>
      </c>
      <c r="H401">
        <v>8929</v>
      </c>
      <c r="I401">
        <v>25911</v>
      </c>
      <c r="J401">
        <f>projjava_matrixdeterminant[[#This Row],[runtime_end]]-projjava_matrixdeterminant[[#This Row],[runtime_start]]</f>
        <v>17244952</v>
      </c>
      <c r="K401">
        <f>projjava_matrixdeterminant[[#This Row],[native_end]]-projjava_matrixdeterminant[[#This Row],[native_start]]</f>
        <v>11352</v>
      </c>
      <c r="L401">
        <f>projjava_matrixdeterminant[[#This Row],[pss_end]]-projjava_matrixdeterminant[[#This Row],[pss_start]]</f>
        <v>16982</v>
      </c>
    </row>
    <row r="402" spans="1:12" x14ac:dyDescent="0.3">
      <c r="A402">
        <v>400</v>
      </c>
      <c r="B402">
        <v>10393</v>
      </c>
      <c r="C402">
        <v>1457</v>
      </c>
      <c r="D402">
        <v>1422168</v>
      </c>
      <c r="E402">
        <v>18847416</v>
      </c>
      <c r="F402">
        <v>6508248</v>
      </c>
      <c r="G402">
        <v>6519440</v>
      </c>
      <c r="H402">
        <v>8921</v>
      </c>
      <c r="I402">
        <v>26063</v>
      </c>
      <c r="J402">
        <f>projjava_matrixdeterminant[[#This Row],[runtime_end]]-projjava_matrixdeterminant[[#This Row],[runtime_start]]</f>
        <v>17425248</v>
      </c>
      <c r="K402">
        <f>projjava_matrixdeterminant[[#This Row],[native_end]]-projjava_matrixdeterminant[[#This Row],[native_start]]</f>
        <v>11192</v>
      </c>
      <c r="L402">
        <f>projjava_matrixdeterminant[[#This Row],[pss_end]]-projjava_matrixdeterminant[[#This Row],[pss_start]]</f>
        <v>17142</v>
      </c>
    </row>
    <row r="403" spans="1:12" x14ac:dyDescent="0.3">
      <c r="A403">
        <v>401</v>
      </c>
      <c r="B403">
        <v>10531</v>
      </c>
      <c r="C403">
        <v>1407</v>
      </c>
      <c r="D403">
        <v>1438552</v>
      </c>
      <c r="E403">
        <v>18208432</v>
      </c>
      <c r="F403">
        <v>6508248</v>
      </c>
      <c r="G403">
        <v>6519472</v>
      </c>
      <c r="H403">
        <v>8921</v>
      </c>
      <c r="I403">
        <v>25439</v>
      </c>
      <c r="J403">
        <f>projjava_matrixdeterminant[[#This Row],[runtime_end]]-projjava_matrixdeterminant[[#This Row],[runtime_start]]</f>
        <v>16769880</v>
      </c>
      <c r="K403">
        <f>projjava_matrixdeterminant[[#This Row],[native_end]]-projjava_matrixdeterminant[[#This Row],[native_start]]</f>
        <v>11224</v>
      </c>
      <c r="L403">
        <f>projjava_matrixdeterminant[[#This Row],[pss_end]]-projjava_matrixdeterminant[[#This Row],[pss_start]]</f>
        <v>16518</v>
      </c>
    </row>
    <row r="404" spans="1:12" x14ac:dyDescent="0.3">
      <c r="A404">
        <v>402</v>
      </c>
      <c r="B404">
        <v>10665</v>
      </c>
      <c r="C404">
        <v>1409</v>
      </c>
      <c r="D404">
        <v>1422168</v>
      </c>
      <c r="E404">
        <v>18224792</v>
      </c>
      <c r="F404">
        <v>6517440</v>
      </c>
      <c r="G404">
        <v>6519664</v>
      </c>
      <c r="H404">
        <v>8921</v>
      </c>
      <c r="I404">
        <v>25463</v>
      </c>
      <c r="J404">
        <f>projjava_matrixdeterminant[[#This Row],[runtime_end]]-projjava_matrixdeterminant[[#This Row],[runtime_start]]</f>
        <v>16802624</v>
      </c>
      <c r="K404">
        <f>projjava_matrixdeterminant[[#This Row],[native_end]]-projjava_matrixdeterminant[[#This Row],[native_start]]</f>
        <v>2224</v>
      </c>
      <c r="L404">
        <f>projjava_matrixdeterminant[[#This Row],[pss_end]]-projjava_matrixdeterminant[[#This Row],[pss_start]]</f>
        <v>16542</v>
      </c>
    </row>
    <row r="405" spans="1:12" x14ac:dyDescent="0.3">
      <c r="A405">
        <v>403</v>
      </c>
      <c r="B405">
        <v>10802</v>
      </c>
      <c r="C405">
        <v>1424</v>
      </c>
      <c r="D405">
        <v>1422304</v>
      </c>
      <c r="E405">
        <v>19355568</v>
      </c>
      <c r="F405">
        <v>6508408</v>
      </c>
      <c r="G405">
        <v>6519696</v>
      </c>
      <c r="H405">
        <v>8937</v>
      </c>
      <c r="I405">
        <v>26595</v>
      </c>
      <c r="J405">
        <f>projjava_matrixdeterminant[[#This Row],[runtime_end]]-projjava_matrixdeterminant[[#This Row],[runtime_start]]</f>
        <v>17933264</v>
      </c>
      <c r="K405">
        <f>projjava_matrixdeterminant[[#This Row],[native_end]]-projjava_matrixdeterminant[[#This Row],[native_start]]</f>
        <v>11288</v>
      </c>
      <c r="L405">
        <f>projjava_matrixdeterminant[[#This Row],[pss_end]]-projjava_matrixdeterminant[[#This Row],[pss_start]]</f>
        <v>17658</v>
      </c>
    </row>
    <row r="406" spans="1:12" x14ac:dyDescent="0.3">
      <c r="A406">
        <v>404</v>
      </c>
      <c r="B406">
        <v>10934</v>
      </c>
      <c r="C406">
        <v>1407</v>
      </c>
      <c r="D406">
        <v>1438688</v>
      </c>
      <c r="E406">
        <v>19060704</v>
      </c>
      <c r="F406">
        <v>6508776</v>
      </c>
      <c r="G406">
        <v>6519600</v>
      </c>
      <c r="H406">
        <v>8933</v>
      </c>
      <c r="I406">
        <v>26303</v>
      </c>
      <c r="J406">
        <f>projjava_matrixdeterminant[[#This Row],[runtime_end]]-projjava_matrixdeterminant[[#This Row],[runtime_start]]</f>
        <v>17622016</v>
      </c>
      <c r="K406">
        <f>projjava_matrixdeterminant[[#This Row],[native_end]]-projjava_matrixdeterminant[[#This Row],[native_start]]</f>
        <v>10824</v>
      </c>
      <c r="L406">
        <f>projjava_matrixdeterminant[[#This Row],[pss_end]]-projjava_matrixdeterminant[[#This Row],[pss_start]]</f>
        <v>17370</v>
      </c>
    </row>
    <row r="407" spans="1:12" x14ac:dyDescent="0.3">
      <c r="A407">
        <v>405</v>
      </c>
      <c r="B407">
        <v>11088</v>
      </c>
      <c r="C407">
        <v>1442</v>
      </c>
      <c r="D407">
        <v>1422168</v>
      </c>
      <c r="E407">
        <v>18519960</v>
      </c>
      <c r="F407">
        <v>6508360</v>
      </c>
      <c r="G407">
        <v>6519440</v>
      </c>
      <c r="H407">
        <v>8925</v>
      </c>
      <c r="I407">
        <v>25771</v>
      </c>
      <c r="J407">
        <f>projjava_matrixdeterminant[[#This Row],[runtime_end]]-projjava_matrixdeterminant[[#This Row],[runtime_start]]</f>
        <v>17097792</v>
      </c>
      <c r="K407">
        <f>projjava_matrixdeterminant[[#This Row],[native_end]]-projjava_matrixdeterminant[[#This Row],[native_start]]</f>
        <v>11080</v>
      </c>
      <c r="L407">
        <f>projjava_matrixdeterminant[[#This Row],[pss_end]]-projjava_matrixdeterminant[[#This Row],[pss_start]]</f>
        <v>16846</v>
      </c>
    </row>
    <row r="408" spans="1:12" x14ac:dyDescent="0.3">
      <c r="A408">
        <v>406</v>
      </c>
      <c r="B408">
        <v>11218</v>
      </c>
      <c r="C408">
        <v>1424</v>
      </c>
      <c r="D408">
        <v>1422168</v>
      </c>
      <c r="E408">
        <v>18519848</v>
      </c>
      <c r="F408">
        <v>6508360</v>
      </c>
      <c r="G408">
        <v>6519440</v>
      </c>
      <c r="H408">
        <v>8929</v>
      </c>
      <c r="I408">
        <v>25775</v>
      </c>
      <c r="J408">
        <f>projjava_matrixdeterminant[[#This Row],[runtime_end]]-projjava_matrixdeterminant[[#This Row],[runtime_start]]</f>
        <v>17097680</v>
      </c>
      <c r="K408">
        <f>projjava_matrixdeterminant[[#This Row],[native_end]]-projjava_matrixdeterminant[[#This Row],[native_start]]</f>
        <v>11080</v>
      </c>
      <c r="L408">
        <f>projjava_matrixdeterminant[[#This Row],[pss_end]]-projjava_matrixdeterminant[[#This Row],[pss_start]]</f>
        <v>16846</v>
      </c>
    </row>
    <row r="409" spans="1:12" x14ac:dyDescent="0.3">
      <c r="A409">
        <v>407</v>
      </c>
      <c r="B409">
        <v>11358</v>
      </c>
      <c r="C409">
        <v>1434</v>
      </c>
      <c r="D409">
        <v>1422168</v>
      </c>
      <c r="E409">
        <v>19077040</v>
      </c>
      <c r="F409">
        <v>6508248</v>
      </c>
      <c r="G409">
        <v>6519472</v>
      </c>
      <c r="H409">
        <v>8929</v>
      </c>
      <c r="I409">
        <v>26323</v>
      </c>
      <c r="J409">
        <f>projjava_matrixdeterminant[[#This Row],[runtime_end]]-projjava_matrixdeterminant[[#This Row],[runtime_start]]</f>
        <v>17654872</v>
      </c>
      <c r="K409">
        <f>projjava_matrixdeterminant[[#This Row],[native_end]]-projjava_matrixdeterminant[[#This Row],[native_start]]</f>
        <v>11224</v>
      </c>
      <c r="L409">
        <f>projjava_matrixdeterminant[[#This Row],[pss_end]]-projjava_matrixdeterminant[[#This Row],[pss_start]]</f>
        <v>17394</v>
      </c>
    </row>
    <row r="410" spans="1:12" x14ac:dyDescent="0.3">
      <c r="A410">
        <v>408</v>
      </c>
      <c r="B410">
        <v>11501</v>
      </c>
      <c r="C410">
        <v>1412</v>
      </c>
      <c r="D410">
        <v>1422304</v>
      </c>
      <c r="E410">
        <v>19028000</v>
      </c>
      <c r="F410">
        <v>6508408</v>
      </c>
      <c r="G410">
        <v>6519664</v>
      </c>
      <c r="H410">
        <v>8937</v>
      </c>
      <c r="I410">
        <v>26263</v>
      </c>
      <c r="J410">
        <f>projjava_matrixdeterminant[[#This Row],[runtime_end]]-projjava_matrixdeterminant[[#This Row],[runtime_start]]</f>
        <v>17605696</v>
      </c>
      <c r="K410">
        <f>projjava_matrixdeterminant[[#This Row],[native_end]]-projjava_matrixdeterminant[[#This Row],[native_start]]</f>
        <v>11256</v>
      </c>
      <c r="L410">
        <f>projjava_matrixdeterminant[[#This Row],[pss_end]]-projjava_matrixdeterminant[[#This Row],[pss_start]]</f>
        <v>17326</v>
      </c>
    </row>
    <row r="411" spans="1:12" x14ac:dyDescent="0.3">
      <c r="A411">
        <v>409</v>
      </c>
      <c r="B411">
        <v>11640</v>
      </c>
      <c r="C411">
        <v>1463</v>
      </c>
      <c r="D411">
        <v>1422168</v>
      </c>
      <c r="E411">
        <v>18749688</v>
      </c>
      <c r="F411">
        <v>6508248</v>
      </c>
      <c r="G411">
        <v>6522504</v>
      </c>
      <c r="H411">
        <v>8921</v>
      </c>
      <c r="I411">
        <v>26013</v>
      </c>
      <c r="J411">
        <f>projjava_matrixdeterminant[[#This Row],[runtime_end]]-projjava_matrixdeterminant[[#This Row],[runtime_start]]</f>
        <v>17327520</v>
      </c>
      <c r="K411">
        <f>projjava_matrixdeterminant[[#This Row],[native_end]]-projjava_matrixdeterminant[[#This Row],[native_start]]</f>
        <v>14256</v>
      </c>
      <c r="L411">
        <f>projjava_matrixdeterminant[[#This Row],[pss_end]]-projjava_matrixdeterminant[[#This Row],[pss_start]]</f>
        <v>17092</v>
      </c>
    </row>
    <row r="412" spans="1:12" x14ac:dyDescent="0.3">
      <c r="A412">
        <v>410</v>
      </c>
      <c r="B412">
        <v>11777</v>
      </c>
      <c r="C412">
        <v>1425</v>
      </c>
      <c r="D412">
        <v>1422304</v>
      </c>
      <c r="E412">
        <v>18602016</v>
      </c>
      <c r="F412">
        <v>6507536</v>
      </c>
      <c r="G412">
        <v>6519336</v>
      </c>
      <c r="H412">
        <v>8941</v>
      </c>
      <c r="I412">
        <v>25843</v>
      </c>
      <c r="J412">
        <f>projjava_matrixdeterminant[[#This Row],[runtime_end]]-projjava_matrixdeterminant[[#This Row],[runtime_start]]</f>
        <v>17179712</v>
      </c>
      <c r="K412">
        <f>projjava_matrixdeterminant[[#This Row],[native_end]]-projjava_matrixdeterminant[[#This Row],[native_start]]</f>
        <v>11800</v>
      </c>
      <c r="L412">
        <f>projjava_matrixdeterminant[[#This Row],[pss_end]]-projjava_matrixdeterminant[[#This Row],[pss_start]]</f>
        <v>16902</v>
      </c>
    </row>
    <row r="413" spans="1:12" x14ac:dyDescent="0.3">
      <c r="A413">
        <v>411</v>
      </c>
      <c r="B413">
        <v>11928</v>
      </c>
      <c r="C413">
        <v>1398</v>
      </c>
      <c r="D413">
        <v>1422304</v>
      </c>
      <c r="E413">
        <v>18601672</v>
      </c>
      <c r="F413">
        <v>6508408</v>
      </c>
      <c r="G413">
        <v>6519600</v>
      </c>
      <c r="H413">
        <v>8937</v>
      </c>
      <c r="I413">
        <v>25867</v>
      </c>
      <c r="J413">
        <f>projjava_matrixdeterminant[[#This Row],[runtime_end]]-projjava_matrixdeterminant[[#This Row],[runtime_start]]</f>
        <v>17179368</v>
      </c>
      <c r="K413">
        <f>projjava_matrixdeterminant[[#This Row],[native_end]]-projjava_matrixdeterminant[[#This Row],[native_start]]</f>
        <v>11192</v>
      </c>
      <c r="L413">
        <f>projjava_matrixdeterminant[[#This Row],[pss_end]]-projjava_matrixdeterminant[[#This Row],[pss_start]]</f>
        <v>16930</v>
      </c>
    </row>
    <row r="414" spans="1:12" x14ac:dyDescent="0.3">
      <c r="A414">
        <v>412</v>
      </c>
      <c r="B414">
        <v>12095</v>
      </c>
      <c r="C414">
        <v>1412</v>
      </c>
      <c r="D414">
        <v>1438552</v>
      </c>
      <c r="E414">
        <v>18814896</v>
      </c>
      <c r="F414">
        <v>6508360</v>
      </c>
      <c r="G414">
        <v>6519504</v>
      </c>
      <c r="H414">
        <v>8933</v>
      </c>
      <c r="I414">
        <v>26063</v>
      </c>
      <c r="J414">
        <f>projjava_matrixdeterminant[[#This Row],[runtime_end]]-projjava_matrixdeterminant[[#This Row],[runtime_start]]</f>
        <v>17376344</v>
      </c>
      <c r="K414">
        <f>projjava_matrixdeterminant[[#This Row],[native_end]]-projjava_matrixdeterminant[[#This Row],[native_start]]</f>
        <v>11144</v>
      </c>
      <c r="L414">
        <f>projjava_matrixdeterminant[[#This Row],[pss_end]]-projjava_matrixdeterminant[[#This Row],[pss_start]]</f>
        <v>17130</v>
      </c>
    </row>
    <row r="415" spans="1:12" x14ac:dyDescent="0.3">
      <c r="A415">
        <v>413</v>
      </c>
      <c r="B415">
        <v>12237</v>
      </c>
      <c r="C415">
        <v>1404</v>
      </c>
      <c r="D415">
        <v>1422168</v>
      </c>
      <c r="E415">
        <v>18814616</v>
      </c>
      <c r="F415">
        <v>6508248</v>
      </c>
      <c r="G415">
        <v>6519632</v>
      </c>
      <c r="H415">
        <v>8933</v>
      </c>
      <c r="I415">
        <v>26051</v>
      </c>
      <c r="J415">
        <f>projjava_matrixdeterminant[[#This Row],[runtime_end]]-projjava_matrixdeterminant[[#This Row],[runtime_start]]</f>
        <v>17392448</v>
      </c>
      <c r="K415">
        <f>projjava_matrixdeterminant[[#This Row],[native_end]]-projjava_matrixdeterminant[[#This Row],[native_start]]</f>
        <v>11384</v>
      </c>
      <c r="L415">
        <f>projjava_matrixdeterminant[[#This Row],[pss_end]]-projjava_matrixdeterminant[[#This Row],[pss_start]]</f>
        <v>17118</v>
      </c>
    </row>
    <row r="416" spans="1:12" x14ac:dyDescent="0.3">
      <c r="A416">
        <v>414</v>
      </c>
      <c r="B416">
        <v>12377</v>
      </c>
      <c r="C416">
        <v>1401</v>
      </c>
      <c r="D416">
        <v>1422168</v>
      </c>
      <c r="E416">
        <v>18486848</v>
      </c>
      <c r="F416">
        <v>6506472</v>
      </c>
      <c r="G416">
        <v>6517568</v>
      </c>
      <c r="H416">
        <v>8917</v>
      </c>
      <c r="I416">
        <v>25731</v>
      </c>
      <c r="J416">
        <f>projjava_matrixdeterminant[[#This Row],[runtime_end]]-projjava_matrixdeterminant[[#This Row],[runtime_start]]</f>
        <v>17064680</v>
      </c>
      <c r="K416">
        <f>projjava_matrixdeterminant[[#This Row],[native_end]]-projjava_matrixdeterminant[[#This Row],[native_start]]</f>
        <v>11096</v>
      </c>
      <c r="L416">
        <f>projjava_matrixdeterminant[[#This Row],[pss_end]]-projjava_matrixdeterminant[[#This Row],[pss_start]]</f>
        <v>16814</v>
      </c>
    </row>
    <row r="417" spans="1:12" x14ac:dyDescent="0.3">
      <c r="A417">
        <v>415</v>
      </c>
      <c r="B417">
        <v>12512</v>
      </c>
      <c r="C417">
        <v>1451</v>
      </c>
      <c r="D417">
        <v>1422168</v>
      </c>
      <c r="E417">
        <v>19126104</v>
      </c>
      <c r="F417">
        <v>6508248</v>
      </c>
      <c r="G417">
        <v>6519504</v>
      </c>
      <c r="H417">
        <v>8933</v>
      </c>
      <c r="I417">
        <v>26363</v>
      </c>
      <c r="J417">
        <f>projjava_matrixdeterminant[[#This Row],[runtime_end]]-projjava_matrixdeterminant[[#This Row],[runtime_start]]</f>
        <v>17703936</v>
      </c>
      <c r="K417">
        <f>projjava_matrixdeterminant[[#This Row],[native_end]]-projjava_matrixdeterminant[[#This Row],[native_start]]</f>
        <v>11256</v>
      </c>
      <c r="L417">
        <f>projjava_matrixdeterminant[[#This Row],[pss_end]]-projjava_matrixdeterminant[[#This Row],[pss_start]]</f>
        <v>17430</v>
      </c>
    </row>
    <row r="418" spans="1:12" x14ac:dyDescent="0.3">
      <c r="A418">
        <v>416</v>
      </c>
      <c r="B418">
        <v>12599</v>
      </c>
      <c r="C418">
        <v>1469</v>
      </c>
      <c r="D418">
        <v>1422304</v>
      </c>
      <c r="E418">
        <v>19601376</v>
      </c>
      <c r="F418">
        <v>6517600</v>
      </c>
      <c r="G418">
        <v>6520016</v>
      </c>
      <c r="H418">
        <v>8937</v>
      </c>
      <c r="I418">
        <v>26847</v>
      </c>
      <c r="J418">
        <f>projjava_matrixdeterminant[[#This Row],[runtime_end]]-projjava_matrixdeterminant[[#This Row],[runtime_start]]</f>
        <v>18179072</v>
      </c>
      <c r="K418">
        <f>projjava_matrixdeterminant[[#This Row],[native_end]]-projjava_matrixdeterminant[[#This Row],[native_start]]</f>
        <v>2416</v>
      </c>
      <c r="L418">
        <f>projjava_matrixdeterminant[[#This Row],[pss_end]]-projjava_matrixdeterminant[[#This Row],[pss_start]]</f>
        <v>17910</v>
      </c>
    </row>
    <row r="419" spans="1:12" x14ac:dyDescent="0.3">
      <c r="A419">
        <v>417</v>
      </c>
      <c r="B419">
        <v>12737</v>
      </c>
      <c r="C419">
        <v>1399</v>
      </c>
      <c r="D419">
        <v>1422168</v>
      </c>
      <c r="E419">
        <v>18863384</v>
      </c>
      <c r="F419">
        <v>6508360</v>
      </c>
      <c r="G419">
        <v>6519600</v>
      </c>
      <c r="H419">
        <v>8933</v>
      </c>
      <c r="I419">
        <v>26107</v>
      </c>
      <c r="J419">
        <f>projjava_matrixdeterminant[[#This Row],[runtime_end]]-projjava_matrixdeterminant[[#This Row],[runtime_start]]</f>
        <v>17441216</v>
      </c>
      <c r="K419">
        <f>projjava_matrixdeterminant[[#This Row],[native_end]]-projjava_matrixdeterminant[[#This Row],[native_start]]</f>
        <v>11240</v>
      </c>
      <c r="L419">
        <f>projjava_matrixdeterminant[[#This Row],[pss_end]]-projjava_matrixdeterminant[[#This Row],[pss_start]]</f>
        <v>17174</v>
      </c>
    </row>
    <row r="420" spans="1:12" x14ac:dyDescent="0.3">
      <c r="A420">
        <v>418</v>
      </c>
      <c r="B420">
        <v>12862</v>
      </c>
      <c r="C420">
        <v>1454</v>
      </c>
      <c r="D420">
        <v>1422168</v>
      </c>
      <c r="E420">
        <v>18241528</v>
      </c>
      <c r="F420">
        <v>6508248</v>
      </c>
      <c r="G420">
        <v>6519568</v>
      </c>
      <c r="H420">
        <v>8929</v>
      </c>
      <c r="I420">
        <v>25495</v>
      </c>
      <c r="J420">
        <f>projjava_matrixdeterminant[[#This Row],[runtime_end]]-projjava_matrixdeterminant[[#This Row],[runtime_start]]</f>
        <v>16819360</v>
      </c>
      <c r="K420">
        <f>projjava_matrixdeterminant[[#This Row],[native_end]]-projjava_matrixdeterminant[[#This Row],[native_start]]</f>
        <v>11320</v>
      </c>
      <c r="L420">
        <f>projjava_matrixdeterminant[[#This Row],[pss_end]]-projjava_matrixdeterminant[[#This Row],[pss_start]]</f>
        <v>16566</v>
      </c>
    </row>
    <row r="421" spans="1:12" x14ac:dyDescent="0.3">
      <c r="A421">
        <v>419</v>
      </c>
      <c r="B421">
        <v>13007</v>
      </c>
      <c r="C421">
        <v>1398</v>
      </c>
      <c r="D421">
        <v>1422304</v>
      </c>
      <c r="E421">
        <v>20125688</v>
      </c>
      <c r="F421">
        <v>6509504</v>
      </c>
      <c r="G421">
        <v>6520616</v>
      </c>
      <c r="H421">
        <v>8951</v>
      </c>
      <c r="I421">
        <v>27341</v>
      </c>
      <c r="J421">
        <f>projjava_matrixdeterminant[[#This Row],[runtime_end]]-projjava_matrixdeterminant[[#This Row],[runtime_start]]</f>
        <v>18703384</v>
      </c>
      <c r="K421">
        <f>projjava_matrixdeterminant[[#This Row],[native_end]]-projjava_matrixdeterminant[[#This Row],[native_start]]</f>
        <v>11112</v>
      </c>
      <c r="L421">
        <f>projjava_matrixdeterminant[[#This Row],[pss_end]]-projjava_matrixdeterminant[[#This Row],[pss_start]]</f>
        <v>18390</v>
      </c>
    </row>
    <row r="422" spans="1:12" x14ac:dyDescent="0.3">
      <c r="A422">
        <v>420</v>
      </c>
      <c r="B422">
        <v>13145</v>
      </c>
      <c r="C422">
        <v>1395</v>
      </c>
      <c r="D422">
        <v>1422168</v>
      </c>
      <c r="E422">
        <v>18749384</v>
      </c>
      <c r="F422">
        <v>6517016</v>
      </c>
      <c r="G422">
        <v>6519568</v>
      </c>
      <c r="H422">
        <v>8937</v>
      </c>
      <c r="I422">
        <v>25999</v>
      </c>
      <c r="J422">
        <f>projjava_matrixdeterminant[[#This Row],[runtime_end]]-projjava_matrixdeterminant[[#This Row],[runtime_start]]</f>
        <v>17327216</v>
      </c>
      <c r="K422">
        <f>projjava_matrixdeterminant[[#This Row],[native_end]]-projjava_matrixdeterminant[[#This Row],[native_start]]</f>
        <v>2552</v>
      </c>
      <c r="L422">
        <f>projjava_matrixdeterminant[[#This Row],[pss_end]]-projjava_matrixdeterminant[[#This Row],[pss_start]]</f>
        <v>17062</v>
      </c>
    </row>
    <row r="423" spans="1:12" x14ac:dyDescent="0.3">
      <c r="A423">
        <v>421</v>
      </c>
      <c r="B423">
        <v>13287</v>
      </c>
      <c r="C423">
        <v>1416</v>
      </c>
      <c r="D423">
        <v>1422304</v>
      </c>
      <c r="E423">
        <v>18471048</v>
      </c>
      <c r="F423">
        <v>6508408</v>
      </c>
      <c r="G423">
        <v>6522824</v>
      </c>
      <c r="H423">
        <v>8949</v>
      </c>
      <c r="I423">
        <v>25749</v>
      </c>
      <c r="J423">
        <f>projjava_matrixdeterminant[[#This Row],[runtime_end]]-projjava_matrixdeterminant[[#This Row],[runtime_start]]</f>
        <v>17048744</v>
      </c>
      <c r="K423">
        <f>projjava_matrixdeterminant[[#This Row],[native_end]]-projjava_matrixdeterminant[[#This Row],[native_start]]</f>
        <v>14416</v>
      </c>
      <c r="L423">
        <f>projjava_matrixdeterminant[[#This Row],[pss_end]]-projjava_matrixdeterminant[[#This Row],[pss_start]]</f>
        <v>16800</v>
      </c>
    </row>
    <row r="424" spans="1:12" x14ac:dyDescent="0.3">
      <c r="A424">
        <v>422</v>
      </c>
      <c r="B424">
        <v>13428</v>
      </c>
      <c r="C424">
        <v>1404</v>
      </c>
      <c r="D424">
        <v>1422304</v>
      </c>
      <c r="E424">
        <v>18208848</v>
      </c>
      <c r="F424">
        <v>6517712</v>
      </c>
      <c r="G424">
        <v>6520224</v>
      </c>
      <c r="H424">
        <v>8953</v>
      </c>
      <c r="I424">
        <v>25483</v>
      </c>
      <c r="J424">
        <f>projjava_matrixdeterminant[[#This Row],[runtime_end]]-projjava_matrixdeterminant[[#This Row],[runtime_start]]</f>
        <v>16786544</v>
      </c>
      <c r="K424">
        <f>projjava_matrixdeterminant[[#This Row],[native_end]]-projjava_matrixdeterminant[[#This Row],[native_start]]</f>
        <v>2512</v>
      </c>
      <c r="L424">
        <f>projjava_matrixdeterminant[[#This Row],[pss_end]]-projjava_matrixdeterminant[[#This Row],[pss_start]]</f>
        <v>16530</v>
      </c>
    </row>
    <row r="425" spans="1:12" x14ac:dyDescent="0.3">
      <c r="A425">
        <v>423</v>
      </c>
      <c r="B425">
        <v>13569</v>
      </c>
      <c r="C425">
        <v>1440</v>
      </c>
      <c r="D425">
        <v>1422304</v>
      </c>
      <c r="E425">
        <v>20224056</v>
      </c>
      <c r="F425">
        <v>6508408</v>
      </c>
      <c r="G425">
        <v>6520016</v>
      </c>
      <c r="H425">
        <v>8949</v>
      </c>
      <c r="I425">
        <v>27439</v>
      </c>
      <c r="J425">
        <f>projjava_matrixdeterminant[[#This Row],[runtime_end]]-projjava_matrixdeterminant[[#This Row],[runtime_start]]</f>
        <v>18801752</v>
      </c>
      <c r="K425">
        <f>projjava_matrixdeterminant[[#This Row],[native_end]]-projjava_matrixdeterminant[[#This Row],[native_start]]</f>
        <v>11608</v>
      </c>
      <c r="L425">
        <f>projjava_matrixdeterminant[[#This Row],[pss_end]]-projjava_matrixdeterminant[[#This Row],[pss_start]]</f>
        <v>18490</v>
      </c>
    </row>
    <row r="426" spans="1:12" x14ac:dyDescent="0.3">
      <c r="A426">
        <v>424</v>
      </c>
      <c r="B426">
        <v>13707</v>
      </c>
      <c r="C426">
        <v>1401</v>
      </c>
      <c r="D426">
        <v>1438688</v>
      </c>
      <c r="E426">
        <v>18601928</v>
      </c>
      <c r="F426">
        <v>6508408</v>
      </c>
      <c r="G426">
        <v>6519552</v>
      </c>
      <c r="H426">
        <v>8953</v>
      </c>
      <c r="I426">
        <v>25859</v>
      </c>
      <c r="J426">
        <f>projjava_matrixdeterminant[[#This Row],[runtime_end]]-projjava_matrixdeterminant[[#This Row],[runtime_start]]</f>
        <v>17163240</v>
      </c>
      <c r="K426">
        <f>projjava_matrixdeterminant[[#This Row],[native_end]]-projjava_matrixdeterminant[[#This Row],[native_start]]</f>
        <v>11144</v>
      </c>
      <c r="L426">
        <f>projjava_matrixdeterminant[[#This Row],[pss_end]]-projjava_matrixdeterminant[[#This Row],[pss_start]]</f>
        <v>16906</v>
      </c>
    </row>
    <row r="427" spans="1:12" x14ac:dyDescent="0.3">
      <c r="A427">
        <v>425</v>
      </c>
      <c r="B427">
        <v>13844</v>
      </c>
      <c r="C427">
        <v>1424</v>
      </c>
      <c r="D427">
        <v>1422520</v>
      </c>
      <c r="E427">
        <v>19929088</v>
      </c>
      <c r="F427">
        <v>6508408</v>
      </c>
      <c r="G427">
        <v>6519632</v>
      </c>
      <c r="H427">
        <v>8951</v>
      </c>
      <c r="I427">
        <v>27157</v>
      </c>
      <c r="J427">
        <f>projjava_matrixdeterminant[[#This Row],[runtime_end]]-projjava_matrixdeterminant[[#This Row],[runtime_start]]</f>
        <v>18506568</v>
      </c>
      <c r="K427">
        <f>projjava_matrixdeterminant[[#This Row],[native_end]]-projjava_matrixdeterminant[[#This Row],[native_start]]</f>
        <v>11224</v>
      </c>
      <c r="L427">
        <f>projjava_matrixdeterminant[[#This Row],[pss_end]]-projjava_matrixdeterminant[[#This Row],[pss_start]]</f>
        <v>18206</v>
      </c>
    </row>
    <row r="428" spans="1:12" x14ac:dyDescent="0.3">
      <c r="A428">
        <v>426</v>
      </c>
      <c r="B428">
        <v>13976</v>
      </c>
      <c r="C428">
        <v>1396</v>
      </c>
      <c r="D428">
        <v>1438688</v>
      </c>
      <c r="E428">
        <v>19027936</v>
      </c>
      <c r="F428">
        <v>6508408</v>
      </c>
      <c r="G428">
        <v>6519664</v>
      </c>
      <c r="H428">
        <v>8945</v>
      </c>
      <c r="I428">
        <v>26279</v>
      </c>
      <c r="J428">
        <f>projjava_matrixdeterminant[[#This Row],[runtime_end]]-projjava_matrixdeterminant[[#This Row],[runtime_start]]</f>
        <v>17589248</v>
      </c>
      <c r="K428">
        <f>projjava_matrixdeterminant[[#This Row],[native_end]]-projjava_matrixdeterminant[[#This Row],[native_start]]</f>
        <v>11256</v>
      </c>
      <c r="L428">
        <f>projjava_matrixdeterminant[[#This Row],[pss_end]]-projjava_matrixdeterminant[[#This Row],[pss_start]]</f>
        <v>17334</v>
      </c>
    </row>
    <row r="429" spans="1:12" x14ac:dyDescent="0.3">
      <c r="A429">
        <v>427</v>
      </c>
      <c r="B429">
        <v>14116</v>
      </c>
      <c r="C429">
        <v>1414</v>
      </c>
      <c r="D429">
        <v>1422304</v>
      </c>
      <c r="E429">
        <v>18831280</v>
      </c>
      <c r="F429">
        <v>6508408</v>
      </c>
      <c r="G429">
        <v>6519792</v>
      </c>
      <c r="H429">
        <v>8949</v>
      </c>
      <c r="I429">
        <v>26067</v>
      </c>
      <c r="J429">
        <f>projjava_matrixdeterminant[[#This Row],[runtime_end]]-projjava_matrixdeterminant[[#This Row],[runtime_start]]</f>
        <v>17408976</v>
      </c>
      <c r="K429">
        <f>projjava_matrixdeterminant[[#This Row],[native_end]]-projjava_matrixdeterminant[[#This Row],[native_start]]</f>
        <v>11384</v>
      </c>
      <c r="L429">
        <f>projjava_matrixdeterminant[[#This Row],[pss_end]]-projjava_matrixdeterminant[[#This Row],[pss_start]]</f>
        <v>17118</v>
      </c>
    </row>
    <row r="430" spans="1:12" x14ac:dyDescent="0.3">
      <c r="A430">
        <v>428</v>
      </c>
      <c r="B430">
        <v>14175</v>
      </c>
      <c r="C430">
        <v>1455</v>
      </c>
      <c r="D430">
        <v>1422304</v>
      </c>
      <c r="E430">
        <v>17962720</v>
      </c>
      <c r="F430">
        <v>6517176</v>
      </c>
      <c r="G430">
        <v>6519632</v>
      </c>
      <c r="H430">
        <v>8945</v>
      </c>
      <c r="I430">
        <v>25235</v>
      </c>
      <c r="J430">
        <f>projjava_matrixdeterminant[[#This Row],[runtime_end]]-projjava_matrixdeterminant[[#This Row],[runtime_start]]</f>
        <v>16540416</v>
      </c>
      <c r="K430">
        <f>projjava_matrixdeterminant[[#This Row],[native_end]]-projjava_matrixdeterminant[[#This Row],[native_start]]</f>
        <v>2456</v>
      </c>
      <c r="L430">
        <f>projjava_matrixdeterminant[[#This Row],[pss_end]]-projjava_matrixdeterminant[[#This Row],[pss_start]]</f>
        <v>16290</v>
      </c>
    </row>
    <row r="431" spans="1:12" x14ac:dyDescent="0.3">
      <c r="A431">
        <v>429</v>
      </c>
      <c r="B431">
        <v>14300</v>
      </c>
      <c r="C431">
        <v>1418</v>
      </c>
      <c r="D431">
        <v>1422304</v>
      </c>
      <c r="E431">
        <v>19290168</v>
      </c>
      <c r="F431">
        <v>6509392</v>
      </c>
      <c r="G431">
        <v>6520648</v>
      </c>
      <c r="H431">
        <v>8953</v>
      </c>
      <c r="I431">
        <v>26539</v>
      </c>
      <c r="J431">
        <f>projjava_matrixdeterminant[[#This Row],[runtime_end]]-projjava_matrixdeterminant[[#This Row],[runtime_start]]</f>
        <v>17867864</v>
      </c>
      <c r="K431">
        <f>projjava_matrixdeterminant[[#This Row],[native_end]]-projjava_matrixdeterminant[[#This Row],[native_start]]</f>
        <v>11256</v>
      </c>
      <c r="L431">
        <f>projjava_matrixdeterminant[[#This Row],[pss_end]]-projjava_matrixdeterminant[[#This Row],[pss_start]]</f>
        <v>17586</v>
      </c>
    </row>
    <row r="432" spans="1:12" x14ac:dyDescent="0.3">
      <c r="A432">
        <v>430</v>
      </c>
      <c r="B432">
        <v>14444</v>
      </c>
      <c r="C432">
        <v>1433</v>
      </c>
      <c r="D432">
        <v>1422168</v>
      </c>
      <c r="E432">
        <v>19142576</v>
      </c>
      <c r="F432">
        <v>6508248</v>
      </c>
      <c r="G432">
        <v>6519568</v>
      </c>
      <c r="H432">
        <v>8937</v>
      </c>
      <c r="I432">
        <v>26379</v>
      </c>
      <c r="J432">
        <f>projjava_matrixdeterminant[[#This Row],[runtime_end]]-projjava_matrixdeterminant[[#This Row],[runtime_start]]</f>
        <v>17720408</v>
      </c>
      <c r="K432">
        <f>projjava_matrixdeterminant[[#This Row],[native_end]]-projjava_matrixdeterminant[[#This Row],[native_start]]</f>
        <v>11320</v>
      </c>
      <c r="L432">
        <f>projjava_matrixdeterminant[[#This Row],[pss_end]]-projjava_matrixdeterminant[[#This Row],[pss_start]]</f>
        <v>17442</v>
      </c>
    </row>
    <row r="433" spans="1:12" x14ac:dyDescent="0.3">
      <c r="A433">
        <v>431</v>
      </c>
      <c r="B433">
        <v>14580</v>
      </c>
      <c r="C433">
        <v>1431</v>
      </c>
      <c r="D433">
        <v>1422168</v>
      </c>
      <c r="E433">
        <v>18503600</v>
      </c>
      <c r="F433">
        <v>6508248</v>
      </c>
      <c r="G433">
        <v>6519568</v>
      </c>
      <c r="H433">
        <v>8941</v>
      </c>
      <c r="I433">
        <v>25751</v>
      </c>
      <c r="J433">
        <f>projjava_matrixdeterminant[[#This Row],[runtime_end]]-projjava_matrixdeterminant[[#This Row],[runtime_start]]</f>
        <v>17081432</v>
      </c>
      <c r="K433">
        <f>projjava_matrixdeterminant[[#This Row],[native_end]]-projjava_matrixdeterminant[[#This Row],[native_start]]</f>
        <v>11320</v>
      </c>
      <c r="L433">
        <f>projjava_matrixdeterminant[[#This Row],[pss_end]]-projjava_matrixdeterminant[[#This Row],[pss_start]]</f>
        <v>16810</v>
      </c>
    </row>
    <row r="434" spans="1:12" x14ac:dyDescent="0.3">
      <c r="A434">
        <v>432</v>
      </c>
      <c r="B434">
        <v>14714</v>
      </c>
      <c r="C434">
        <v>1415</v>
      </c>
      <c r="D434">
        <v>1438688</v>
      </c>
      <c r="E434">
        <v>18454304</v>
      </c>
      <c r="F434">
        <v>6508408</v>
      </c>
      <c r="G434">
        <v>6519744</v>
      </c>
      <c r="H434">
        <v>8953</v>
      </c>
      <c r="I434">
        <v>25727</v>
      </c>
      <c r="J434">
        <f>projjava_matrixdeterminant[[#This Row],[runtime_end]]-projjava_matrixdeterminant[[#This Row],[runtime_start]]</f>
        <v>17015616</v>
      </c>
      <c r="K434">
        <f>projjava_matrixdeterminant[[#This Row],[native_end]]-projjava_matrixdeterminant[[#This Row],[native_start]]</f>
        <v>11336</v>
      </c>
      <c r="L434">
        <f>projjava_matrixdeterminant[[#This Row],[pss_end]]-projjava_matrixdeterminant[[#This Row],[pss_start]]</f>
        <v>16774</v>
      </c>
    </row>
    <row r="435" spans="1:12" x14ac:dyDescent="0.3">
      <c r="A435">
        <v>433</v>
      </c>
      <c r="B435">
        <v>14852</v>
      </c>
      <c r="C435">
        <v>1402</v>
      </c>
      <c r="D435">
        <v>1422304</v>
      </c>
      <c r="E435">
        <v>18470168</v>
      </c>
      <c r="F435">
        <v>6508408</v>
      </c>
      <c r="G435">
        <v>6519664</v>
      </c>
      <c r="H435">
        <v>8953</v>
      </c>
      <c r="I435">
        <v>25731</v>
      </c>
      <c r="J435">
        <f>projjava_matrixdeterminant[[#This Row],[runtime_end]]-projjava_matrixdeterminant[[#This Row],[runtime_start]]</f>
        <v>17047864</v>
      </c>
      <c r="K435">
        <f>projjava_matrixdeterminant[[#This Row],[native_end]]-projjava_matrixdeterminant[[#This Row],[native_start]]</f>
        <v>11256</v>
      </c>
      <c r="L435">
        <f>projjava_matrixdeterminant[[#This Row],[pss_end]]-projjava_matrixdeterminant[[#This Row],[pss_start]]</f>
        <v>16778</v>
      </c>
    </row>
    <row r="436" spans="1:12" x14ac:dyDescent="0.3">
      <c r="A436">
        <v>434</v>
      </c>
      <c r="B436">
        <v>14982</v>
      </c>
      <c r="C436">
        <v>1430</v>
      </c>
      <c r="D436">
        <v>1422304</v>
      </c>
      <c r="E436">
        <v>19830664</v>
      </c>
      <c r="F436">
        <v>6515400</v>
      </c>
      <c r="G436">
        <v>6517696</v>
      </c>
      <c r="H436">
        <v>8935</v>
      </c>
      <c r="I436">
        <v>27037</v>
      </c>
      <c r="J436">
        <f>projjava_matrixdeterminant[[#This Row],[runtime_end]]-projjava_matrixdeterminant[[#This Row],[runtime_start]]</f>
        <v>18408360</v>
      </c>
      <c r="K436">
        <f>projjava_matrixdeterminant[[#This Row],[native_end]]-projjava_matrixdeterminant[[#This Row],[native_start]]</f>
        <v>2296</v>
      </c>
      <c r="L436">
        <f>projjava_matrixdeterminant[[#This Row],[pss_end]]-projjava_matrixdeterminant[[#This Row],[pss_start]]</f>
        <v>18102</v>
      </c>
    </row>
    <row r="437" spans="1:12" x14ac:dyDescent="0.3">
      <c r="A437">
        <v>435</v>
      </c>
      <c r="B437">
        <v>15102</v>
      </c>
      <c r="C437">
        <v>1398</v>
      </c>
      <c r="D437">
        <v>1422168</v>
      </c>
      <c r="E437">
        <v>18487128</v>
      </c>
      <c r="F437">
        <v>6508648</v>
      </c>
      <c r="G437">
        <v>6519440</v>
      </c>
      <c r="H437">
        <v>8951</v>
      </c>
      <c r="I437">
        <v>25741</v>
      </c>
      <c r="J437">
        <f>projjava_matrixdeterminant[[#This Row],[runtime_end]]-projjava_matrixdeterminant[[#This Row],[runtime_start]]</f>
        <v>17064960</v>
      </c>
      <c r="K437">
        <f>projjava_matrixdeterminant[[#This Row],[native_end]]-projjava_matrixdeterminant[[#This Row],[native_start]]</f>
        <v>10792</v>
      </c>
      <c r="L437">
        <f>projjava_matrixdeterminant[[#This Row],[pss_end]]-projjava_matrixdeterminant[[#This Row],[pss_start]]</f>
        <v>16790</v>
      </c>
    </row>
    <row r="438" spans="1:12" x14ac:dyDescent="0.3">
      <c r="A438">
        <v>436</v>
      </c>
      <c r="B438">
        <v>15239</v>
      </c>
      <c r="C438">
        <v>1466</v>
      </c>
      <c r="D438">
        <v>1422168</v>
      </c>
      <c r="E438">
        <v>18257000</v>
      </c>
      <c r="F438">
        <v>6508248</v>
      </c>
      <c r="G438">
        <v>6519568</v>
      </c>
      <c r="H438">
        <v>8947</v>
      </c>
      <c r="I438">
        <v>25525</v>
      </c>
      <c r="J438">
        <f>projjava_matrixdeterminant[[#This Row],[runtime_end]]-projjava_matrixdeterminant[[#This Row],[runtime_start]]</f>
        <v>16834832</v>
      </c>
      <c r="K438">
        <f>projjava_matrixdeterminant[[#This Row],[native_end]]-projjava_matrixdeterminant[[#This Row],[native_start]]</f>
        <v>11320</v>
      </c>
      <c r="L438">
        <f>projjava_matrixdeterminant[[#This Row],[pss_end]]-projjava_matrixdeterminant[[#This Row],[pss_start]]</f>
        <v>16578</v>
      </c>
    </row>
    <row r="439" spans="1:12" x14ac:dyDescent="0.3">
      <c r="A439">
        <v>437</v>
      </c>
      <c r="B439">
        <v>15399</v>
      </c>
      <c r="C439">
        <v>1419</v>
      </c>
      <c r="D439">
        <v>1422304</v>
      </c>
      <c r="E439">
        <v>18749384</v>
      </c>
      <c r="F439">
        <v>6507616</v>
      </c>
      <c r="G439">
        <v>6518648</v>
      </c>
      <c r="H439">
        <v>8947</v>
      </c>
      <c r="I439">
        <v>25985</v>
      </c>
      <c r="J439">
        <f>projjava_matrixdeterminant[[#This Row],[runtime_end]]-projjava_matrixdeterminant[[#This Row],[runtime_start]]</f>
        <v>17327080</v>
      </c>
      <c r="K439">
        <f>projjava_matrixdeterminant[[#This Row],[native_end]]-projjava_matrixdeterminant[[#This Row],[native_start]]</f>
        <v>11032</v>
      </c>
      <c r="L439">
        <f>projjava_matrixdeterminant[[#This Row],[pss_end]]-projjava_matrixdeterminant[[#This Row],[pss_start]]</f>
        <v>17038</v>
      </c>
    </row>
    <row r="440" spans="1:12" x14ac:dyDescent="0.3">
      <c r="A440">
        <v>438</v>
      </c>
      <c r="B440">
        <v>15540</v>
      </c>
      <c r="C440">
        <v>1403</v>
      </c>
      <c r="D440">
        <v>1422304</v>
      </c>
      <c r="E440">
        <v>17979528</v>
      </c>
      <c r="F440">
        <v>6508520</v>
      </c>
      <c r="G440">
        <v>6522632</v>
      </c>
      <c r="H440">
        <v>8955</v>
      </c>
      <c r="I440">
        <v>25275</v>
      </c>
      <c r="J440">
        <f>projjava_matrixdeterminant[[#This Row],[runtime_end]]-projjava_matrixdeterminant[[#This Row],[runtime_start]]</f>
        <v>16557224</v>
      </c>
      <c r="K440">
        <f>projjava_matrixdeterminant[[#This Row],[native_end]]-projjava_matrixdeterminant[[#This Row],[native_start]]</f>
        <v>14112</v>
      </c>
      <c r="L440">
        <f>projjava_matrixdeterminant[[#This Row],[pss_end]]-projjava_matrixdeterminant[[#This Row],[pss_start]]</f>
        <v>16320</v>
      </c>
    </row>
    <row r="441" spans="1:12" x14ac:dyDescent="0.3">
      <c r="A441">
        <v>439</v>
      </c>
      <c r="B441">
        <v>15652</v>
      </c>
      <c r="C441">
        <v>1459</v>
      </c>
      <c r="D441">
        <v>1422304</v>
      </c>
      <c r="E441">
        <v>18224984</v>
      </c>
      <c r="F441">
        <v>6508408</v>
      </c>
      <c r="G441">
        <v>6519696</v>
      </c>
      <c r="H441">
        <v>8953</v>
      </c>
      <c r="I441">
        <v>25495</v>
      </c>
      <c r="J441">
        <f>projjava_matrixdeterminant[[#This Row],[runtime_end]]-projjava_matrixdeterminant[[#This Row],[runtime_start]]</f>
        <v>16802680</v>
      </c>
      <c r="K441">
        <f>projjava_matrixdeterminant[[#This Row],[native_end]]-projjava_matrixdeterminant[[#This Row],[native_start]]</f>
        <v>11288</v>
      </c>
      <c r="L441">
        <f>projjava_matrixdeterminant[[#This Row],[pss_end]]-projjava_matrixdeterminant[[#This Row],[pss_start]]</f>
        <v>16542</v>
      </c>
    </row>
    <row r="442" spans="1:12" x14ac:dyDescent="0.3">
      <c r="A442">
        <v>440</v>
      </c>
      <c r="B442">
        <v>15791</v>
      </c>
      <c r="C442">
        <v>1411</v>
      </c>
      <c r="D442">
        <v>1422168</v>
      </c>
      <c r="E442">
        <v>17995144</v>
      </c>
      <c r="F442">
        <v>6508248</v>
      </c>
      <c r="G442">
        <v>6519536</v>
      </c>
      <c r="H442">
        <v>8949</v>
      </c>
      <c r="I442">
        <v>25263</v>
      </c>
      <c r="J442">
        <f>projjava_matrixdeterminant[[#This Row],[runtime_end]]-projjava_matrixdeterminant[[#This Row],[runtime_start]]</f>
        <v>16572976</v>
      </c>
      <c r="K442">
        <f>projjava_matrixdeterminant[[#This Row],[native_end]]-projjava_matrixdeterminant[[#This Row],[native_start]]</f>
        <v>11288</v>
      </c>
      <c r="L442">
        <f>projjava_matrixdeterminant[[#This Row],[pss_end]]-projjava_matrixdeterminant[[#This Row],[pss_start]]</f>
        <v>16314</v>
      </c>
    </row>
    <row r="443" spans="1:12" x14ac:dyDescent="0.3">
      <c r="A443">
        <v>441</v>
      </c>
      <c r="B443">
        <v>15897</v>
      </c>
      <c r="C443">
        <v>1388</v>
      </c>
      <c r="D443">
        <v>1422168</v>
      </c>
      <c r="E443">
        <v>18781488</v>
      </c>
      <c r="F443">
        <v>6508248</v>
      </c>
      <c r="G443">
        <v>6519664</v>
      </c>
      <c r="H443">
        <v>8947</v>
      </c>
      <c r="I443">
        <v>26029</v>
      </c>
      <c r="J443">
        <f>projjava_matrixdeterminant[[#This Row],[runtime_end]]-projjava_matrixdeterminant[[#This Row],[runtime_start]]</f>
        <v>17359320</v>
      </c>
      <c r="K443">
        <f>projjava_matrixdeterminant[[#This Row],[native_end]]-projjava_matrixdeterminant[[#This Row],[native_start]]</f>
        <v>11416</v>
      </c>
      <c r="L443">
        <f>projjava_matrixdeterminant[[#This Row],[pss_end]]-projjava_matrixdeterminant[[#This Row],[pss_start]]</f>
        <v>17082</v>
      </c>
    </row>
    <row r="444" spans="1:12" x14ac:dyDescent="0.3">
      <c r="A444">
        <v>442</v>
      </c>
      <c r="B444">
        <v>16028</v>
      </c>
      <c r="C444">
        <v>1407</v>
      </c>
      <c r="D444">
        <v>1422304</v>
      </c>
      <c r="E444">
        <v>18520056</v>
      </c>
      <c r="F444">
        <v>6508440</v>
      </c>
      <c r="G444">
        <v>6519632</v>
      </c>
      <c r="H444">
        <v>8955</v>
      </c>
      <c r="I444">
        <v>25789</v>
      </c>
      <c r="J444">
        <f>projjava_matrixdeterminant[[#This Row],[runtime_end]]-projjava_matrixdeterminant[[#This Row],[runtime_start]]</f>
        <v>17097752</v>
      </c>
      <c r="K444">
        <f>projjava_matrixdeterminant[[#This Row],[native_end]]-projjava_matrixdeterminant[[#This Row],[native_start]]</f>
        <v>11192</v>
      </c>
      <c r="L444">
        <f>projjava_matrixdeterminant[[#This Row],[pss_end]]-projjava_matrixdeterminant[[#This Row],[pss_start]]</f>
        <v>16834</v>
      </c>
    </row>
    <row r="445" spans="1:12" x14ac:dyDescent="0.3">
      <c r="A445">
        <v>443</v>
      </c>
      <c r="B445">
        <v>16181</v>
      </c>
      <c r="C445">
        <v>1419</v>
      </c>
      <c r="D445">
        <v>1422168</v>
      </c>
      <c r="E445">
        <v>18569136</v>
      </c>
      <c r="F445">
        <v>6508248</v>
      </c>
      <c r="G445">
        <v>6519536</v>
      </c>
      <c r="H445">
        <v>8947</v>
      </c>
      <c r="I445">
        <v>25845</v>
      </c>
      <c r="J445">
        <f>projjava_matrixdeterminant[[#This Row],[runtime_end]]-projjava_matrixdeterminant[[#This Row],[runtime_start]]</f>
        <v>17146968</v>
      </c>
      <c r="K445">
        <f>projjava_matrixdeterminant[[#This Row],[native_end]]-projjava_matrixdeterminant[[#This Row],[native_start]]</f>
        <v>11288</v>
      </c>
      <c r="L445">
        <f>projjava_matrixdeterminant[[#This Row],[pss_end]]-projjava_matrixdeterminant[[#This Row],[pss_start]]</f>
        <v>16898</v>
      </c>
    </row>
    <row r="446" spans="1:12" x14ac:dyDescent="0.3">
      <c r="A446">
        <v>444</v>
      </c>
      <c r="B446">
        <v>16317</v>
      </c>
      <c r="C446">
        <v>1449</v>
      </c>
      <c r="D446">
        <v>1422304</v>
      </c>
      <c r="E446">
        <v>18880568</v>
      </c>
      <c r="F446">
        <v>6508408</v>
      </c>
      <c r="G446">
        <v>6519440</v>
      </c>
      <c r="H446">
        <v>8951</v>
      </c>
      <c r="I446">
        <v>26149</v>
      </c>
      <c r="J446">
        <f>projjava_matrixdeterminant[[#This Row],[runtime_end]]-projjava_matrixdeterminant[[#This Row],[runtime_start]]</f>
        <v>17458264</v>
      </c>
      <c r="K446">
        <f>projjava_matrixdeterminant[[#This Row],[native_end]]-projjava_matrixdeterminant[[#This Row],[native_start]]</f>
        <v>11032</v>
      </c>
      <c r="L446">
        <f>projjava_matrixdeterminant[[#This Row],[pss_end]]-projjava_matrixdeterminant[[#This Row],[pss_start]]</f>
        <v>17198</v>
      </c>
    </row>
    <row r="447" spans="1:12" x14ac:dyDescent="0.3">
      <c r="A447">
        <v>445</v>
      </c>
      <c r="B447">
        <v>16450</v>
      </c>
      <c r="C447">
        <v>1420</v>
      </c>
      <c r="D447">
        <v>1438552</v>
      </c>
      <c r="E447">
        <v>18764992</v>
      </c>
      <c r="F447">
        <v>6505600</v>
      </c>
      <c r="G447">
        <v>6516344</v>
      </c>
      <c r="H447">
        <v>8927</v>
      </c>
      <c r="I447">
        <v>25997</v>
      </c>
      <c r="J447">
        <f>projjava_matrixdeterminant[[#This Row],[runtime_end]]-projjava_matrixdeterminant[[#This Row],[runtime_start]]</f>
        <v>17326440</v>
      </c>
      <c r="K447">
        <f>projjava_matrixdeterminant[[#This Row],[native_end]]-projjava_matrixdeterminant[[#This Row],[native_start]]</f>
        <v>10744</v>
      </c>
      <c r="L447">
        <f>projjava_matrixdeterminant[[#This Row],[pss_end]]-projjava_matrixdeterminant[[#This Row],[pss_start]]</f>
        <v>17070</v>
      </c>
    </row>
    <row r="448" spans="1:12" x14ac:dyDescent="0.3">
      <c r="A448">
        <v>446</v>
      </c>
      <c r="B448">
        <v>16590</v>
      </c>
      <c r="C448">
        <v>1407</v>
      </c>
      <c r="D448">
        <v>1422168</v>
      </c>
      <c r="E448">
        <v>18437424</v>
      </c>
      <c r="F448">
        <v>6508248</v>
      </c>
      <c r="G448">
        <v>6520016</v>
      </c>
      <c r="H448">
        <v>8943</v>
      </c>
      <c r="I448">
        <v>25713</v>
      </c>
      <c r="J448">
        <f>projjava_matrixdeterminant[[#This Row],[runtime_end]]-projjava_matrixdeterminant[[#This Row],[runtime_start]]</f>
        <v>17015256</v>
      </c>
      <c r="K448">
        <f>projjava_matrixdeterminant[[#This Row],[native_end]]-projjava_matrixdeterminant[[#This Row],[native_start]]</f>
        <v>11768</v>
      </c>
      <c r="L448">
        <f>projjava_matrixdeterminant[[#This Row],[pss_end]]-projjava_matrixdeterminant[[#This Row],[pss_start]]</f>
        <v>16770</v>
      </c>
    </row>
    <row r="449" spans="1:12" x14ac:dyDescent="0.3">
      <c r="A449">
        <v>447</v>
      </c>
      <c r="B449">
        <v>16653</v>
      </c>
      <c r="C449">
        <v>1396</v>
      </c>
      <c r="D449">
        <v>1422168</v>
      </c>
      <c r="E449">
        <v>18880488</v>
      </c>
      <c r="F449">
        <v>6517016</v>
      </c>
      <c r="G449">
        <v>6522536</v>
      </c>
      <c r="H449">
        <v>8939</v>
      </c>
      <c r="I449">
        <v>26151</v>
      </c>
      <c r="J449">
        <f>projjava_matrixdeterminant[[#This Row],[runtime_end]]-projjava_matrixdeterminant[[#This Row],[runtime_start]]</f>
        <v>17458320</v>
      </c>
      <c r="K449">
        <f>projjava_matrixdeterminant[[#This Row],[native_end]]-projjava_matrixdeterminant[[#This Row],[native_start]]</f>
        <v>5520</v>
      </c>
      <c r="L449">
        <f>projjava_matrixdeterminant[[#This Row],[pss_end]]-projjava_matrixdeterminant[[#This Row],[pss_start]]</f>
        <v>17212</v>
      </c>
    </row>
    <row r="450" spans="1:12" x14ac:dyDescent="0.3">
      <c r="A450">
        <v>448</v>
      </c>
      <c r="B450">
        <v>16792</v>
      </c>
      <c r="C450">
        <v>1447</v>
      </c>
      <c r="D450">
        <v>1422168</v>
      </c>
      <c r="E450">
        <v>18552496</v>
      </c>
      <c r="F450">
        <v>6508248</v>
      </c>
      <c r="G450">
        <v>6519472</v>
      </c>
      <c r="H450">
        <v>8937</v>
      </c>
      <c r="I450">
        <v>25807</v>
      </c>
      <c r="J450">
        <f>projjava_matrixdeterminant[[#This Row],[runtime_end]]-projjava_matrixdeterminant[[#This Row],[runtime_start]]</f>
        <v>17130328</v>
      </c>
      <c r="K450">
        <f>projjava_matrixdeterminant[[#This Row],[native_end]]-projjava_matrixdeterminant[[#This Row],[native_start]]</f>
        <v>11224</v>
      </c>
      <c r="L450">
        <f>projjava_matrixdeterminant[[#This Row],[pss_end]]-projjava_matrixdeterminant[[#This Row],[pss_start]]</f>
        <v>16870</v>
      </c>
    </row>
    <row r="451" spans="1:12" x14ac:dyDescent="0.3">
      <c r="A451">
        <v>449</v>
      </c>
      <c r="B451">
        <v>16924</v>
      </c>
      <c r="C451">
        <v>1396</v>
      </c>
      <c r="D451">
        <v>1422304</v>
      </c>
      <c r="E451">
        <v>18536392</v>
      </c>
      <c r="F451">
        <v>6508408</v>
      </c>
      <c r="G451">
        <v>6519504</v>
      </c>
      <c r="H451">
        <v>8951</v>
      </c>
      <c r="I451">
        <v>25809</v>
      </c>
      <c r="J451">
        <f>projjava_matrixdeterminant[[#This Row],[runtime_end]]-projjava_matrixdeterminant[[#This Row],[runtime_start]]</f>
        <v>17114088</v>
      </c>
      <c r="K451">
        <f>projjava_matrixdeterminant[[#This Row],[native_end]]-projjava_matrixdeterminant[[#This Row],[native_start]]</f>
        <v>11096</v>
      </c>
      <c r="L451">
        <f>projjava_matrixdeterminant[[#This Row],[pss_end]]-projjava_matrixdeterminant[[#This Row],[pss_start]]</f>
        <v>16858</v>
      </c>
    </row>
    <row r="452" spans="1:12" x14ac:dyDescent="0.3">
      <c r="A452">
        <v>450</v>
      </c>
      <c r="B452">
        <v>17060</v>
      </c>
      <c r="C452">
        <v>1454</v>
      </c>
      <c r="D452">
        <v>1422304</v>
      </c>
      <c r="E452">
        <v>19323128</v>
      </c>
      <c r="F452">
        <v>6506632</v>
      </c>
      <c r="G452">
        <v>6520664</v>
      </c>
      <c r="H452">
        <v>8939</v>
      </c>
      <c r="I452">
        <v>26543</v>
      </c>
      <c r="J452">
        <f>projjava_matrixdeterminant[[#This Row],[runtime_end]]-projjava_matrixdeterminant[[#This Row],[runtime_start]]</f>
        <v>17900824</v>
      </c>
      <c r="K452">
        <f>projjava_matrixdeterminant[[#This Row],[native_end]]-projjava_matrixdeterminant[[#This Row],[native_start]]</f>
        <v>14032</v>
      </c>
      <c r="L452">
        <f>projjava_matrixdeterminant[[#This Row],[pss_end]]-projjava_matrixdeterminant[[#This Row],[pss_start]]</f>
        <v>17604</v>
      </c>
    </row>
    <row r="453" spans="1:12" x14ac:dyDescent="0.3">
      <c r="A453">
        <v>451</v>
      </c>
      <c r="B453">
        <v>17195</v>
      </c>
      <c r="C453">
        <v>1413</v>
      </c>
      <c r="D453">
        <v>1422168</v>
      </c>
      <c r="E453">
        <v>18781624</v>
      </c>
      <c r="F453">
        <v>6509232</v>
      </c>
      <c r="G453">
        <v>6520456</v>
      </c>
      <c r="H453">
        <v>8953</v>
      </c>
      <c r="I453">
        <v>26027</v>
      </c>
      <c r="J453">
        <f>projjava_matrixdeterminant[[#This Row],[runtime_end]]-projjava_matrixdeterminant[[#This Row],[runtime_start]]</f>
        <v>17359456</v>
      </c>
      <c r="K453">
        <f>projjava_matrixdeterminant[[#This Row],[native_end]]-projjava_matrixdeterminant[[#This Row],[native_start]]</f>
        <v>11224</v>
      </c>
      <c r="L453">
        <f>projjava_matrixdeterminant[[#This Row],[pss_end]]-projjava_matrixdeterminant[[#This Row],[pss_start]]</f>
        <v>17074</v>
      </c>
    </row>
    <row r="454" spans="1:12" x14ac:dyDescent="0.3">
      <c r="A454">
        <v>452</v>
      </c>
      <c r="B454">
        <v>17335</v>
      </c>
      <c r="C454">
        <v>1436</v>
      </c>
      <c r="D454">
        <v>1422168</v>
      </c>
      <c r="E454">
        <v>18077592</v>
      </c>
      <c r="F454">
        <v>6508248</v>
      </c>
      <c r="G454">
        <v>6519632</v>
      </c>
      <c r="H454">
        <v>8943</v>
      </c>
      <c r="I454">
        <v>25337</v>
      </c>
      <c r="J454">
        <f>projjava_matrixdeterminant[[#This Row],[runtime_end]]-projjava_matrixdeterminant[[#This Row],[runtime_start]]</f>
        <v>16655424</v>
      </c>
      <c r="K454">
        <f>projjava_matrixdeterminant[[#This Row],[native_end]]-projjava_matrixdeterminant[[#This Row],[native_start]]</f>
        <v>11384</v>
      </c>
      <c r="L454">
        <f>projjava_matrixdeterminant[[#This Row],[pss_end]]-projjava_matrixdeterminant[[#This Row],[pss_start]]</f>
        <v>16394</v>
      </c>
    </row>
    <row r="455" spans="1:12" x14ac:dyDescent="0.3">
      <c r="A455">
        <v>453</v>
      </c>
      <c r="B455">
        <v>17486</v>
      </c>
      <c r="C455">
        <v>1422</v>
      </c>
      <c r="D455">
        <v>1422168</v>
      </c>
      <c r="E455">
        <v>18470832</v>
      </c>
      <c r="F455">
        <v>6508248</v>
      </c>
      <c r="G455">
        <v>6519632</v>
      </c>
      <c r="H455">
        <v>8946</v>
      </c>
      <c r="I455">
        <v>25728</v>
      </c>
      <c r="J455">
        <f>projjava_matrixdeterminant[[#This Row],[runtime_end]]-projjava_matrixdeterminant[[#This Row],[runtime_start]]</f>
        <v>17048664</v>
      </c>
      <c r="K455">
        <f>projjava_matrixdeterminant[[#This Row],[native_end]]-projjava_matrixdeterminant[[#This Row],[native_start]]</f>
        <v>11384</v>
      </c>
      <c r="L455">
        <f>projjava_matrixdeterminant[[#This Row],[pss_end]]-projjava_matrixdeterminant[[#This Row],[pss_start]]</f>
        <v>16782</v>
      </c>
    </row>
    <row r="456" spans="1:12" x14ac:dyDescent="0.3">
      <c r="A456">
        <v>454</v>
      </c>
      <c r="B456">
        <v>17617</v>
      </c>
      <c r="C456">
        <v>1458</v>
      </c>
      <c r="D456">
        <v>1422168</v>
      </c>
      <c r="E456">
        <v>19093120</v>
      </c>
      <c r="F456">
        <v>6508248</v>
      </c>
      <c r="G456">
        <v>6519440</v>
      </c>
      <c r="H456">
        <v>8946</v>
      </c>
      <c r="I456">
        <v>26324</v>
      </c>
      <c r="J456">
        <f>projjava_matrixdeterminant[[#This Row],[runtime_end]]-projjava_matrixdeterminant[[#This Row],[runtime_start]]</f>
        <v>17670952</v>
      </c>
      <c r="K456">
        <f>projjava_matrixdeterminant[[#This Row],[native_end]]-projjava_matrixdeterminant[[#This Row],[native_start]]</f>
        <v>11192</v>
      </c>
      <c r="L456">
        <f>projjava_matrixdeterminant[[#This Row],[pss_end]]-projjava_matrixdeterminant[[#This Row],[pss_start]]</f>
        <v>17378</v>
      </c>
    </row>
    <row r="457" spans="1:12" x14ac:dyDescent="0.3">
      <c r="A457">
        <v>455</v>
      </c>
      <c r="B457">
        <v>17744</v>
      </c>
      <c r="C457">
        <v>1418</v>
      </c>
      <c r="D457">
        <v>1422168</v>
      </c>
      <c r="E457">
        <v>20191232</v>
      </c>
      <c r="F457">
        <v>6505712</v>
      </c>
      <c r="G457">
        <v>6519280</v>
      </c>
      <c r="H457">
        <v>8930</v>
      </c>
      <c r="I457">
        <v>27386</v>
      </c>
      <c r="J457">
        <f>projjava_matrixdeterminant[[#This Row],[runtime_end]]-projjava_matrixdeterminant[[#This Row],[runtime_start]]</f>
        <v>18769064</v>
      </c>
      <c r="K457">
        <f>projjava_matrixdeterminant[[#This Row],[native_end]]-projjava_matrixdeterminant[[#This Row],[native_start]]</f>
        <v>13568</v>
      </c>
      <c r="L457">
        <f>projjava_matrixdeterminant[[#This Row],[pss_end]]-projjava_matrixdeterminant[[#This Row],[pss_start]]</f>
        <v>18456</v>
      </c>
    </row>
    <row r="458" spans="1:12" x14ac:dyDescent="0.3">
      <c r="A458">
        <v>456</v>
      </c>
      <c r="B458">
        <v>17880</v>
      </c>
      <c r="C458">
        <v>1413</v>
      </c>
      <c r="D458">
        <v>1422168</v>
      </c>
      <c r="E458">
        <v>18765744</v>
      </c>
      <c r="F458">
        <v>6508248</v>
      </c>
      <c r="G458">
        <v>6519440</v>
      </c>
      <c r="H458">
        <v>8954</v>
      </c>
      <c r="I458">
        <v>26020</v>
      </c>
      <c r="J458">
        <f>projjava_matrixdeterminant[[#This Row],[runtime_end]]-projjava_matrixdeterminant[[#This Row],[runtime_start]]</f>
        <v>17343576</v>
      </c>
      <c r="K458">
        <f>projjava_matrixdeterminant[[#This Row],[native_end]]-projjava_matrixdeterminant[[#This Row],[native_start]]</f>
        <v>11192</v>
      </c>
      <c r="L458">
        <f>projjava_matrixdeterminant[[#This Row],[pss_end]]-projjava_matrixdeterminant[[#This Row],[pss_start]]</f>
        <v>17066</v>
      </c>
    </row>
    <row r="459" spans="1:12" x14ac:dyDescent="0.3">
      <c r="A459">
        <v>457</v>
      </c>
      <c r="B459">
        <v>17946</v>
      </c>
      <c r="C459">
        <v>1412</v>
      </c>
      <c r="D459">
        <v>1422168</v>
      </c>
      <c r="E459">
        <v>18618200</v>
      </c>
      <c r="F459">
        <v>6508248</v>
      </c>
      <c r="G459">
        <v>6519472</v>
      </c>
      <c r="H459">
        <v>8950</v>
      </c>
      <c r="I459">
        <v>25868</v>
      </c>
      <c r="J459">
        <f>projjava_matrixdeterminant[[#This Row],[runtime_end]]-projjava_matrixdeterminant[[#This Row],[runtime_start]]</f>
        <v>17196032</v>
      </c>
      <c r="K459">
        <f>projjava_matrixdeterminant[[#This Row],[native_end]]-projjava_matrixdeterminant[[#This Row],[native_start]]</f>
        <v>11224</v>
      </c>
      <c r="L459">
        <f>projjava_matrixdeterminant[[#This Row],[pss_end]]-projjava_matrixdeterminant[[#This Row],[pss_start]]</f>
        <v>16918</v>
      </c>
    </row>
    <row r="460" spans="1:12" x14ac:dyDescent="0.3">
      <c r="A460">
        <v>458</v>
      </c>
      <c r="B460">
        <v>18094</v>
      </c>
      <c r="C460">
        <v>1393</v>
      </c>
      <c r="D460">
        <v>1438552</v>
      </c>
      <c r="E460">
        <v>18519616</v>
      </c>
      <c r="F460">
        <v>6507376</v>
      </c>
      <c r="G460">
        <v>6518344</v>
      </c>
      <c r="H460">
        <v>8950</v>
      </c>
      <c r="I460">
        <v>25764</v>
      </c>
      <c r="J460">
        <f>projjava_matrixdeterminant[[#This Row],[runtime_end]]-projjava_matrixdeterminant[[#This Row],[runtime_start]]</f>
        <v>17081064</v>
      </c>
      <c r="K460">
        <f>projjava_matrixdeterminant[[#This Row],[native_end]]-projjava_matrixdeterminant[[#This Row],[native_start]]</f>
        <v>10968</v>
      </c>
      <c r="L460">
        <f>projjava_matrixdeterminant[[#This Row],[pss_end]]-projjava_matrixdeterminant[[#This Row],[pss_start]]</f>
        <v>16814</v>
      </c>
    </row>
    <row r="461" spans="1:12" x14ac:dyDescent="0.3">
      <c r="A461">
        <v>459</v>
      </c>
      <c r="B461">
        <v>18236</v>
      </c>
      <c r="C461">
        <v>1406</v>
      </c>
      <c r="D461">
        <v>1422304</v>
      </c>
      <c r="E461">
        <v>18552640</v>
      </c>
      <c r="F461">
        <v>6508408</v>
      </c>
      <c r="G461">
        <v>6519632</v>
      </c>
      <c r="H461">
        <v>8958</v>
      </c>
      <c r="I461">
        <v>25812</v>
      </c>
      <c r="J461">
        <f>projjava_matrixdeterminant[[#This Row],[runtime_end]]-projjava_matrixdeterminant[[#This Row],[runtime_start]]</f>
        <v>17130336</v>
      </c>
      <c r="K461">
        <f>projjava_matrixdeterminant[[#This Row],[native_end]]-projjava_matrixdeterminant[[#This Row],[native_start]]</f>
        <v>11224</v>
      </c>
      <c r="L461">
        <f>projjava_matrixdeterminant[[#This Row],[pss_end]]-projjava_matrixdeterminant[[#This Row],[pss_start]]</f>
        <v>16854</v>
      </c>
    </row>
    <row r="462" spans="1:12" x14ac:dyDescent="0.3">
      <c r="A462">
        <v>460</v>
      </c>
      <c r="B462">
        <v>18379</v>
      </c>
      <c r="C462">
        <v>1444</v>
      </c>
      <c r="D462">
        <v>1422304</v>
      </c>
      <c r="E462">
        <v>19011664</v>
      </c>
      <c r="F462">
        <v>6508408</v>
      </c>
      <c r="G462">
        <v>6519696</v>
      </c>
      <c r="H462">
        <v>8958</v>
      </c>
      <c r="I462">
        <v>26264</v>
      </c>
      <c r="J462">
        <f>projjava_matrixdeterminant[[#This Row],[runtime_end]]-projjava_matrixdeterminant[[#This Row],[runtime_start]]</f>
        <v>17589360</v>
      </c>
      <c r="K462">
        <f>projjava_matrixdeterminant[[#This Row],[native_end]]-projjava_matrixdeterminant[[#This Row],[native_start]]</f>
        <v>11288</v>
      </c>
      <c r="L462">
        <f>projjava_matrixdeterminant[[#This Row],[pss_end]]-projjava_matrixdeterminant[[#This Row],[pss_start]]</f>
        <v>17306</v>
      </c>
    </row>
    <row r="463" spans="1:12" x14ac:dyDescent="0.3">
      <c r="A463">
        <v>461</v>
      </c>
      <c r="B463">
        <v>18516</v>
      </c>
      <c r="C463">
        <v>1454</v>
      </c>
      <c r="D463">
        <v>1422168</v>
      </c>
      <c r="E463">
        <v>18749248</v>
      </c>
      <c r="F463">
        <v>6508248</v>
      </c>
      <c r="G463">
        <v>6519568</v>
      </c>
      <c r="H463">
        <v>8946</v>
      </c>
      <c r="I463">
        <v>26004</v>
      </c>
      <c r="J463">
        <f>projjava_matrixdeterminant[[#This Row],[runtime_end]]-projjava_matrixdeterminant[[#This Row],[runtime_start]]</f>
        <v>17327080</v>
      </c>
      <c r="K463">
        <f>projjava_matrixdeterminant[[#This Row],[native_end]]-projjava_matrixdeterminant[[#This Row],[native_start]]</f>
        <v>11320</v>
      </c>
      <c r="L463">
        <f>projjava_matrixdeterminant[[#This Row],[pss_end]]-projjava_matrixdeterminant[[#This Row],[pss_start]]</f>
        <v>17058</v>
      </c>
    </row>
    <row r="464" spans="1:12" x14ac:dyDescent="0.3">
      <c r="A464">
        <v>462</v>
      </c>
      <c r="B464">
        <v>18650</v>
      </c>
      <c r="C464">
        <v>1410</v>
      </c>
      <c r="D464">
        <v>1422168</v>
      </c>
      <c r="E464">
        <v>18486992</v>
      </c>
      <c r="F464">
        <v>6508248</v>
      </c>
      <c r="G464">
        <v>6519504</v>
      </c>
      <c r="H464">
        <v>8950</v>
      </c>
      <c r="I464">
        <v>25740</v>
      </c>
      <c r="J464">
        <f>projjava_matrixdeterminant[[#This Row],[runtime_end]]-projjava_matrixdeterminant[[#This Row],[runtime_start]]</f>
        <v>17064824</v>
      </c>
      <c r="K464">
        <f>projjava_matrixdeterminant[[#This Row],[native_end]]-projjava_matrixdeterminant[[#This Row],[native_start]]</f>
        <v>11256</v>
      </c>
      <c r="L464">
        <f>projjava_matrixdeterminant[[#This Row],[pss_end]]-projjava_matrixdeterminant[[#This Row],[pss_start]]</f>
        <v>16790</v>
      </c>
    </row>
    <row r="465" spans="1:12" x14ac:dyDescent="0.3">
      <c r="A465">
        <v>463</v>
      </c>
      <c r="B465">
        <v>18793</v>
      </c>
      <c r="C465">
        <v>1423</v>
      </c>
      <c r="D465">
        <v>1422168</v>
      </c>
      <c r="E465">
        <v>19961576</v>
      </c>
      <c r="F465">
        <v>6508248</v>
      </c>
      <c r="G465">
        <v>6519728</v>
      </c>
      <c r="H465">
        <v>8948</v>
      </c>
      <c r="I465">
        <v>27182</v>
      </c>
      <c r="J465">
        <f>projjava_matrixdeterminant[[#This Row],[runtime_end]]-projjava_matrixdeterminant[[#This Row],[runtime_start]]</f>
        <v>18539408</v>
      </c>
      <c r="K465">
        <f>projjava_matrixdeterminant[[#This Row],[native_end]]-projjava_matrixdeterminant[[#This Row],[native_start]]</f>
        <v>11480</v>
      </c>
      <c r="L465">
        <f>projjava_matrixdeterminant[[#This Row],[pss_end]]-projjava_matrixdeterminant[[#This Row],[pss_start]]</f>
        <v>18234</v>
      </c>
    </row>
    <row r="466" spans="1:12" x14ac:dyDescent="0.3">
      <c r="A466">
        <v>464</v>
      </c>
      <c r="B466">
        <v>18915</v>
      </c>
      <c r="C466">
        <v>1422</v>
      </c>
      <c r="D466">
        <v>1438688</v>
      </c>
      <c r="E466">
        <v>18437784</v>
      </c>
      <c r="F466">
        <v>6508664</v>
      </c>
      <c r="G466">
        <v>6519824</v>
      </c>
      <c r="H466">
        <v>8962</v>
      </c>
      <c r="I466">
        <v>25708</v>
      </c>
      <c r="J466">
        <f>projjava_matrixdeterminant[[#This Row],[runtime_end]]-projjava_matrixdeterminant[[#This Row],[runtime_start]]</f>
        <v>16999096</v>
      </c>
      <c r="K466">
        <f>projjava_matrixdeterminant[[#This Row],[native_end]]-projjava_matrixdeterminant[[#This Row],[native_start]]</f>
        <v>11160</v>
      </c>
      <c r="L466">
        <f>projjava_matrixdeterminant[[#This Row],[pss_end]]-projjava_matrixdeterminant[[#This Row],[pss_start]]</f>
        <v>16746</v>
      </c>
    </row>
    <row r="467" spans="1:12" x14ac:dyDescent="0.3">
      <c r="A467">
        <v>465</v>
      </c>
      <c r="B467">
        <v>19042</v>
      </c>
      <c r="C467">
        <v>1433</v>
      </c>
      <c r="D467">
        <v>1438688</v>
      </c>
      <c r="E467">
        <v>20043832</v>
      </c>
      <c r="F467">
        <v>6508520</v>
      </c>
      <c r="G467">
        <v>6519792</v>
      </c>
      <c r="H467">
        <v>8962</v>
      </c>
      <c r="I467">
        <v>27280</v>
      </c>
      <c r="J467">
        <f>projjava_matrixdeterminant[[#This Row],[runtime_end]]-projjava_matrixdeterminant[[#This Row],[runtime_start]]</f>
        <v>18605144</v>
      </c>
      <c r="K467">
        <f>projjava_matrixdeterminant[[#This Row],[native_end]]-projjava_matrixdeterminant[[#This Row],[native_start]]</f>
        <v>11272</v>
      </c>
      <c r="L467">
        <f>projjava_matrixdeterminant[[#This Row],[pss_end]]-projjava_matrixdeterminant[[#This Row],[pss_start]]</f>
        <v>18318</v>
      </c>
    </row>
    <row r="468" spans="1:12" x14ac:dyDescent="0.3">
      <c r="A468">
        <v>466</v>
      </c>
      <c r="B468">
        <v>19176</v>
      </c>
      <c r="C468">
        <v>1443</v>
      </c>
      <c r="D468">
        <v>1422168</v>
      </c>
      <c r="E468">
        <v>17700784</v>
      </c>
      <c r="F468">
        <v>6508648</v>
      </c>
      <c r="G468">
        <v>6519440</v>
      </c>
      <c r="H468">
        <v>8954</v>
      </c>
      <c r="I468">
        <v>24976</v>
      </c>
      <c r="J468">
        <f>projjava_matrixdeterminant[[#This Row],[runtime_end]]-projjava_matrixdeterminant[[#This Row],[runtime_start]]</f>
        <v>16278616</v>
      </c>
      <c r="K468">
        <f>projjava_matrixdeterminant[[#This Row],[native_end]]-projjava_matrixdeterminant[[#This Row],[native_start]]</f>
        <v>10792</v>
      </c>
      <c r="L468">
        <f>projjava_matrixdeterminant[[#This Row],[pss_end]]-projjava_matrixdeterminant[[#This Row],[pss_start]]</f>
        <v>16022</v>
      </c>
    </row>
    <row r="469" spans="1:12" x14ac:dyDescent="0.3">
      <c r="A469">
        <v>467</v>
      </c>
      <c r="B469">
        <v>19306</v>
      </c>
      <c r="C469">
        <v>1468</v>
      </c>
      <c r="D469">
        <v>1422168</v>
      </c>
      <c r="E469">
        <v>18487192</v>
      </c>
      <c r="F469">
        <v>6517016</v>
      </c>
      <c r="G469">
        <v>6519472</v>
      </c>
      <c r="H469">
        <v>8958</v>
      </c>
      <c r="I469">
        <v>25752</v>
      </c>
      <c r="J469">
        <f>projjava_matrixdeterminant[[#This Row],[runtime_end]]-projjava_matrixdeterminant[[#This Row],[runtime_start]]</f>
        <v>17065024</v>
      </c>
      <c r="K469">
        <f>projjava_matrixdeterminant[[#This Row],[native_end]]-projjava_matrixdeterminant[[#This Row],[native_start]]</f>
        <v>2456</v>
      </c>
      <c r="L469">
        <f>projjava_matrixdeterminant[[#This Row],[pss_end]]-projjava_matrixdeterminant[[#This Row],[pss_start]]</f>
        <v>16794</v>
      </c>
    </row>
    <row r="470" spans="1:12" x14ac:dyDescent="0.3">
      <c r="A470">
        <v>468</v>
      </c>
      <c r="B470">
        <v>19442</v>
      </c>
      <c r="C470">
        <v>1393</v>
      </c>
      <c r="D470">
        <v>1438688</v>
      </c>
      <c r="E470">
        <v>19305992</v>
      </c>
      <c r="F470">
        <v>6508408</v>
      </c>
      <c r="G470">
        <v>6519824</v>
      </c>
      <c r="H470">
        <v>8962</v>
      </c>
      <c r="I470">
        <v>26556</v>
      </c>
      <c r="J470">
        <f>projjava_matrixdeterminant[[#This Row],[runtime_end]]-projjava_matrixdeterminant[[#This Row],[runtime_start]]</f>
        <v>17867304</v>
      </c>
      <c r="K470">
        <f>projjava_matrixdeterminant[[#This Row],[native_end]]-projjava_matrixdeterminant[[#This Row],[native_start]]</f>
        <v>11416</v>
      </c>
      <c r="L470">
        <f>projjava_matrixdeterminant[[#This Row],[pss_end]]-projjava_matrixdeterminant[[#This Row],[pss_start]]</f>
        <v>17594</v>
      </c>
    </row>
    <row r="471" spans="1:12" x14ac:dyDescent="0.3">
      <c r="A471">
        <v>469</v>
      </c>
      <c r="B471">
        <v>19580</v>
      </c>
      <c r="C471">
        <v>1416</v>
      </c>
      <c r="D471">
        <v>1422168</v>
      </c>
      <c r="E471">
        <v>18618008</v>
      </c>
      <c r="F471">
        <v>6508248</v>
      </c>
      <c r="G471">
        <v>6519696</v>
      </c>
      <c r="H471">
        <v>8950</v>
      </c>
      <c r="I471">
        <v>25884</v>
      </c>
      <c r="J471">
        <f>projjava_matrixdeterminant[[#This Row],[runtime_end]]-projjava_matrixdeterminant[[#This Row],[runtime_start]]</f>
        <v>17195840</v>
      </c>
      <c r="K471">
        <f>projjava_matrixdeterminant[[#This Row],[native_end]]-projjava_matrixdeterminant[[#This Row],[native_start]]</f>
        <v>11448</v>
      </c>
      <c r="L471">
        <f>projjava_matrixdeterminant[[#This Row],[pss_end]]-projjava_matrixdeterminant[[#This Row],[pss_start]]</f>
        <v>16934</v>
      </c>
    </row>
    <row r="472" spans="1:12" x14ac:dyDescent="0.3">
      <c r="A472">
        <v>470</v>
      </c>
      <c r="B472">
        <v>19714</v>
      </c>
      <c r="C472">
        <v>1387</v>
      </c>
      <c r="D472">
        <v>1422168</v>
      </c>
      <c r="E472">
        <v>19371864</v>
      </c>
      <c r="F472">
        <v>6508248</v>
      </c>
      <c r="G472">
        <v>6519504</v>
      </c>
      <c r="H472">
        <v>8950</v>
      </c>
      <c r="I472">
        <v>26608</v>
      </c>
      <c r="J472">
        <f>projjava_matrixdeterminant[[#This Row],[runtime_end]]-projjava_matrixdeterminant[[#This Row],[runtime_start]]</f>
        <v>17949696</v>
      </c>
      <c r="K472">
        <f>projjava_matrixdeterminant[[#This Row],[native_end]]-projjava_matrixdeterminant[[#This Row],[native_start]]</f>
        <v>11256</v>
      </c>
      <c r="L472">
        <f>projjava_matrixdeterminant[[#This Row],[pss_end]]-projjava_matrixdeterminant[[#This Row],[pss_start]]</f>
        <v>17658</v>
      </c>
    </row>
    <row r="473" spans="1:12" x14ac:dyDescent="0.3">
      <c r="A473">
        <v>471</v>
      </c>
      <c r="B473">
        <v>19839</v>
      </c>
      <c r="C473">
        <v>1403</v>
      </c>
      <c r="D473">
        <v>1422168</v>
      </c>
      <c r="E473">
        <v>19011528</v>
      </c>
      <c r="F473">
        <v>6508248</v>
      </c>
      <c r="G473">
        <v>6519504</v>
      </c>
      <c r="H473">
        <v>8952</v>
      </c>
      <c r="I473">
        <v>26270</v>
      </c>
      <c r="J473">
        <f>projjava_matrixdeterminant[[#This Row],[runtime_end]]-projjava_matrixdeterminant[[#This Row],[runtime_start]]</f>
        <v>17589360</v>
      </c>
      <c r="K473">
        <f>projjava_matrixdeterminant[[#This Row],[native_end]]-projjava_matrixdeterminant[[#This Row],[native_start]]</f>
        <v>11256</v>
      </c>
      <c r="L473">
        <f>projjava_matrixdeterminant[[#This Row],[pss_end]]-projjava_matrixdeterminant[[#This Row],[pss_start]]</f>
        <v>17318</v>
      </c>
    </row>
    <row r="474" spans="1:12" x14ac:dyDescent="0.3">
      <c r="A474">
        <v>472</v>
      </c>
      <c r="B474">
        <v>19975</v>
      </c>
      <c r="C474">
        <v>1464</v>
      </c>
      <c r="D474">
        <v>1422168</v>
      </c>
      <c r="E474">
        <v>18192304</v>
      </c>
      <c r="F474">
        <v>6508248</v>
      </c>
      <c r="G474">
        <v>6519632</v>
      </c>
      <c r="H474">
        <v>8954</v>
      </c>
      <c r="I474">
        <v>25468</v>
      </c>
      <c r="J474">
        <f>projjava_matrixdeterminant[[#This Row],[runtime_end]]-projjava_matrixdeterminant[[#This Row],[runtime_start]]</f>
        <v>16770136</v>
      </c>
      <c r="K474">
        <f>projjava_matrixdeterminant[[#This Row],[native_end]]-projjava_matrixdeterminant[[#This Row],[native_start]]</f>
        <v>11384</v>
      </c>
      <c r="L474">
        <f>projjava_matrixdeterminant[[#This Row],[pss_end]]-projjava_matrixdeterminant[[#This Row],[pss_start]]</f>
        <v>16514</v>
      </c>
    </row>
    <row r="475" spans="1:12" x14ac:dyDescent="0.3">
      <c r="A475">
        <v>473</v>
      </c>
      <c r="B475">
        <v>20117</v>
      </c>
      <c r="C475">
        <v>1388</v>
      </c>
      <c r="D475">
        <v>1422304</v>
      </c>
      <c r="E475">
        <v>19470120</v>
      </c>
      <c r="F475">
        <v>6508408</v>
      </c>
      <c r="G475">
        <v>6519792</v>
      </c>
      <c r="H475">
        <v>8958</v>
      </c>
      <c r="I475">
        <v>26716</v>
      </c>
      <c r="J475">
        <f>projjava_matrixdeterminant[[#This Row],[runtime_end]]-projjava_matrixdeterminant[[#This Row],[runtime_start]]</f>
        <v>18047816</v>
      </c>
      <c r="K475">
        <f>projjava_matrixdeterminant[[#This Row],[native_end]]-projjava_matrixdeterminant[[#This Row],[native_start]]</f>
        <v>11384</v>
      </c>
      <c r="L475">
        <f>projjava_matrixdeterminant[[#This Row],[pss_end]]-projjava_matrixdeterminant[[#This Row],[pss_start]]</f>
        <v>17758</v>
      </c>
    </row>
    <row r="476" spans="1:12" x14ac:dyDescent="0.3">
      <c r="A476">
        <v>474</v>
      </c>
      <c r="B476">
        <v>20173</v>
      </c>
      <c r="C476">
        <v>1410</v>
      </c>
      <c r="D476">
        <v>1422520</v>
      </c>
      <c r="E476">
        <v>18814936</v>
      </c>
      <c r="F476">
        <v>6508408</v>
      </c>
      <c r="G476">
        <v>6522632</v>
      </c>
      <c r="H476">
        <v>8966</v>
      </c>
      <c r="I476">
        <v>26098</v>
      </c>
      <c r="J476">
        <f>projjava_matrixdeterminant[[#This Row],[runtime_end]]-projjava_matrixdeterminant[[#This Row],[runtime_start]]</f>
        <v>17392416</v>
      </c>
      <c r="K476">
        <f>projjava_matrixdeterminant[[#This Row],[native_end]]-projjava_matrixdeterminant[[#This Row],[native_start]]</f>
        <v>14224</v>
      </c>
      <c r="L476">
        <f>projjava_matrixdeterminant[[#This Row],[pss_end]]-projjava_matrixdeterminant[[#This Row],[pss_start]]</f>
        <v>17132</v>
      </c>
    </row>
    <row r="477" spans="1:12" x14ac:dyDescent="0.3">
      <c r="A477">
        <v>475</v>
      </c>
      <c r="B477">
        <v>20314</v>
      </c>
      <c r="C477">
        <v>1404</v>
      </c>
      <c r="D477">
        <v>1422168</v>
      </c>
      <c r="E477">
        <v>18797872</v>
      </c>
      <c r="F477">
        <v>6517440</v>
      </c>
      <c r="G477">
        <v>6519360</v>
      </c>
      <c r="H477">
        <v>8954</v>
      </c>
      <c r="I477">
        <v>26068</v>
      </c>
      <c r="J477">
        <f>projjava_matrixdeterminant[[#This Row],[runtime_end]]-projjava_matrixdeterminant[[#This Row],[runtime_start]]</f>
        <v>17375704</v>
      </c>
      <c r="K477">
        <f>projjava_matrixdeterminant[[#This Row],[native_end]]-projjava_matrixdeterminant[[#This Row],[native_start]]</f>
        <v>1920</v>
      </c>
      <c r="L477">
        <f>projjava_matrixdeterminant[[#This Row],[pss_end]]-projjava_matrixdeterminant[[#This Row],[pss_start]]</f>
        <v>17114</v>
      </c>
    </row>
    <row r="478" spans="1:12" x14ac:dyDescent="0.3">
      <c r="A478">
        <v>476</v>
      </c>
      <c r="B478">
        <v>20422</v>
      </c>
      <c r="C478">
        <v>1454</v>
      </c>
      <c r="D478">
        <v>1422168</v>
      </c>
      <c r="E478">
        <v>18241368</v>
      </c>
      <c r="F478">
        <v>6508248</v>
      </c>
      <c r="G478">
        <v>6519440</v>
      </c>
      <c r="H478">
        <v>8961</v>
      </c>
      <c r="I478">
        <v>25535</v>
      </c>
      <c r="J478">
        <f>projjava_matrixdeterminant[[#This Row],[runtime_end]]-projjava_matrixdeterminant[[#This Row],[runtime_start]]</f>
        <v>16819200</v>
      </c>
      <c r="K478">
        <f>projjava_matrixdeterminant[[#This Row],[native_end]]-projjava_matrixdeterminant[[#This Row],[native_start]]</f>
        <v>11192</v>
      </c>
      <c r="L478">
        <f>projjava_matrixdeterminant[[#This Row],[pss_end]]-projjava_matrixdeterminant[[#This Row],[pss_start]]</f>
        <v>16574</v>
      </c>
    </row>
    <row r="479" spans="1:12" x14ac:dyDescent="0.3">
      <c r="A479">
        <v>477</v>
      </c>
      <c r="B479">
        <v>20557</v>
      </c>
      <c r="C479">
        <v>1399</v>
      </c>
      <c r="D479">
        <v>1422168</v>
      </c>
      <c r="E479">
        <v>18503488</v>
      </c>
      <c r="F479">
        <v>6508248</v>
      </c>
      <c r="G479">
        <v>6519600</v>
      </c>
      <c r="H479">
        <v>8981</v>
      </c>
      <c r="I479">
        <v>25783</v>
      </c>
      <c r="J479">
        <f>projjava_matrixdeterminant[[#This Row],[runtime_end]]-projjava_matrixdeterminant[[#This Row],[runtime_start]]</f>
        <v>17081320</v>
      </c>
      <c r="K479">
        <f>projjava_matrixdeterminant[[#This Row],[native_end]]-projjava_matrixdeterminant[[#This Row],[native_start]]</f>
        <v>11352</v>
      </c>
      <c r="L479">
        <f>projjava_matrixdeterminant[[#This Row],[pss_end]]-projjava_matrixdeterminant[[#This Row],[pss_start]]</f>
        <v>16802</v>
      </c>
    </row>
    <row r="480" spans="1:12" x14ac:dyDescent="0.3">
      <c r="A480">
        <v>478</v>
      </c>
      <c r="B480">
        <v>20688</v>
      </c>
      <c r="C480">
        <v>1410</v>
      </c>
      <c r="D480">
        <v>1422304</v>
      </c>
      <c r="E480">
        <v>18356304</v>
      </c>
      <c r="F480">
        <v>6509504</v>
      </c>
      <c r="G480">
        <v>6520584</v>
      </c>
      <c r="H480">
        <v>8995</v>
      </c>
      <c r="I480">
        <v>25661</v>
      </c>
      <c r="J480">
        <f>projjava_matrixdeterminant[[#This Row],[runtime_end]]-projjava_matrixdeterminant[[#This Row],[runtime_start]]</f>
        <v>16934000</v>
      </c>
      <c r="K480">
        <f>projjava_matrixdeterminant[[#This Row],[native_end]]-projjava_matrixdeterminant[[#This Row],[native_start]]</f>
        <v>11080</v>
      </c>
      <c r="L480">
        <f>projjava_matrixdeterminant[[#This Row],[pss_end]]-projjava_matrixdeterminant[[#This Row],[pss_start]]</f>
        <v>16666</v>
      </c>
    </row>
    <row r="481" spans="1:12" x14ac:dyDescent="0.3">
      <c r="A481">
        <v>479</v>
      </c>
      <c r="B481">
        <v>20818</v>
      </c>
      <c r="C481">
        <v>1443</v>
      </c>
      <c r="D481">
        <v>1438552</v>
      </c>
      <c r="E481">
        <v>19437488</v>
      </c>
      <c r="F481">
        <v>6508248</v>
      </c>
      <c r="G481">
        <v>6519328</v>
      </c>
      <c r="H481">
        <v>8981</v>
      </c>
      <c r="I481">
        <v>26695</v>
      </c>
      <c r="J481">
        <f>projjava_matrixdeterminant[[#This Row],[runtime_end]]-projjava_matrixdeterminant[[#This Row],[runtime_start]]</f>
        <v>17998936</v>
      </c>
      <c r="K481">
        <f>projjava_matrixdeterminant[[#This Row],[native_end]]-projjava_matrixdeterminant[[#This Row],[native_start]]</f>
        <v>11080</v>
      </c>
      <c r="L481">
        <f>projjava_matrixdeterminant[[#This Row],[pss_end]]-projjava_matrixdeterminant[[#This Row],[pss_start]]</f>
        <v>17714</v>
      </c>
    </row>
    <row r="482" spans="1:12" x14ac:dyDescent="0.3">
      <c r="A482">
        <v>480</v>
      </c>
      <c r="B482">
        <v>20957</v>
      </c>
      <c r="C482">
        <v>1428</v>
      </c>
      <c r="D482">
        <v>1438552</v>
      </c>
      <c r="E482">
        <v>18782128</v>
      </c>
      <c r="F482">
        <v>6508248</v>
      </c>
      <c r="G482">
        <v>6519712</v>
      </c>
      <c r="H482">
        <v>8981</v>
      </c>
      <c r="I482">
        <v>26059</v>
      </c>
      <c r="J482">
        <f>projjava_matrixdeterminant[[#This Row],[runtime_end]]-projjava_matrixdeterminant[[#This Row],[runtime_start]]</f>
        <v>17343576</v>
      </c>
      <c r="K482">
        <f>projjava_matrixdeterminant[[#This Row],[native_end]]-projjava_matrixdeterminant[[#This Row],[native_start]]</f>
        <v>11464</v>
      </c>
      <c r="L482">
        <f>projjava_matrixdeterminant[[#This Row],[pss_end]]-projjava_matrixdeterminant[[#This Row],[pss_start]]</f>
        <v>17078</v>
      </c>
    </row>
    <row r="483" spans="1:12" x14ac:dyDescent="0.3">
      <c r="A483">
        <v>481</v>
      </c>
      <c r="B483">
        <v>21098</v>
      </c>
      <c r="C483">
        <v>1440</v>
      </c>
      <c r="D483">
        <v>1422168</v>
      </c>
      <c r="E483">
        <v>18994728</v>
      </c>
      <c r="F483">
        <v>6508248</v>
      </c>
      <c r="G483">
        <v>6519408</v>
      </c>
      <c r="H483">
        <v>8977</v>
      </c>
      <c r="I483">
        <v>26251</v>
      </c>
      <c r="J483">
        <f>projjava_matrixdeterminant[[#This Row],[runtime_end]]-projjava_matrixdeterminant[[#This Row],[runtime_start]]</f>
        <v>17572560</v>
      </c>
      <c r="K483">
        <f>projjava_matrixdeterminant[[#This Row],[native_end]]-projjava_matrixdeterminant[[#This Row],[native_start]]</f>
        <v>11160</v>
      </c>
      <c r="L483">
        <f>projjava_matrixdeterminant[[#This Row],[pss_end]]-projjava_matrixdeterminant[[#This Row],[pss_start]]</f>
        <v>17274</v>
      </c>
    </row>
    <row r="484" spans="1:12" x14ac:dyDescent="0.3">
      <c r="A484">
        <v>482</v>
      </c>
      <c r="B484">
        <v>21242</v>
      </c>
      <c r="C484">
        <v>1447</v>
      </c>
      <c r="D484">
        <v>1422168</v>
      </c>
      <c r="E484">
        <v>18339392</v>
      </c>
      <c r="F484">
        <v>6508248</v>
      </c>
      <c r="G484">
        <v>6519792</v>
      </c>
      <c r="H484">
        <v>8981</v>
      </c>
      <c r="I484">
        <v>25619</v>
      </c>
      <c r="J484">
        <f>projjava_matrixdeterminant[[#This Row],[runtime_end]]-projjava_matrixdeterminant[[#This Row],[runtime_start]]</f>
        <v>16917224</v>
      </c>
      <c r="K484">
        <f>projjava_matrixdeterminant[[#This Row],[native_end]]-projjava_matrixdeterminant[[#This Row],[native_start]]</f>
        <v>11544</v>
      </c>
      <c r="L484">
        <f>projjava_matrixdeterminant[[#This Row],[pss_end]]-projjava_matrixdeterminant[[#This Row],[pss_start]]</f>
        <v>16638</v>
      </c>
    </row>
    <row r="485" spans="1:12" x14ac:dyDescent="0.3">
      <c r="A485">
        <v>483</v>
      </c>
      <c r="B485">
        <v>21378</v>
      </c>
      <c r="C485">
        <v>1401</v>
      </c>
      <c r="D485">
        <v>1438552</v>
      </c>
      <c r="E485">
        <v>18798400</v>
      </c>
      <c r="F485">
        <v>6508248</v>
      </c>
      <c r="G485">
        <v>6519408</v>
      </c>
      <c r="H485">
        <v>8985</v>
      </c>
      <c r="I485">
        <v>26063</v>
      </c>
      <c r="J485">
        <f>projjava_matrixdeterminant[[#This Row],[runtime_end]]-projjava_matrixdeterminant[[#This Row],[runtime_start]]</f>
        <v>17359848</v>
      </c>
      <c r="K485">
        <f>projjava_matrixdeterminant[[#This Row],[native_end]]-projjava_matrixdeterminant[[#This Row],[native_start]]</f>
        <v>11160</v>
      </c>
      <c r="L485">
        <f>projjava_matrixdeterminant[[#This Row],[pss_end]]-projjava_matrixdeterminant[[#This Row],[pss_start]]</f>
        <v>17078</v>
      </c>
    </row>
    <row r="486" spans="1:12" x14ac:dyDescent="0.3">
      <c r="A486">
        <v>484</v>
      </c>
      <c r="B486">
        <v>21514</v>
      </c>
      <c r="C486">
        <v>1410</v>
      </c>
      <c r="D486">
        <v>1422168</v>
      </c>
      <c r="E486">
        <v>19043992</v>
      </c>
      <c r="F486">
        <v>6508248</v>
      </c>
      <c r="G486">
        <v>6519504</v>
      </c>
      <c r="H486">
        <v>8981</v>
      </c>
      <c r="I486">
        <v>26291</v>
      </c>
      <c r="J486">
        <f>projjava_matrixdeterminant[[#This Row],[runtime_end]]-projjava_matrixdeterminant[[#This Row],[runtime_start]]</f>
        <v>17621824</v>
      </c>
      <c r="K486">
        <f>projjava_matrixdeterminant[[#This Row],[native_end]]-projjava_matrixdeterminant[[#This Row],[native_start]]</f>
        <v>11256</v>
      </c>
      <c r="L486">
        <f>projjava_matrixdeterminant[[#This Row],[pss_end]]-projjava_matrixdeterminant[[#This Row],[pss_start]]</f>
        <v>17310</v>
      </c>
    </row>
    <row r="487" spans="1:12" x14ac:dyDescent="0.3">
      <c r="A487">
        <v>485</v>
      </c>
      <c r="B487">
        <v>21653</v>
      </c>
      <c r="C487">
        <v>1441</v>
      </c>
      <c r="D487">
        <v>1422304</v>
      </c>
      <c r="E487">
        <v>18585760</v>
      </c>
      <c r="F487">
        <v>6508408</v>
      </c>
      <c r="G487">
        <v>6522664</v>
      </c>
      <c r="H487">
        <v>8993</v>
      </c>
      <c r="I487">
        <v>25873</v>
      </c>
      <c r="J487">
        <f>projjava_matrixdeterminant[[#This Row],[runtime_end]]-projjava_matrixdeterminant[[#This Row],[runtime_start]]</f>
        <v>17163456</v>
      </c>
      <c r="K487">
        <f>projjava_matrixdeterminant[[#This Row],[native_end]]-projjava_matrixdeterminant[[#This Row],[native_start]]</f>
        <v>14256</v>
      </c>
      <c r="L487">
        <f>projjava_matrixdeterminant[[#This Row],[pss_end]]-projjava_matrixdeterminant[[#This Row],[pss_start]]</f>
        <v>16880</v>
      </c>
    </row>
    <row r="488" spans="1:12" x14ac:dyDescent="0.3">
      <c r="A488">
        <v>486</v>
      </c>
      <c r="B488">
        <v>21717</v>
      </c>
      <c r="C488">
        <v>1451</v>
      </c>
      <c r="D488">
        <v>1422168</v>
      </c>
      <c r="E488">
        <v>18486824</v>
      </c>
      <c r="F488">
        <v>6508248</v>
      </c>
      <c r="G488">
        <v>6519184</v>
      </c>
      <c r="H488">
        <v>8981</v>
      </c>
      <c r="I488">
        <v>25763</v>
      </c>
      <c r="J488">
        <f>projjava_matrixdeterminant[[#This Row],[runtime_end]]-projjava_matrixdeterminant[[#This Row],[runtime_start]]</f>
        <v>17064656</v>
      </c>
      <c r="K488">
        <f>projjava_matrixdeterminant[[#This Row],[native_end]]-projjava_matrixdeterminant[[#This Row],[native_start]]</f>
        <v>10936</v>
      </c>
      <c r="L488">
        <f>projjava_matrixdeterminant[[#This Row],[pss_end]]-projjava_matrixdeterminant[[#This Row],[pss_start]]</f>
        <v>16782</v>
      </c>
    </row>
    <row r="489" spans="1:12" x14ac:dyDescent="0.3">
      <c r="A489">
        <v>487</v>
      </c>
      <c r="B489">
        <v>21853</v>
      </c>
      <c r="C489">
        <v>1411</v>
      </c>
      <c r="D489">
        <v>1438552</v>
      </c>
      <c r="E489">
        <v>18224872</v>
      </c>
      <c r="F489">
        <v>6508248</v>
      </c>
      <c r="G489">
        <v>6519504</v>
      </c>
      <c r="H489">
        <v>8981</v>
      </c>
      <c r="I489">
        <v>25507</v>
      </c>
      <c r="J489">
        <f>projjava_matrixdeterminant[[#This Row],[runtime_end]]-projjava_matrixdeterminant[[#This Row],[runtime_start]]</f>
        <v>16786320</v>
      </c>
      <c r="K489">
        <f>projjava_matrixdeterminant[[#This Row],[native_end]]-projjava_matrixdeterminant[[#This Row],[native_start]]</f>
        <v>11256</v>
      </c>
      <c r="L489">
        <f>projjava_matrixdeterminant[[#This Row],[pss_end]]-projjava_matrixdeterminant[[#This Row],[pss_start]]</f>
        <v>16526</v>
      </c>
    </row>
    <row r="490" spans="1:12" x14ac:dyDescent="0.3">
      <c r="A490">
        <v>488</v>
      </c>
      <c r="B490">
        <v>21989</v>
      </c>
      <c r="C490">
        <v>1390</v>
      </c>
      <c r="D490">
        <v>1438552</v>
      </c>
      <c r="E490">
        <v>17913664</v>
      </c>
      <c r="F490">
        <v>6508360</v>
      </c>
      <c r="G490">
        <v>6519504</v>
      </c>
      <c r="H490">
        <v>8989</v>
      </c>
      <c r="I490">
        <v>25199</v>
      </c>
      <c r="J490">
        <f>projjava_matrixdeterminant[[#This Row],[runtime_end]]-projjava_matrixdeterminant[[#This Row],[runtime_start]]</f>
        <v>16475112</v>
      </c>
      <c r="K490">
        <f>projjava_matrixdeterminant[[#This Row],[native_end]]-projjava_matrixdeterminant[[#This Row],[native_start]]</f>
        <v>11144</v>
      </c>
      <c r="L490">
        <f>projjava_matrixdeterminant[[#This Row],[pss_end]]-projjava_matrixdeterminant[[#This Row],[pss_start]]</f>
        <v>16210</v>
      </c>
    </row>
    <row r="491" spans="1:12" x14ac:dyDescent="0.3">
      <c r="A491">
        <v>489</v>
      </c>
      <c r="B491">
        <v>22069</v>
      </c>
      <c r="C491">
        <v>1443</v>
      </c>
      <c r="D491">
        <v>1422168</v>
      </c>
      <c r="E491">
        <v>18536256</v>
      </c>
      <c r="F491">
        <v>6514264</v>
      </c>
      <c r="G491">
        <v>6519472</v>
      </c>
      <c r="H491">
        <v>8985</v>
      </c>
      <c r="I491">
        <v>25803</v>
      </c>
      <c r="J491">
        <f>projjava_matrixdeterminant[[#This Row],[runtime_end]]-projjava_matrixdeterminant[[#This Row],[runtime_start]]</f>
        <v>17114088</v>
      </c>
      <c r="K491">
        <f>projjava_matrixdeterminant[[#This Row],[native_end]]-projjava_matrixdeterminant[[#This Row],[native_start]]</f>
        <v>5208</v>
      </c>
      <c r="L491">
        <f>projjava_matrixdeterminant[[#This Row],[pss_end]]-projjava_matrixdeterminant[[#This Row],[pss_start]]</f>
        <v>16818</v>
      </c>
    </row>
    <row r="492" spans="1:12" x14ac:dyDescent="0.3">
      <c r="A492">
        <v>490</v>
      </c>
      <c r="B492">
        <v>22186</v>
      </c>
      <c r="C492">
        <v>1449</v>
      </c>
      <c r="D492">
        <v>1422304</v>
      </c>
      <c r="E492">
        <v>19273784</v>
      </c>
      <c r="F492">
        <v>6508408</v>
      </c>
      <c r="G492">
        <v>6519856</v>
      </c>
      <c r="H492">
        <v>8989</v>
      </c>
      <c r="I492">
        <v>26535</v>
      </c>
      <c r="J492">
        <f>projjava_matrixdeterminant[[#This Row],[runtime_end]]-projjava_matrixdeterminant[[#This Row],[runtime_start]]</f>
        <v>17851480</v>
      </c>
      <c r="K492">
        <f>projjava_matrixdeterminant[[#This Row],[native_end]]-projjava_matrixdeterminant[[#This Row],[native_start]]</f>
        <v>11448</v>
      </c>
      <c r="L492">
        <f>projjava_matrixdeterminant[[#This Row],[pss_end]]-projjava_matrixdeterminant[[#This Row],[pss_start]]</f>
        <v>17546</v>
      </c>
    </row>
    <row r="493" spans="1:12" x14ac:dyDescent="0.3">
      <c r="A493">
        <v>491</v>
      </c>
      <c r="B493">
        <v>22283</v>
      </c>
      <c r="C493">
        <v>1423</v>
      </c>
      <c r="D493">
        <v>1438688</v>
      </c>
      <c r="E493">
        <v>18257720</v>
      </c>
      <c r="F493">
        <v>6508408</v>
      </c>
      <c r="G493">
        <v>6519488</v>
      </c>
      <c r="H493">
        <v>8993</v>
      </c>
      <c r="I493">
        <v>25539</v>
      </c>
      <c r="J493">
        <f>projjava_matrixdeterminant[[#This Row],[runtime_end]]-projjava_matrixdeterminant[[#This Row],[runtime_start]]</f>
        <v>16819032</v>
      </c>
      <c r="K493">
        <f>projjava_matrixdeterminant[[#This Row],[native_end]]-projjava_matrixdeterminant[[#This Row],[native_start]]</f>
        <v>11080</v>
      </c>
      <c r="L493">
        <f>projjava_matrixdeterminant[[#This Row],[pss_end]]-projjava_matrixdeterminant[[#This Row],[pss_start]]</f>
        <v>16546</v>
      </c>
    </row>
    <row r="494" spans="1:12" x14ac:dyDescent="0.3">
      <c r="A494">
        <v>492</v>
      </c>
      <c r="B494">
        <v>22386</v>
      </c>
      <c r="C494">
        <v>1473</v>
      </c>
      <c r="D494">
        <v>1422168</v>
      </c>
      <c r="E494">
        <v>18765376</v>
      </c>
      <c r="F494">
        <v>6517016</v>
      </c>
      <c r="G494">
        <v>6519504</v>
      </c>
      <c r="H494">
        <v>8985</v>
      </c>
      <c r="I494">
        <v>26023</v>
      </c>
      <c r="J494">
        <f>projjava_matrixdeterminant[[#This Row],[runtime_end]]-projjava_matrixdeterminant[[#This Row],[runtime_start]]</f>
        <v>17343208</v>
      </c>
      <c r="K494">
        <f>projjava_matrixdeterminant[[#This Row],[native_end]]-projjava_matrixdeterminant[[#This Row],[native_start]]</f>
        <v>2488</v>
      </c>
      <c r="L494">
        <f>projjava_matrixdeterminant[[#This Row],[pss_end]]-projjava_matrixdeterminant[[#This Row],[pss_start]]</f>
        <v>17038</v>
      </c>
    </row>
    <row r="495" spans="1:12" x14ac:dyDescent="0.3">
      <c r="A495">
        <v>493</v>
      </c>
      <c r="B495">
        <v>22508</v>
      </c>
      <c r="C495">
        <v>1405</v>
      </c>
      <c r="D495">
        <v>1422168</v>
      </c>
      <c r="E495">
        <v>18961960</v>
      </c>
      <c r="F495">
        <v>6515240</v>
      </c>
      <c r="G495">
        <v>6517504</v>
      </c>
      <c r="H495">
        <v>8973</v>
      </c>
      <c r="I495">
        <v>26195</v>
      </c>
      <c r="J495">
        <f>projjava_matrixdeterminant[[#This Row],[runtime_end]]-projjava_matrixdeterminant[[#This Row],[runtime_start]]</f>
        <v>17539792</v>
      </c>
      <c r="K495">
        <f>projjava_matrixdeterminant[[#This Row],[native_end]]-projjava_matrixdeterminant[[#This Row],[native_start]]</f>
        <v>2264</v>
      </c>
      <c r="L495">
        <f>projjava_matrixdeterminant[[#This Row],[pss_end]]-projjava_matrixdeterminant[[#This Row],[pss_start]]</f>
        <v>17222</v>
      </c>
    </row>
    <row r="496" spans="1:12" x14ac:dyDescent="0.3">
      <c r="A496">
        <v>494</v>
      </c>
      <c r="B496">
        <v>22604</v>
      </c>
      <c r="C496">
        <v>1437</v>
      </c>
      <c r="D496">
        <v>1422168</v>
      </c>
      <c r="E496">
        <v>18716616</v>
      </c>
      <c r="F496">
        <v>6517840</v>
      </c>
      <c r="G496">
        <v>6519600</v>
      </c>
      <c r="H496">
        <v>8985</v>
      </c>
      <c r="I496">
        <v>25999</v>
      </c>
      <c r="J496">
        <f>projjava_matrixdeterminant[[#This Row],[runtime_end]]-projjava_matrixdeterminant[[#This Row],[runtime_start]]</f>
        <v>17294448</v>
      </c>
      <c r="K496">
        <f>projjava_matrixdeterminant[[#This Row],[native_end]]-projjava_matrixdeterminant[[#This Row],[native_start]]</f>
        <v>1760</v>
      </c>
      <c r="L496">
        <f>projjava_matrixdeterminant[[#This Row],[pss_end]]-projjava_matrixdeterminant[[#This Row],[pss_start]]</f>
        <v>17014</v>
      </c>
    </row>
    <row r="497" spans="1:12" x14ac:dyDescent="0.3">
      <c r="A497">
        <v>495</v>
      </c>
      <c r="B497">
        <v>22668</v>
      </c>
      <c r="C497">
        <v>1448</v>
      </c>
      <c r="D497">
        <v>1422304</v>
      </c>
      <c r="E497">
        <v>18995232</v>
      </c>
      <c r="F497">
        <v>6508520</v>
      </c>
      <c r="G497">
        <v>6519712</v>
      </c>
      <c r="H497">
        <v>8997</v>
      </c>
      <c r="I497">
        <v>26279</v>
      </c>
      <c r="J497">
        <f>projjava_matrixdeterminant[[#This Row],[runtime_end]]-projjava_matrixdeterminant[[#This Row],[runtime_start]]</f>
        <v>17572928</v>
      </c>
      <c r="K497">
        <f>projjava_matrixdeterminant[[#This Row],[native_end]]-projjava_matrixdeterminant[[#This Row],[native_start]]</f>
        <v>11192</v>
      </c>
      <c r="L497">
        <f>projjava_matrixdeterminant[[#This Row],[pss_end]]-projjava_matrixdeterminant[[#This Row],[pss_start]]</f>
        <v>17282</v>
      </c>
    </row>
    <row r="498" spans="1:12" x14ac:dyDescent="0.3">
      <c r="A498">
        <v>496</v>
      </c>
      <c r="B498">
        <v>22821</v>
      </c>
      <c r="C498">
        <v>1418</v>
      </c>
      <c r="D498">
        <v>1422168</v>
      </c>
      <c r="E498">
        <v>19387192</v>
      </c>
      <c r="F498">
        <v>6508248</v>
      </c>
      <c r="G498">
        <v>6519568</v>
      </c>
      <c r="H498">
        <v>8989</v>
      </c>
      <c r="I498">
        <v>26639</v>
      </c>
      <c r="J498">
        <f>projjava_matrixdeterminant[[#This Row],[runtime_end]]-projjava_matrixdeterminant[[#This Row],[runtime_start]]</f>
        <v>17965024</v>
      </c>
      <c r="K498">
        <f>projjava_matrixdeterminant[[#This Row],[native_end]]-projjava_matrixdeterminant[[#This Row],[native_start]]</f>
        <v>11320</v>
      </c>
      <c r="L498">
        <f>projjava_matrixdeterminant[[#This Row],[pss_end]]-projjava_matrixdeterminant[[#This Row],[pss_start]]</f>
        <v>17650</v>
      </c>
    </row>
    <row r="499" spans="1:12" x14ac:dyDescent="0.3">
      <c r="A499">
        <v>497</v>
      </c>
      <c r="B499">
        <v>22912</v>
      </c>
      <c r="C499">
        <v>1410</v>
      </c>
      <c r="D499">
        <v>1422168</v>
      </c>
      <c r="E499">
        <v>18798488</v>
      </c>
      <c r="F499">
        <v>6517440</v>
      </c>
      <c r="G499">
        <v>6519664</v>
      </c>
      <c r="H499">
        <v>8985</v>
      </c>
      <c r="I499">
        <v>26063</v>
      </c>
      <c r="J499">
        <f>projjava_matrixdeterminant[[#This Row],[runtime_end]]-projjava_matrixdeterminant[[#This Row],[runtime_start]]</f>
        <v>17376320</v>
      </c>
      <c r="K499">
        <f>projjava_matrixdeterminant[[#This Row],[native_end]]-projjava_matrixdeterminant[[#This Row],[native_start]]</f>
        <v>2224</v>
      </c>
      <c r="L499">
        <f>projjava_matrixdeterminant[[#This Row],[pss_end]]-projjava_matrixdeterminant[[#This Row],[pss_start]]</f>
        <v>17078</v>
      </c>
    </row>
    <row r="500" spans="1:12" x14ac:dyDescent="0.3">
      <c r="A500">
        <v>498</v>
      </c>
      <c r="B500">
        <v>23026</v>
      </c>
      <c r="C500">
        <v>1423</v>
      </c>
      <c r="D500">
        <v>1422304</v>
      </c>
      <c r="E500">
        <v>18061368</v>
      </c>
      <c r="F500">
        <v>6508408</v>
      </c>
      <c r="G500">
        <v>6519632</v>
      </c>
      <c r="H500">
        <v>8993</v>
      </c>
      <c r="I500">
        <v>25347</v>
      </c>
      <c r="J500">
        <f>projjava_matrixdeterminant[[#This Row],[runtime_end]]-projjava_matrixdeterminant[[#This Row],[runtime_start]]</f>
        <v>16639064</v>
      </c>
      <c r="K500">
        <f>projjava_matrixdeterminant[[#This Row],[native_end]]-projjava_matrixdeterminant[[#This Row],[native_start]]</f>
        <v>11224</v>
      </c>
      <c r="L500">
        <f>projjava_matrixdeterminant[[#This Row],[pss_end]]-projjava_matrixdeterminant[[#This Row],[pss_start]]</f>
        <v>16354</v>
      </c>
    </row>
    <row r="501" spans="1:12" x14ac:dyDescent="0.3">
      <c r="A501">
        <v>499</v>
      </c>
      <c r="B501">
        <v>23077</v>
      </c>
      <c r="C501">
        <v>1410</v>
      </c>
      <c r="D501">
        <v>1422304</v>
      </c>
      <c r="E501">
        <v>18585544</v>
      </c>
      <c r="F501">
        <v>6517600</v>
      </c>
      <c r="G501">
        <v>6519616</v>
      </c>
      <c r="H501">
        <v>9001</v>
      </c>
      <c r="I501">
        <v>25875</v>
      </c>
      <c r="J501">
        <f>projjava_matrixdeterminant[[#This Row],[runtime_end]]-projjava_matrixdeterminant[[#This Row],[runtime_start]]</f>
        <v>17163240</v>
      </c>
      <c r="K501">
        <f>projjava_matrixdeterminant[[#This Row],[native_end]]-projjava_matrixdeterminant[[#This Row],[native_start]]</f>
        <v>2016</v>
      </c>
      <c r="L501">
        <f>projjava_matrixdeterminant[[#This Row],[pss_end]]-projjava_matrixdeterminant[[#This Row],[pss_start]]</f>
        <v>16874</v>
      </c>
    </row>
    <row r="502" spans="1:12" x14ac:dyDescent="0.3">
      <c r="A502">
        <v>500</v>
      </c>
      <c r="B502">
        <v>23193</v>
      </c>
      <c r="C502">
        <v>1461</v>
      </c>
      <c r="D502">
        <v>1421976</v>
      </c>
      <c r="E502">
        <v>18159392</v>
      </c>
      <c r="F502">
        <v>6508248</v>
      </c>
      <c r="G502">
        <v>6519536</v>
      </c>
      <c r="H502">
        <v>8951</v>
      </c>
      <c r="I502">
        <v>25457</v>
      </c>
      <c r="J502">
        <f>projjava_matrixdeterminant[[#This Row],[runtime_end]]-projjava_matrixdeterminant[[#This Row],[runtime_start]]</f>
        <v>16737416</v>
      </c>
      <c r="K502">
        <f>projjava_matrixdeterminant[[#This Row],[native_end]]-projjava_matrixdeterminant[[#This Row],[native_start]]</f>
        <v>11288</v>
      </c>
      <c r="L502">
        <f>projjava_matrixdeterminant[[#This Row],[pss_end]]-projjava_matrixdeterminant[[#This Row],[pss_start]]</f>
        <v>16506</v>
      </c>
    </row>
    <row r="503" spans="1:12" x14ac:dyDescent="0.3">
      <c r="A503">
        <v>501</v>
      </c>
      <c r="B503">
        <v>23328</v>
      </c>
      <c r="C503">
        <v>1398</v>
      </c>
      <c r="D503">
        <v>1422200</v>
      </c>
      <c r="E503">
        <v>18880528</v>
      </c>
      <c r="F503">
        <v>6508544</v>
      </c>
      <c r="G503">
        <v>6519472</v>
      </c>
      <c r="H503">
        <v>8929</v>
      </c>
      <c r="I503">
        <v>26133</v>
      </c>
      <c r="J503">
        <f>projjava_matrixdeterminant[[#This Row],[runtime_end]]-projjava_matrixdeterminant[[#This Row],[runtime_start]]</f>
        <v>17458328</v>
      </c>
      <c r="K503">
        <f>projjava_matrixdeterminant[[#This Row],[native_end]]-projjava_matrixdeterminant[[#This Row],[native_start]]</f>
        <v>10928</v>
      </c>
      <c r="L503">
        <f>projjava_matrixdeterminant[[#This Row],[pss_end]]-projjava_matrixdeterminant[[#This Row],[pss_start]]</f>
        <v>17204</v>
      </c>
    </row>
    <row r="504" spans="1:12" x14ac:dyDescent="0.3">
      <c r="A504">
        <v>502</v>
      </c>
      <c r="B504">
        <v>23392</v>
      </c>
      <c r="C504">
        <v>1461</v>
      </c>
      <c r="D504">
        <v>1422392</v>
      </c>
      <c r="E504">
        <v>18569224</v>
      </c>
      <c r="F504">
        <v>6509320</v>
      </c>
      <c r="G504">
        <v>6520144</v>
      </c>
      <c r="H504">
        <v>8939</v>
      </c>
      <c r="I504">
        <v>25841</v>
      </c>
      <c r="J504">
        <f>projjava_matrixdeterminant[[#This Row],[runtime_end]]-projjava_matrixdeterminant[[#This Row],[runtime_start]]</f>
        <v>17146832</v>
      </c>
      <c r="K504">
        <f>projjava_matrixdeterminant[[#This Row],[native_end]]-projjava_matrixdeterminant[[#This Row],[native_start]]</f>
        <v>10824</v>
      </c>
      <c r="L504">
        <f>projjava_matrixdeterminant[[#This Row],[pss_end]]-projjava_matrixdeterminant[[#This Row],[pss_start]]</f>
        <v>16902</v>
      </c>
    </row>
    <row r="505" spans="1:12" x14ac:dyDescent="0.3">
      <c r="A505">
        <v>503</v>
      </c>
      <c r="B505">
        <v>23532</v>
      </c>
      <c r="C505">
        <v>1394</v>
      </c>
      <c r="D505">
        <v>1422168</v>
      </c>
      <c r="E505">
        <v>19142464</v>
      </c>
      <c r="F505">
        <v>6507944</v>
      </c>
      <c r="G505">
        <v>6519216</v>
      </c>
      <c r="H505">
        <v>8810</v>
      </c>
      <c r="I505">
        <v>26302</v>
      </c>
      <c r="J505">
        <f>projjava_matrixdeterminant[[#This Row],[runtime_end]]-projjava_matrixdeterminant[[#This Row],[runtime_start]]</f>
        <v>17720296</v>
      </c>
      <c r="K505">
        <f>projjava_matrixdeterminant[[#This Row],[native_end]]-projjava_matrixdeterminant[[#This Row],[native_start]]</f>
        <v>11272</v>
      </c>
      <c r="L505">
        <f>projjava_matrixdeterminant[[#This Row],[pss_end]]-projjava_matrixdeterminant[[#This Row],[pss_start]]</f>
        <v>17492</v>
      </c>
    </row>
    <row r="506" spans="1:12" x14ac:dyDescent="0.3">
      <c r="A506">
        <v>504</v>
      </c>
      <c r="B506">
        <v>23629</v>
      </c>
      <c r="C506">
        <v>1458</v>
      </c>
      <c r="D506">
        <v>1438552</v>
      </c>
      <c r="E506">
        <v>18781960</v>
      </c>
      <c r="F506">
        <v>6507800</v>
      </c>
      <c r="G506">
        <v>6519232</v>
      </c>
      <c r="H506">
        <v>8810</v>
      </c>
      <c r="I506">
        <v>25970</v>
      </c>
      <c r="J506">
        <f>projjava_matrixdeterminant[[#This Row],[runtime_end]]-projjava_matrixdeterminant[[#This Row],[runtime_start]]</f>
        <v>17343408</v>
      </c>
      <c r="K506">
        <f>projjava_matrixdeterminant[[#This Row],[native_end]]-projjava_matrixdeterminant[[#This Row],[native_start]]</f>
        <v>11432</v>
      </c>
      <c r="L506">
        <f>projjava_matrixdeterminant[[#This Row],[pss_end]]-projjava_matrixdeterminant[[#This Row],[pss_start]]</f>
        <v>17160</v>
      </c>
    </row>
    <row r="507" spans="1:12" x14ac:dyDescent="0.3">
      <c r="A507">
        <v>505</v>
      </c>
      <c r="B507">
        <v>23769</v>
      </c>
      <c r="C507">
        <v>1411</v>
      </c>
      <c r="D507">
        <v>1422168</v>
      </c>
      <c r="E507">
        <v>18208072</v>
      </c>
      <c r="F507">
        <v>6508784</v>
      </c>
      <c r="G507">
        <v>6520232</v>
      </c>
      <c r="H507">
        <v>8812</v>
      </c>
      <c r="I507">
        <v>25404</v>
      </c>
      <c r="J507">
        <f>projjava_matrixdeterminant[[#This Row],[runtime_end]]-projjava_matrixdeterminant[[#This Row],[runtime_start]]</f>
        <v>16785904</v>
      </c>
      <c r="K507">
        <f>projjava_matrixdeterminant[[#This Row],[native_end]]-projjava_matrixdeterminant[[#This Row],[native_start]]</f>
        <v>11448</v>
      </c>
      <c r="L507">
        <f>projjava_matrixdeterminant[[#This Row],[pss_end]]-projjava_matrixdeterminant[[#This Row],[pss_start]]</f>
        <v>16592</v>
      </c>
    </row>
    <row r="508" spans="1:12" x14ac:dyDescent="0.3">
      <c r="A508">
        <v>506</v>
      </c>
      <c r="B508">
        <v>23899</v>
      </c>
      <c r="C508">
        <v>1451</v>
      </c>
      <c r="D508">
        <v>1422168</v>
      </c>
      <c r="E508">
        <v>18323376</v>
      </c>
      <c r="F508">
        <v>6507800</v>
      </c>
      <c r="G508">
        <v>6519568</v>
      </c>
      <c r="H508">
        <v>8806</v>
      </c>
      <c r="I508">
        <v>25502</v>
      </c>
      <c r="J508">
        <f>projjava_matrixdeterminant[[#This Row],[runtime_end]]-projjava_matrixdeterminant[[#This Row],[runtime_start]]</f>
        <v>16901208</v>
      </c>
      <c r="K508">
        <f>projjava_matrixdeterminant[[#This Row],[native_end]]-projjava_matrixdeterminant[[#This Row],[native_start]]</f>
        <v>11768</v>
      </c>
      <c r="L508">
        <f>projjava_matrixdeterminant[[#This Row],[pss_end]]-projjava_matrixdeterminant[[#This Row],[pss_start]]</f>
        <v>16696</v>
      </c>
    </row>
    <row r="509" spans="1:12" x14ac:dyDescent="0.3">
      <c r="A509">
        <v>507</v>
      </c>
      <c r="B509">
        <v>24042</v>
      </c>
      <c r="C509">
        <v>1418</v>
      </c>
      <c r="D509">
        <v>1422168</v>
      </c>
      <c r="E509">
        <v>18847552</v>
      </c>
      <c r="F509">
        <v>6507800</v>
      </c>
      <c r="G509">
        <v>6519280</v>
      </c>
      <c r="H509">
        <v>8808</v>
      </c>
      <c r="I509">
        <v>26012</v>
      </c>
      <c r="J509">
        <f>projjava_matrixdeterminant[[#This Row],[runtime_end]]-projjava_matrixdeterminant[[#This Row],[runtime_start]]</f>
        <v>17425384</v>
      </c>
      <c r="K509">
        <f>projjava_matrixdeterminant[[#This Row],[native_end]]-projjava_matrixdeterminant[[#This Row],[native_start]]</f>
        <v>11480</v>
      </c>
      <c r="L509">
        <f>projjava_matrixdeterminant[[#This Row],[pss_end]]-projjava_matrixdeterminant[[#This Row],[pss_start]]</f>
        <v>17204</v>
      </c>
    </row>
    <row r="510" spans="1:12" x14ac:dyDescent="0.3">
      <c r="A510">
        <v>508</v>
      </c>
      <c r="B510">
        <v>24202</v>
      </c>
      <c r="C510">
        <v>1400</v>
      </c>
      <c r="D510">
        <v>1422304</v>
      </c>
      <c r="E510">
        <v>19027800</v>
      </c>
      <c r="F510">
        <v>6507992</v>
      </c>
      <c r="G510">
        <v>6519664</v>
      </c>
      <c r="H510">
        <v>8814</v>
      </c>
      <c r="I510">
        <v>26194</v>
      </c>
      <c r="J510">
        <f>projjava_matrixdeterminant[[#This Row],[runtime_end]]-projjava_matrixdeterminant[[#This Row],[runtime_start]]</f>
        <v>17605496</v>
      </c>
      <c r="K510">
        <f>projjava_matrixdeterminant[[#This Row],[native_end]]-projjava_matrixdeterminant[[#This Row],[native_start]]</f>
        <v>11672</v>
      </c>
      <c r="L510">
        <f>projjava_matrixdeterminant[[#This Row],[pss_end]]-projjava_matrixdeterminant[[#This Row],[pss_start]]</f>
        <v>17380</v>
      </c>
    </row>
    <row r="511" spans="1:12" x14ac:dyDescent="0.3">
      <c r="A511">
        <v>509</v>
      </c>
      <c r="B511">
        <v>24357</v>
      </c>
      <c r="C511">
        <v>1437</v>
      </c>
      <c r="D511">
        <v>1422168</v>
      </c>
      <c r="E511">
        <v>18536024</v>
      </c>
      <c r="F511">
        <v>6507800</v>
      </c>
      <c r="G511">
        <v>6519216</v>
      </c>
      <c r="H511">
        <v>8814</v>
      </c>
      <c r="I511">
        <v>25706</v>
      </c>
      <c r="J511">
        <f>projjava_matrixdeterminant[[#This Row],[runtime_end]]-projjava_matrixdeterminant[[#This Row],[runtime_start]]</f>
        <v>17113856</v>
      </c>
      <c r="K511">
        <f>projjava_matrixdeterminant[[#This Row],[native_end]]-projjava_matrixdeterminant[[#This Row],[native_start]]</f>
        <v>11416</v>
      </c>
      <c r="L511">
        <f>projjava_matrixdeterminant[[#This Row],[pss_end]]-projjava_matrixdeterminant[[#This Row],[pss_start]]</f>
        <v>16892</v>
      </c>
    </row>
    <row r="512" spans="1:12" x14ac:dyDescent="0.3">
      <c r="A512">
        <v>510</v>
      </c>
      <c r="B512">
        <v>24498</v>
      </c>
      <c r="C512">
        <v>1395</v>
      </c>
      <c r="D512">
        <v>1438640</v>
      </c>
      <c r="E512">
        <v>18503600</v>
      </c>
      <c r="F512">
        <v>6505408</v>
      </c>
      <c r="G512">
        <v>6516376</v>
      </c>
      <c r="H512">
        <v>8790</v>
      </c>
      <c r="I512">
        <v>25670</v>
      </c>
      <c r="J512">
        <f>projjava_matrixdeterminant[[#This Row],[runtime_end]]-projjava_matrixdeterminant[[#This Row],[runtime_start]]</f>
        <v>17064960</v>
      </c>
      <c r="K512">
        <f>projjava_matrixdeterminant[[#This Row],[native_end]]-projjava_matrixdeterminant[[#This Row],[native_start]]</f>
        <v>10968</v>
      </c>
      <c r="L512">
        <f>projjava_matrixdeterminant[[#This Row],[pss_end]]-projjava_matrixdeterminant[[#This Row],[pss_start]]</f>
        <v>16880</v>
      </c>
    </row>
    <row r="513" spans="1:12" x14ac:dyDescent="0.3">
      <c r="A513">
        <v>511</v>
      </c>
      <c r="B513">
        <v>24655</v>
      </c>
      <c r="C513">
        <v>1396</v>
      </c>
      <c r="D513">
        <v>1422168</v>
      </c>
      <c r="E513">
        <v>19420992</v>
      </c>
      <c r="F513">
        <v>6507800</v>
      </c>
      <c r="G513">
        <v>6519488</v>
      </c>
      <c r="H513">
        <v>8810</v>
      </c>
      <c r="I513">
        <v>26570</v>
      </c>
      <c r="J513">
        <f>projjava_matrixdeterminant[[#This Row],[runtime_end]]-projjava_matrixdeterminant[[#This Row],[runtime_start]]</f>
        <v>17998824</v>
      </c>
      <c r="K513">
        <f>projjava_matrixdeterminant[[#This Row],[native_end]]-projjava_matrixdeterminant[[#This Row],[native_start]]</f>
        <v>11688</v>
      </c>
      <c r="L513">
        <f>projjava_matrixdeterminant[[#This Row],[pss_end]]-projjava_matrixdeterminant[[#This Row],[pss_start]]</f>
        <v>17760</v>
      </c>
    </row>
    <row r="514" spans="1:12" x14ac:dyDescent="0.3">
      <c r="A514">
        <v>512</v>
      </c>
      <c r="B514">
        <v>24807</v>
      </c>
      <c r="C514">
        <v>1409</v>
      </c>
      <c r="D514">
        <v>1422168</v>
      </c>
      <c r="E514">
        <v>18782232</v>
      </c>
      <c r="F514">
        <v>6507800</v>
      </c>
      <c r="G514">
        <v>6522344</v>
      </c>
      <c r="H514">
        <v>8810</v>
      </c>
      <c r="I514">
        <v>25976</v>
      </c>
      <c r="J514">
        <f>projjava_matrixdeterminant[[#This Row],[runtime_end]]-projjava_matrixdeterminant[[#This Row],[runtime_start]]</f>
        <v>17360064</v>
      </c>
      <c r="K514">
        <f>projjava_matrixdeterminant[[#This Row],[native_end]]-projjava_matrixdeterminant[[#This Row],[native_start]]</f>
        <v>14544</v>
      </c>
      <c r="L514">
        <f>projjava_matrixdeterminant[[#This Row],[pss_end]]-projjava_matrixdeterminant[[#This Row],[pss_start]]</f>
        <v>17166</v>
      </c>
    </row>
    <row r="515" spans="1:12" x14ac:dyDescent="0.3">
      <c r="A515">
        <v>513</v>
      </c>
      <c r="B515">
        <v>24980</v>
      </c>
      <c r="C515">
        <v>1395</v>
      </c>
      <c r="D515">
        <v>1422392</v>
      </c>
      <c r="E515">
        <v>18307144</v>
      </c>
      <c r="F515">
        <v>6507088</v>
      </c>
      <c r="G515">
        <v>6518248</v>
      </c>
      <c r="H515">
        <v>8813</v>
      </c>
      <c r="I515">
        <v>25490</v>
      </c>
      <c r="J515">
        <f>projjava_matrixdeterminant[[#This Row],[runtime_end]]-projjava_matrixdeterminant[[#This Row],[runtime_start]]</f>
        <v>16884752</v>
      </c>
      <c r="K515">
        <f>projjava_matrixdeterminant[[#This Row],[native_end]]-projjava_matrixdeterminant[[#This Row],[native_start]]</f>
        <v>11160</v>
      </c>
      <c r="L515">
        <f>projjava_matrixdeterminant[[#This Row],[pss_end]]-projjava_matrixdeterminant[[#This Row],[pss_start]]</f>
        <v>16677</v>
      </c>
    </row>
    <row r="516" spans="1:12" x14ac:dyDescent="0.3">
      <c r="A516">
        <v>514</v>
      </c>
      <c r="B516">
        <v>25042</v>
      </c>
      <c r="C516">
        <v>1452</v>
      </c>
      <c r="D516">
        <v>1422168</v>
      </c>
      <c r="E516">
        <v>18044600</v>
      </c>
      <c r="F516">
        <v>6507832</v>
      </c>
      <c r="G516">
        <v>6519664</v>
      </c>
      <c r="H516">
        <v>8814</v>
      </c>
      <c r="I516">
        <v>25242</v>
      </c>
      <c r="J516">
        <f>projjava_matrixdeterminant[[#This Row],[runtime_end]]-projjava_matrixdeterminant[[#This Row],[runtime_start]]</f>
        <v>16622432</v>
      </c>
      <c r="K516">
        <f>projjava_matrixdeterminant[[#This Row],[native_end]]-projjava_matrixdeterminant[[#This Row],[native_start]]</f>
        <v>11832</v>
      </c>
      <c r="L516">
        <f>projjava_matrixdeterminant[[#This Row],[pss_end]]-projjava_matrixdeterminant[[#This Row],[pss_start]]</f>
        <v>16428</v>
      </c>
    </row>
    <row r="517" spans="1:12" x14ac:dyDescent="0.3">
      <c r="A517">
        <v>515</v>
      </c>
      <c r="B517">
        <v>25173</v>
      </c>
      <c r="C517">
        <v>1471</v>
      </c>
      <c r="D517">
        <v>1422168</v>
      </c>
      <c r="E517">
        <v>18241064</v>
      </c>
      <c r="F517">
        <v>6507912</v>
      </c>
      <c r="G517">
        <v>6519280</v>
      </c>
      <c r="H517">
        <v>8810</v>
      </c>
      <c r="I517">
        <v>25434</v>
      </c>
      <c r="J517">
        <f>projjava_matrixdeterminant[[#This Row],[runtime_end]]-projjava_matrixdeterminant[[#This Row],[runtime_start]]</f>
        <v>16818896</v>
      </c>
      <c r="K517">
        <f>projjava_matrixdeterminant[[#This Row],[native_end]]-projjava_matrixdeterminant[[#This Row],[native_start]]</f>
        <v>11368</v>
      </c>
      <c r="L517">
        <f>projjava_matrixdeterminant[[#This Row],[pss_end]]-projjava_matrixdeterminant[[#This Row],[pss_start]]</f>
        <v>16624</v>
      </c>
    </row>
    <row r="518" spans="1:12" x14ac:dyDescent="0.3">
      <c r="A518">
        <v>516</v>
      </c>
      <c r="B518">
        <v>25308</v>
      </c>
      <c r="C518">
        <v>1450</v>
      </c>
      <c r="D518">
        <v>1422168</v>
      </c>
      <c r="E518">
        <v>18486680</v>
      </c>
      <c r="F518">
        <v>6507832</v>
      </c>
      <c r="G518">
        <v>6519216</v>
      </c>
      <c r="H518">
        <v>8805</v>
      </c>
      <c r="I518">
        <v>25661</v>
      </c>
      <c r="J518">
        <f>projjava_matrixdeterminant[[#This Row],[runtime_end]]-projjava_matrixdeterminant[[#This Row],[runtime_start]]</f>
        <v>17064512</v>
      </c>
      <c r="K518">
        <f>projjava_matrixdeterminant[[#This Row],[native_end]]-projjava_matrixdeterminant[[#This Row],[native_start]]</f>
        <v>11384</v>
      </c>
      <c r="L518">
        <f>projjava_matrixdeterminant[[#This Row],[pss_end]]-projjava_matrixdeterminant[[#This Row],[pss_start]]</f>
        <v>16856</v>
      </c>
    </row>
    <row r="519" spans="1:12" x14ac:dyDescent="0.3">
      <c r="A519">
        <v>517</v>
      </c>
      <c r="B519">
        <v>25436</v>
      </c>
      <c r="C519">
        <v>1416</v>
      </c>
      <c r="D519">
        <v>1438688</v>
      </c>
      <c r="E519">
        <v>18814640</v>
      </c>
      <c r="F519">
        <v>6507992</v>
      </c>
      <c r="G519">
        <v>6519632</v>
      </c>
      <c r="H519">
        <v>8823</v>
      </c>
      <c r="I519">
        <v>25999</v>
      </c>
      <c r="J519">
        <f>projjava_matrixdeterminant[[#This Row],[runtime_end]]-projjava_matrixdeterminant[[#This Row],[runtime_start]]</f>
        <v>17375952</v>
      </c>
      <c r="K519">
        <f>projjava_matrixdeterminant[[#This Row],[native_end]]-projjava_matrixdeterminant[[#This Row],[native_start]]</f>
        <v>11640</v>
      </c>
      <c r="L519">
        <f>projjava_matrixdeterminant[[#This Row],[pss_end]]-projjava_matrixdeterminant[[#This Row],[pss_start]]</f>
        <v>17176</v>
      </c>
    </row>
    <row r="520" spans="1:12" x14ac:dyDescent="0.3">
      <c r="A520">
        <v>518</v>
      </c>
      <c r="B520">
        <v>25575</v>
      </c>
      <c r="C520">
        <v>1417</v>
      </c>
      <c r="D520">
        <v>1438688</v>
      </c>
      <c r="E520">
        <v>18994888</v>
      </c>
      <c r="F520">
        <v>6507960</v>
      </c>
      <c r="G520">
        <v>6519440</v>
      </c>
      <c r="H520">
        <v>8817</v>
      </c>
      <c r="I520">
        <v>26173</v>
      </c>
      <c r="J520">
        <f>projjava_matrixdeterminant[[#This Row],[runtime_end]]-projjava_matrixdeterminant[[#This Row],[runtime_start]]</f>
        <v>17556200</v>
      </c>
      <c r="K520">
        <f>projjava_matrixdeterminant[[#This Row],[native_end]]-projjava_matrixdeterminant[[#This Row],[native_start]]</f>
        <v>11480</v>
      </c>
      <c r="L520">
        <f>projjava_matrixdeterminant[[#This Row],[pss_end]]-projjava_matrixdeterminant[[#This Row],[pss_start]]</f>
        <v>17356</v>
      </c>
    </row>
    <row r="521" spans="1:12" x14ac:dyDescent="0.3">
      <c r="A521">
        <v>519</v>
      </c>
      <c r="B521">
        <v>25711</v>
      </c>
      <c r="C521">
        <v>1446</v>
      </c>
      <c r="D521">
        <v>1422168</v>
      </c>
      <c r="E521">
        <v>18339512</v>
      </c>
      <c r="F521">
        <v>6507832</v>
      </c>
      <c r="G521">
        <v>6519216</v>
      </c>
      <c r="H521">
        <v>8813</v>
      </c>
      <c r="I521">
        <v>25525</v>
      </c>
      <c r="J521">
        <f>projjava_matrixdeterminant[[#This Row],[runtime_end]]-projjava_matrixdeterminant[[#This Row],[runtime_start]]</f>
        <v>16917344</v>
      </c>
      <c r="K521">
        <f>projjava_matrixdeterminant[[#This Row],[native_end]]-projjava_matrixdeterminant[[#This Row],[native_start]]</f>
        <v>11384</v>
      </c>
      <c r="L521">
        <f>projjava_matrixdeterminant[[#This Row],[pss_end]]-projjava_matrixdeterminant[[#This Row],[pss_start]]</f>
        <v>16712</v>
      </c>
    </row>
    <row r="522" spans="1:12" x14ac:dyDescent="0.3">
      <c r="A522">
        <v>520</v>
      </c>
      <c r="B522">
        <v>25838</v>
      </c>
      <c r="C522">
        <v>1450</v>
      </c>
      <c r="D522">
        <v>1422168</v>
      </c>
      <c r="E522">
        <v>18797976</v>
      </c>
      <c r="F522">
        <v>6513848</v>
      </c>
      <c r="G522">
        <v>6519280</v>
      </c>
      <c r="H522">
        <v>8815</v>
      </c>
      <c r="I522">
        <v>25977</v>
      </c>
      <c r="J522">
        <f>projjava_matrixdeterminant[[#This Row],[runtime_end]]-projjava_matrixdeterminant[[#This Row],[runtime_start]]</f>
        <v>17375808</v>
      </c>
      <c r="K522">
        <f>projjava_matrixdeterminant[[#This Row],[native_end]]-projjava_matrixdeterminant[[#This Row],[native_start]]</f>
        <v>5432</v>
      </c>
      <c r="L522">
        <f>projjava_matrixdeterminant[[#This Row],[pss_end]]-projjava_matrixdeterminant[[#This Row],[pss_start]]</f>
        <v>17162</v>
      </c>
    </row>
    <row r="523" spans="1:12" x14ac:dyDescent="0.3">
      <c r="A523">
        <v>521</v>
      </c>
      <c r="B523">
        <v>25982</v>
      </c>
      <c r="C523">
        <v>1386</v>
      </c>
      <c r="D523">
        <v>1422304</v>
      </c>
      <c r="E523">
        <v>19339184</v>
      </c>
      <c r="F523">
        <v>6507992</v>
      </c>
      <c r="G523">
        <v>6519376</v>
      </c>
      <c r="H523">
        <v>8823</v>
      </c>
      <c r="I523">
        <v>26517</v>
      </c>
      <c r="J523">
        <f>projjava_matrixdeterminant[[#This Row],[runtime_end]]-projjava_matrixdeterminant[[#This Row],[runtime_start]]</f>
        <v>17916880</v>
      </c>
      <c r="K523">
        <f>projjava_matrixdeterminant[[#This Row],[native_end]]-projjava_matrixdeterminant[[#This Row],[native_start]]</f>
        <v>11384</v>
      </c>
      <c r="L523">
        <f>projjava_matrixdeterminant[[#This Row],[pss_end]]-projjava_matrixdeterminant[[#This Row],[pss_start]]</f>
        <v>17694</v>
      </c>
    </row>
    <row r="524" spans="1:12" x14ac:dyDescent="0.3">
      <c r="A524">
        <v>522</v>
      </c>
      <c r="B524">
        <v>26142</v>
      </c>
      <c r="C524">
        <v>1439</v>
      </c>
      <c r="D524">
        <v>1438552</v>
      </c>
      <c r="E524">
        <v>18552664</v>
      </c>
      <c r="F524">
        <v>6507832</v>
      </c>
      <c r="G524">
        <v>6519344</v>
      </c>
      <c r="H524">
        <v>8815</v>
      </c>
      <c r="I524">
        <v>25733</v>
      </c>
      <c r="J524">
        <f>projjava_matrixdeterminant[[#This Row],[runtime_end]]-projjava_matrixdeterminant[[#This Row],[runtime_start]]</f>
        <v>17114112</v>
      </c>
      <c r="K524">
        <f>projjava_matrixdeterminant[[#This Row],[native_end]]-projjava_matrixdeterminant[[#This Row],[native_start]]</f>
        <v>11512</v>
      </c>
      <c r="L524">
        <f>projjava_matrixdeterminant[[#This Row],[pss_end]]-projjava_matrixdeterminant[[#This Row],[pss_start]]</f>
        <v>16918</v>
      </c>
    </row>
    <row r="525" spans="1:12" x14ac:dyDescent="0.3">
      <c r="A525">
        <v>523</v>
      </c>
      <c r="B525">
        <v>26311</v>
      </c>
      <c r="C525">
        <v>1411</v>
      </c>
      <c r="D525">
        <v>1422304</v>
      </c>
      <c r="E525">
        <v>18503736</v>
      </c>
      <c r="F525">
        <v>6508976</v>
      </c>
      <c r="G525">
        <v>6520840</v>
      </c>
      <c r="H525">
        <v>8825</v>
      </c>
      <c r="I525">
        <v>25699</v>
      </c>
      <c r="J525">
        <f>projjava_matrixdeterminant[[#This Row],[runtime_end]]-projjava_matrixdeterminant[[#This Row],[runtime_start]]</f>
        <v>17081432</v>
      </c>
      <c r="K525">
        <f>projjava_matrixdeterminant[[#This Row],[native_end]]-projjava_matrixdeterminant[[#This Row],[native_start]]</f>
        <v>11864</v>
      </c>
      <c r="L525">
        <f>projjava_matrixdeterminant[[#This Row],[pss_end]]-projjava_matrixdeterminant[[#This Row],[pss_start]]</f>
        <v>16874</v>
      </c>
    </row>
    <row r="526" spans="1:12" x14ac:dyDescent="0.3">
      <c r="A526">
        <v>524</v>
      </c>
      <c r="B526">
        <v>26472</v>
      </c>
      <c r="C526">
        <v>1436</v>
      </c>
      <c r="D526">
        <v>1438552</v>
      </c>
      <c r="E526">
        <v>19224408</v>
      </c>
      <c r="F526">
        <v>6507832</v>
      </c>
      <c r="G526">
        <v>6519072</v>
      </c>
      <c r="H526">
        <v>8815</v>
      </c>
      <c r="I526">
        <v>26389</v>
      </c>
      <c r="J526">
        <f>projjava_matrixdeterminant[[#This Row],[runtime_end]]-projjava_matrixdeterminant[[#This Row],[runtime_start]]</f>
        <v>17785856</v>
      </c>
      <c r="K526">
        <f>projjava_matrixdeterminant[[#This Row],[native_end]]-projjava_matrixdeterminant[[#This Row],[native_start]]</f>
        <v>11240</v>
      </c>
      <c r="L526">
        <f>projjava_matrixdeterminant[[#This Row],[pss_end]]-projjava_matrixdeterminant[[#This Row],[pss_start]]</f>
        <v>17574</v>
      </c>
    </row>
    <row r="527" spans="1:12" x14ac:dyDescent="0.3">
      <c r="A527">
        <v>525</v>
      </c>
      <c r="B527">
        <v>26625</v>
      </c>
      <c r="C527">
        <v>1437</v>
      </c>
      <c r="D527">
        <v>1422304</v>
      </c>
      <c r="E527">
        <v>19682408</v>
      </c>
      <c r="F527">
        <v>6507992</v>
      </c>
      <c r="G527">
        <v>6519392</v>
      </c>
      <c r="H527">
        <v>8827</v>
      </c>
      <c r="I527">
        <v>26845</v>
      </c>
      <c r="J527">
        <f>projjava_matrixdeterminant[[#This Row],[runtime_end]]-projjava_matrixdeterminant[[#This Row],[runtime_start]]</f>
        <v>18260104</v>
      </c>
      <c r="K527">
        <f>projjava_matrixdeterminant[[#This Row],[native_end]]-projjava_matrixdeterminant[[#This Row],[native_start]]</f>
        <v>11400</v>
      </c>
      <c r="L527">
        <f>projjava_matrixdeterminant[[#This Row],[pss_end]]-projjava_matrixdeterminant[[#This Row],[pss_start]]</f>
        <v>18018</v>
      </c>
    </row>
    <row r="528" spans="1:12" x14ac:dyDescent="0.3">
      <c r="A528">
        <v>526</v>
      </c>
      <c r="B528">
        <v>26823</v>
      </c>
      <c r="C528">
        <v>1407</v>
      </c>
      <c r="D528">
        <v>1422168</v>
      </c>
      <c r="E528">
        <v>18814648</v>
      </c>
      <c r="F528">
        <v>6506344</v>
      </c>
      <c r="G528">
        <v>6517568</v>
      </c>
      <c r="H528">
        <v>8805</v>
      </c>
      <c r="I528">
        <v>25985</v>
      </c>
      <c r="J528">
        <f>projjava_matrixdeterminant[[#This Row],[runtime_end]]-projjava_matrixdeterminant[[#This Row],[runtime_start]]</f>
        <v>17392480</v>
      </c>
      <c r="K528">
        <f>projjava_matrixdeterminant[[#This Row],[native_end]]-projjava_matrixdeterminant[[#This Row],[native_start]]</f>
        <v>11224</v>
      </c>
      <c r="L528">
        <f>projjava_matrixdeterminant[[#This Row],[pss_end]]-projjava_matrixdeterminant[[#This Row],[pss_start]]</f>
        <v>17180</v>
      </c>
    </row>
    <row r="529" spans="1:12" x14ac:dyDescent="0.3">
      <c r="A529">
        <v>527</v>
      </c>
      <c r="B529">
        <v>26993</v>
      </c>
      <c r="C529">
        <v>1451</v>
      </c>
      <c r="D529">
        <v>1422168</v>
      </c>
      <c r="E529">
        <v>18830888</v>
      </c>
      <c r="F529">
        <v>6506960</v>
      </c>
      <c r="G529">
        <v>6518312</v>
      </c>
      <c r="H529">
        <v>8813</v>
      </c>
      <c r="I529">
        <v>26011</v>
      </c>
      <c r="J529">
        <f>projjava_matrixdeterminant[[#This Row],[runtime_end]]-projjava_matrixdeterminant[[#This Row],[runtime_start]]</f>
        <v>17408720</v>
      </c>
      <c r="K529">
        <f>projjava_matrixdeterminant[[#This Row],[native_end]]-projjava_matrixdeterminant[[#This Row],[native_start]]</f>
        <v>11352</v>
      </c>
      <c r="L529">
        <f>projjava_matrixdeterminant[[#This Row],[pss_end]]-projjava_matrixdeterminant[[#This Row],[pss_start]]</f>
        <v>17198</v>
      </c>
    </row>
    <row r="530" spans="1:12" x14ac:dyDescent="0.3">
      <c r="A530">
        <v>528</v>
      </c>
      <c r="B530">
        <v>27135</v>
      </c>
      <c r="C530">
        <v>1418</v>
      </c>
      <c r="D530">
        <v>1422168</v>
      </c>
      <c r="E530">
        <v>18798120</v>
      </c>
      <c r="F530">
        <v>6516632</v>
      </c>
      <c r="G530">
        <v>6519728</v>
      </c>
      <c r="H530">
        <v>8819</v>
      </c>
      <c r="I530">
        <v>25981</v>
      </c>
      <c r="J530">
        <f>projjava_matrixdeterminant[[#This Row],[runtime_end]]-projjava_matrixdeterminant[[#This Row],[runtime_start]]</f>
        <v>17375952</v>
      </c>
      <c r="K530">
        <f>projjava_matrixdeterminant[[#This Row],[native_end]]-projjava_matrixdeterminant[[#This Row],[native_start]]</f>
        <v>3096</v>
      </c>
      <c r="L530">
        <f>projjava_matrixdeterminant[[#This Row],[pss_end]]-projjava_matrixdeterminant[[#This Row],[pss_start]]</f>
        <v>17162</v>
      </c>
    </row>
    <row r="531" spans="1:12" x14ac:dyDescent="0.3">
      <c r="A531">
        <v>529</v>
      </c>
      <c r="B531">
        <v>27266</v>
      </c>
      <c r="C531">
        <v>1443</v>
      </c>
      <c r="D531">
        <v>1422168</v>
      </c>
      <c r="E531">
        <v>20944752</v>
      </c>
      <c r="F531">
        <v>6507864</v>
      </c>
      <c r="G531">
        <v>6519504</v>
      </c>
      <c r="H531">
        <v>8819</v>
      </c>
      <c r="I531">
        <v>28085</v>
      </c>
      <c r="J531">
        <f>projjava_matrixdeterminant[[#This Row],[runtime_end]]-projjava_matrixdeterminant[[#This Row],[runtime_start]]</f>
        <v>19522584</v>
      </c>
      <c r="K531">
        <f>projjava_matrixdeterminant[[#This Row],[native_end]]-projjava_matrixdeterminant[[#This Row],[native_start]]</f>
        <v>11640</v>
      </c>
      <c r="L531">
        <f>projjava_matrixdeterminant[[#This Row],[pss_end]]-projjava_matrixdeterminant[[#This Row],[pss_start]]</f>
        <v>19266</v>
      </c>
    </row>
    <row r="532" spans="1:12" x14ac:dyDescent="0.3">
      <c r="A532">
        <v>530</v>
      </c>
      <c r="B532">
        <v>27402</v>
      </c>
      <c r="C532">
        <v>1407</v>
      </c>
      <c r="D532">
        <v>1422168</v>
      </c>
      <c r="E532">
        <v>18749272</v>
      </c>
      <c r="F532">
        <v>6507832</v>
      </c>
      <c r="G532">
        <v>6519504</v>
      </c>
      <c r="H532">
        <v>8821</v>
      </c>
      <c r="I532">
        <v>25927</v>
      </c>
      <c r="J532">
        <f>projjava_matrixdeterminant[[#This Row],[runtime_end]]-projjava_matrixdeterminant[[#This Row],[runtime_start]]</f>
        <v>17327104</v>
      </c>
      <c r="K532">
        <f>projjava_matrixdeterminant[[#This Row],[native_end]]-projjava_matrixdeterminant[[#This Row],[native_start]]</f>
        <v>11672</v>
      </c>
      <c r="L532">
        <f>projjava_matrixdeterminant[[#This Row],[pss_end]]-projjava_matrixdeterminant[[#This Row],[pss_start]]</f>
        <v>17106</v>
      </c>
    </row>
    <row r="533" spans="1:12" x14ac:dyDescent="0.3">
      <c r="A533">
        <v>531</v>
      </c>
      <c r="B533">
        <v>27513</v>
      </c>
      <c r="C533">
        <v>1446</v>
      </c>
      <c r="D533">
        <v>1422168</v>
      </c>
      <c r="E533">
        <v>18552752</v>
      </c>
      <c r="F533">
        <v>6507832</v>
      </c>
      <c r="G533">
        <v>6519280</v>
      </c>
      <c r="H533">
        <v>8817</v>
      </c>
      <c r="I533">
        <v>25747</v>
      </c>
      <c r="J533">
        <f>projjava_matrixdeterminant[[#This Row],[runtime_end]]-projjava_matrixdeterminant[[#This Row],[runtime_start]]</f>
        <v>17130584</v>
      </c>
      <c r="K533">
        <f>projjava_matrixdeterminant[[#This Row],[native_end]]-projjava_matrixdeterminant[[#This Row],[native_start]]</f>
        <v>11448</v>
      </c>
      <c r="L533">
        <f>projjava_matrixdeterminant[[#This Row],[pss_end]]-projjava_matrixdeterminant[[#This Row],[pss_start]]</f>
        <v>16930</v>
      </c>
    </row>
    <row r="534" spans="1:12" x14ac:dyDescent="0.3">
      <c r="A534">
        <v>532</v>
      </c>
      <c r="B534">
        <v>27647</v>
      </c>
      <c r="C534">
        <v>1438</v>
      </c>
      <c r="D534">
        <v>1422304</v>
      </c>
      <c r="E534">
        <v>18765768</v>
      </c>
      <c r="F534">
        <v>6507200</v>
      </c>
      <c r="G534">
        <v>6518328</v>
      </c>
      <c r="H534">
        <v>8821</v>
      </c>
      <c r="I534">
        <v>25947</v>
      </c>
      <c r="J534">
        <f>projjava_matrixdeterminant[[#This Row],[runtime_end]]-projjava_matrixdeterminant[[#This Row],[runtime_start]]</f>
        <v>17343464</v>
      </c>
      <c r="K534">
        <f>projjava_matrixdeterminant[[#This Row],[native_end]]-projjava_matrixdeterminant[[#This Row],[native_start]]</f>
        <v>11128</v>
      </c>
      <c r="L534">
        <f>projjava_matrixdeterminant[[#This Row],[pss_end]]-projjava_matrixdeterminant[[#This Row],[pss_start]]</f>
        <v>17126</v>
      </c>
    </row>
    <row r="535" spans="1:12" x14ac:dyDescent="0.3">
      <c r="A535">
        <v>533</v>
      </c>
      <c r="B535">
        <v>27784</v>
      </c>
      <c r="C535">
        <v>1404</v>
      </c>
      <c r="D535">
        <v>1422168</v>
      </c>
      <c r="E535">
        <v>18831056</v>
      </c>
      <c r="F535">
        <v>6507832</v>
      </c>
      <c r="G535">
        <v>6519184</v>
      </c>
      <c r="H535">
        <v>8823</v>
      </c>
      <c r="I535">
        <v>26021</v>
      </c>
      <c r="J535">
        <f>projjava_matrixdeterminant[[#This Row],[runtime_end]]-projjava_matrixdeterminant[[#This Row],[runtime_start]]</f>
        <v>17408888</v>
      </c>
      <c r="K535">
        <f>projjava_matrixdeterminant[[#This Row],[native_end]]-projjava_matrixdeterminant[[#This Row],[native_start]]</f>
        <v>11352</v>
      </c>
      <c r="L535">
        <f>projjava_matrixdeterminant[[#This Row],[pss_end]]-projjava_matrixdeterminant[[#This Row],[pss_start]]</f>
        <v>17198</v>
      </c>
    </row>
    <row r="536" spans="1:12" x14ac:dyDescent="0.3">
      <c r="A536">
        <v>534</v>
      </c>
      <c r="B536">
        <v>27926</v>
      </c>
      <c r="C536">
        <v>1415</v>
      </c>
      <c r="D536">
        <v>1422168</v>
      </c>
      <c r="E536">
        <v>18880176</v>
      </c>
      <c r="F536">
        <v>6507832</v>
      </c>
      <c r="G536">
        <v>6519312</v>
      </c>
      <c r="H536">
        <v>8823</v>
      </c>
      <c r="I536">
        <v>26069</v>
      </c>
      <c r="J536">
        <f>projjava_matrixdeterminant[[#This Row],[runtime_end]]-projjava_matrixdeterminant[[#This Row],[runtime_start]]</f>
        <v>17458008</v>
      </c>
      <c r="K536">
        <f>projjava_matrixdeterminant[[#This Row],[native_end]]-projjava_matrixdeterminant[[#This Row],[native_start]]</f>
        <v>11480</v>
      </c>
      <c r="L536">
        <f>projjava_matrixdeterminant[[#This Row],[pss_end]]-projjava_matrixdeterminant[[#This Row],[pss_start]]</f>
        <v>17246</v>
      </c>
    </row>
    <row r="537" spans="1:12" x14ac:dyDescent="0.3">
      <c r="C537">
        <f>AVERAGE(projjava_matrixdeterminant[elapsed_times])</f>
        <v>1421.5009345794392</v>
      </c>
      <c r="D537">
        <f>AVERAGE(projjava_matrixdeterminant[runtime_start])</f>
        <v>1426057.3009345795</v>
      </c>
      <c r="E537">
        <f>AVERAGE(projjava_matrixdeterminant[runtime_end])</f>
        <v>18867136.493457943</v>
      </c>
      <c r="F537">
        <f>AVERAGE(projjava_matrixdeterminant[native_start])</f>
        <v>6509163.05046729</v>
      </c>
      <c r="G537">
        <f>AVERAGE(projjava_matrixdeterminant[native_end])</f>
        <v>6519599.596261682</v>
      </c>
      <c r="H537">
        <f>AVERAGE(projjava_matrixdeterminant[pss_start])</f>
        <v>8940.2018691588783</v>
      </c>
      <c r="I537">
        <f>AVERAGE(projjava_matrixdeterminant[pss_end])</f>
        <v>26136.889719626168</v>
      </c>
      <c r="J537">
        <f>AVERAGE(projjava_matrixdeterminant[runtime])</f>
        <v>17441079.192523364</v>
      </c>
      <c r="K537">
        <f>AVERAGE(projjava_matrixdeterminant[native])</f>
        <v>10436.545794392523</v>
      </c>
      <c r="L537">
        <f>AVERAGE(projjava_matrixdeterminant[pss])</f>
        <v>17196.68785046729</v>
      </c>
    </row>
    <row r="538" spans="1:12" x14ac:dyDescent="0.3">
      <c r="C538">
        <f>_xlfn.STDEV.S(projjava_matrixdeterminant[elapsed_times])</f>
        <v>21.960287170437269</v>
      </c>
      <c r="D538">
        <f>_xlfn.STDEV.S(projjava_matrixdeterminant[runtime_start])</f>
        <v>7090.730638379051</v>
      </c>
      <c r="E538">
        <f>_xlfn.STDEV.S(projjava_matrixdeterminant[runtime_end])</f>
        <v>585757.02711025509</v>
      </c>
      <c r="F538">
        <f>_xlfn.STDEV.S(projjava_matrixdeterminant[native_start])</f>
        <v>2902.400199304695</v>
      </c>
      <c r="G538">
        <f>_xlfn.STDEV.S(projjava_matrixdeterminant[native_end])</f>
        <v>998.8530733587836</v>
      </c>
      <c r="H538">
        <f>_xlfn.STDEV.S(projjava_matrixdeterminant[pss_start])</f>
        <v>55.04081220090832</v>
      </c>
      <c r="I538">
        <f>_xlfn.STDEV.S(projjava_matrixdeterminant[pss_end])</f>
        <v>572.95554548660584</v>
      </c>
      <c r="J538">
        <f>_xlfn.STDEV.S(projjava_matrixdeterminant[runtime])</f>
        <v>585798.55851212423</v>
      </c>
      <c r="K538">
        <f>_xlfn.STDEV.S(projjava_matrixdeterminant[native])</f>
        <v>2977.264586940797</v>
      </c>
      <c r="L538">
        <f>_xlfn.STDEV.S(projjava_matrixdeterminant[pss])</f>
        <v>573.2774309765681</v>
      </c>
    </row>
    <row r="539" spans="1:12" x14ac:dyDescent="0.3">
      <c r="C539">
        <f>C538*100/C537</f>
        <v>1.5448661788558282</v>
      </c>
      <c r="D539">
        <f t="shared" ref="D539:L539" si="0">D538*100/D537</f>
        <v>0.49722620779207655</v>
      </c>
      <c r="E539">
        <f t="shared" si="0"/>
        <v>3.1046419116825836</v>
      </c>
      <c r="F539">
        <f t="shared" si="0"/>
        <v>4.4589453003429265E-2</v>
      </c>
      <c r="G539">
        <f t="shared" si="0"/>
        <v>1.5320773286928891E-2</v>
      </c>
      <c r="H539">
        <f t="shared" si="0"/>
        <v>0.61565513851295994</v>
      </c>
      <c r="I539">
        <f t="shared" si="0"/>
        <v>2.1921336151040727</v>
      </c>
      <c r="J539">
        <f t="shared" si="0"/>
        <v>3.3587288495498844</v>
      </c>
      <c r="K539">
        <f t="shared" si="0"/>
        <v>28.527298644542515</v>
      </c>
      <c r="L539">
        <f t="shared" si="0"/>
        <v>3.3336502701070443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9329-7A3B-4720-B271-19D2AFBA7029}">
  <dimension ref="A1:L173"/>
  <sheetViews>
    <sheetView topLeftCell="G146" workbookViewId="0">
      <selection activeCell="H173" sqref="H173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28066</v>
      </c>
      <c r="C2">
        <v>1022</v>
      </c>
      <c r="D2">
        <v>1422304</v>
      </c>
      <c r="E2">
        <v>5880512</v>
      </c>
      <c r="F2">
        <v>6506312</v>
      </c>
      <c r="G2">
        <v>6521696</v>
      </c>
      <c r="H2">
        <v>8815</v>
      </c>
      <c r="I2">
        <v>13419</v>
      </c>
      <c r="J2">
        <f>projjava_nbody[[#This Row],[runtime_end]]-projjava_nbody[[#This Row],[runtime_start]]</f>
        <v>4458208</v>
      </c>
      <c r="K2">
        <f>projjava_nbody[[#This Row],[native_end]]-projjava_nbody[[#This Row],[native_start]]</f>
        <v>15384</v>
      </c>
      <c r="L2">
        <f>projjava_nbody[[#This Row],[pss_end]]-projjava_nbody[[#This Row],[pss_start]]</f>
        <v>4604</v>
      </c>
    </row>
    <row r="3" spans="1:12" x14ac:dyDescent="0.3">
      <c r="A3">
        <v>1</v>
      </c>
      <c r="B3">
        <v>28178</v>
      </c>
      <c r="C3">
        <v>1001</v>
      </c>
      <c r="D3">
        <v>1422304</v>
      </c>
      <c r="E3">
        <v>5896896</v>
      </c>
      <c r="F3">
        <v>6506312</v>
      </c>
      <c r="G3">
        <v>6521328</v>
      </c>
      <c r="H3">
        <v>8811</v>
      </c>
      <c r="I3">
        <v>13424</v>
      </c>
      <c r="J3">
        <f>projjava_nbody[[#This Row],[runtime_end]]-projjava_nbody[[#This Row],[runtime_start]]</f>
        <v>4474592</v>
      </c>
      <c r="K3">
        <f>projjava_nbody[[#This Row],[native_end]]-projjava_nbody[[#This Row],[native_start]]</f>
        <v>15016</v>
      </c>
      <c r="L3">
        <f>projjava_nbody[[#This Row],[pss_end]]-projjava_nbody[[#This Row],[pss_start]]</f>
        <v>4613</v>
      </c>
    </row>
    <row r="4" spans="1:12" x14ac:dyDescent="0.3">
      <c r="A4">
        <v>2</v>
      </c>
      <c r="B4">
        <v>28286</v>
      </c>
      <c r="C4">
        <v>1011</v>
      </c>
      <c r="D4">
        <v>1422168</v>
      </c>
      <c r="E4">
        <v>5880376</v>
      </c>
      <c r="F4">
        <v>6507816</v>
      </c>
      <c r="G4">
        <v>6523200</v>
      </c>
      <c r="H4">
        <v>8825</v>
      </c>
      <c r="I4">
        <v>13421</v>
      </c>
      <c r="J4">
        <f>projjava_nbody[[#This Row],[runtime_end]]-projjava_nbody[[#This Row],[runtime_start]]</f>
        <v>4458208</v>
      </c>
      <c r="K4">
        <f>projjava_nbody[[#This Row],[native_end]]-projjava_nbody[[#This Row],[native_start]]</f>
        <v>15384</v>
      </c>
      <c r="L4">
        <f>projjava_nbody[[#This Row],[pss_end]]-projjava_nbody[[#This Row],[pss_start]]</f>
        <v>4596</v>
      </c>
    </row>
    <row r="5" spans="1:12" x14ac:dyDescent="0.3">
      <c r="A5">
        <v>3</v>
      </c>
      <c r="B5">
        <v>28394</v>
      </c>
      <c r="C5">
        <v>1005</v>
      </c>
      <c r="D5">
        <v>1422304</v>
      </c>
      <c r="E5">
        <v>5913280</v>
      </c>
      <c r="F5">
        <v>6508960</v>
      </c>
      <c r="G5">
        <v>6527232</v>
      </c>
      <c r="H5">
        <v>8831</v>
      </c>
      <c r="I5">
        <v>13449</v>
      </c>
      <c r="J5">
        <f>projjava_nbody[[#This Row],[runtime_end]]-projjava_nbody[[#This Row],[runtime_start]]</f>
        <v>4490976</v>
      </c>
      <c r="K5">
        <f>projjava_nbody[[#This Row],[native_end]]-projjava_nbody[[#This Row],[native_start]]</f>
        <v>18272</v>
      </c>
      <c r="L5">
        <f>projjava_nbody[[#This Row],[pss_end]]-projjava_nbody[[#This Row],[pss_start]]</f>
        <v>4618</v>
      </c>
    </row>
    <row r="6" spans="1:12" x14ac:dyDescent="0.3">
      <c r="A6">
        <v>4</v>
      </c>
      <c r="B6">
        <v>28501</v>
      </c>
      <c r="C6">
        <v>998</v>
      </c>
      <c r="D6">
        <v>1422304</v>
      </c>
      <c r="E6">
        <v>5896896</v>
      </c>
      <c r="F6">
        <v>6508960</v>
      </c>
      <c r="G6">
        <v>6524296</v>
      </c>
      <c r="H6">
        <v>8835</v>
      </c>
      <c r="I6">
        <v>13439</v>
      </c>
      <c r="J6">
        <f>projjava_nbody[[#This Row],[runtime_end]]-projjava_nbody[[#This Row],[runtime_start]]</f>
        <v>4474592</v>
      </c>
      <c r="K6">
        <f>projjava_nbody[[#This Row],[native_end]]-projjava_nbody[[#This Row],[native_start]]</f>
        <v>15336</v>
      </c>
      <c r="L6">
        <f>projjava_nbody[[#This Row],[pss_end]]-projjava_nbody[[#This Row],[pss_start]]</f>
        <v>4604</v>
      </c>
    </row>
    <row r="7" spans="1:12" x14ac:dyDescent="0.3">
      <c r="A7">
        <v>5</v>
      </c>
      <c r="B7">
        <v>28611</v>
      </c>
      <c r="C7">
        <v>1005</v>
      </c>
      <c r="D7">
        <v>1422168</v>
      </c>
      <c r="E7">
        <v>5880376</v>
      </c>
      <c r="F7">
        <v>6508800</v>
      </c>
      <c r="G7">
        <v>6524296</v>
      </c>
      <c r="H7">
        <v>8831</v>
      </c>
      <c r="I7">
        <v>13427</v>
      </c>
      <c r="J7">
        <f>projjava_nbody[[#This Row],[runtime_end]]-projjava_nbody[[#This Row],[runtime_start]]</f>
        <v>4458208</v>
      </c>
      <c r="K7">
        <f>projjava_nbody[[#This Row],[native_end]]-projjava_nbody[[#This Row],[native_start]]</f>
        <v>15496</v>
      </c>
      <c r="L7">
        <f>projjava_nbody[[#This Row],[pss_end]]-projjava_nbody[[#This Row],[pss_start]]</f>
        <v>4596</v>
      </c>
    </row>
    <row r="8" spans="1:12" x14ac:dyDescent="0.3">
      <c r="A8">
        <v>6</v>
      </c>
      <c r="B8">
        <v>28714</v>
      </c>
      <c r="C8">
        <v>1007</v>
      </c>
      <c r="D8">
        <v>1422304</v>
      </c>
      <c r="E8">
        <v>5896896</v>
      </c>
      <c r="F8">
        <v>6507976</v>
      </c>
      <c r="G8">
        <v>6526472</v>
      </c>
      <c r="H8">
        <v>8833</v>
      </c>
      <c r="I8">
        <v>13439</v>
      </c>
      <c r="J8">
        <f>projjava_nbody[[#This Row],[runtime_end]]-projjava_nbody[[#This Row],[runtime_start]]</f>
        <v>4474592</v>
      </c>
      <c r="K8">
        <f>projjava_nbody[[#This Row],[native_end]]-projjava_nbody[[#This Row],[native_start]]</f>
        <v>18496</v>
      </c>
      <c r="L8">
        <f>projjava_nbody[[#This Row],[pss_end]]-projjava_nbody[[#This Row],[pss_start]]</f>
        <v>4606</v>
      </c>
    </row>
    <row r="9" spans="1:12" x14ac:dyDescent="0.3">
      <c r="A9">
        <v>7</v>
      </c>
      <c r="B9">
        <v>28812</v>
      </c>
      <c r="C9">
        <v>1006</v>
      </c>
      <c r="D9">
        <v>1438552</v>
      </c>
      <c r="E9">
        <v>5896760</v>
      </c>
      <c r="F9">
        <v>6507880</v>
      </c>
      <c r="G9">
        <v>6523264</v>
      </c>
      <c r="H9">
        <v>8825</v>
      </c>
      <c r="I9">
        <v>13433</v>
      </c>
      <c r="J9">
        <f>projjava_nbody[[#This Row],[runtime_end]]-projjava_nbody[[#This Row],[runtime_start]]</f>
        <v>4458208</v>
      </c>
      <c r="K9">
        <f>projjava_nbody[[#This Row],[native_end]]-projjava_nbody[[#This Row],[native_start]]</f>
        <v>15384</v>
      </c>
      <c r="L9">
        <f>projjava_nbody[[#This Row],[pss_end]]-projjava_nbody[[#This Row],[pss_start]]</f>
        <v>4608</v>
      </c>
    </row>
    <row r="10" spans="1:12" x14ac:dyDescent="0.3">
      <c r="A10">
        <v>8</v>
      </c>
      <c r="B10">
        <v>28854</v>
      </c>
      <c r="C10">
        <v>1013</v>
      </c>
      <c r="D10">
        <v>1438552</v>
      </c>
      <c r="E10">
        <v>5880376</v>
      </c>
      <c r="F10">
        <v>6508800</v>
      </c>
      <c r="G10">
        <v>6524184</v>
      </c>
      <c r="H10">
        <v>8831</v>
      </c>
      <c r="I10">
        <v>13427</v>
      </c>
      <c r="J10">
        <f>projjava_nbody[[#This Row],[runtime_end]]-projjava_nbody[[#This Row],[runtime_start]]</f>
        <v>4441824</v>
      </c>
      <c r="K10">
        <f>projjava_nbody[[#This Row],[native_end]]-projjava_nbody[[#This Row],[native_start]]</f>
        <v>15384</v>
      </c>
      <c r="L10">
        <f>projjava_nbody[[#This Row],[pss_end]]-projjava_nbody[[#This Row],[pss_start]]</f>
        <v>4596</v>
      </c>
    </row>
    <row r="11" spans="1:12" x14ac:dyDescent="0.3">
      <c r="A11">
        <v>9</v>
      </c>
      <c r="B11">
        <v>28961</v>
      </c>
      <c r="C11">
        <v>1000</v>
      </c>
      <c r="D11">
        <v>1438552</v>
      </c>
      <c r="E11">
        <v>5896760</v>
      </c>
      <c r="F11">
        <v>6507816</v>
      </c>
      <c r="G11">
        <v>6523200</v>
      </c>
      <c r="H11">
        <v>8825</v>
      </c>
      <c r="I11">
        <v>13425</v>
      </c>
      <c r="J11">
        <f>projjava_nbody[[#This Row],[runtime_end]]-projjava_nbody[[#This Row],[runtime_start]]</f>
        <v>4458208</v>
      </c>
      <c r="K11">
        <f>projjava_nbody[[#This Row],[native_end]]-projjava_nbody[[#This Row],[native_start]]</f>
        <v>15384</v>
      </c>
      <c r="L11">
        <f>projjava_nbody[[#This Row],[pss_end]]-projjava_nbody[[#This Row],[pss_start]]</f>
        <v>4600</v>
      </c>
    </row>
    <row r="12" spans="1:12" x14ac:dyDescent="0.3">
      <c r="A12">
        <v>10</v>
      </c>
      <c r="B12">
        <v>29074</v>
      </c>
      <c r="C12">
        <v>1018</v>
      </c>
      <c r="D12">
        <v>1422168</v>
      </c>
      <c r="E12">
        <v>5880376</v>
      </c>
      <c r="F12">
        <v>6507816</v>
      </c>
      <c r="G12">
        <v>6523312</v>
      </c>
      <c r="H12">
        <v>8827</v>
      </c>
      <c r="I12">
        <v>13423</v>
      </c>
      <c r="J12">
        <f>projjava_nbody[[#This Row],[runtime_end]]-projjava_nbody[[#This Row],[runtime_start]]</f>
        <v>4458208</v>
      </c>
      <c r="K12">
        <f>projjava_nbody[[#This Row],[native_end]]-projjava_nbody[[#This Row],[native_start]]</f>
        <v>15496</v>
      </c>
      <c r="L12">
        <f>projjava_nbody[[#This Row],[pss_end]]-projjava_nbody[[#This Row],[pss_start]]</f>
        <v>4596</v>
      </c>
    </row>
    <row r="13" spans="1:12" x14ac:dyDescent="0.3">
      <c r="A13">
        <v>11</v>
      </c>
      <c r="B13">
        <v>29188</v>
      </c>
      <c r="C13">
        <v>1008</v>
      </c>
      <c r="D13">
        <v>1422168</v>
      </c>
      <c r="E13">
        <v>5880376</v>
      </c>
      <c r="F13">
        <v>6516584</v>
      </c>
      <c r="G13">
        <v>6523200</v>
      </c>
      <c r="H13">
        <v>8831</v>
      </c>
      <c r="I13">
        <v>13427</v>
      </c>
      <c r="J13">
        <f>projjava_nbody[[#This Row],[runtime_end]]-projjava_nbody[[#This Row],[runtime_start]]</f>
        <v>4458208</v>
      </c>
      <c r="K13">
        <f>projjava_nbody[[#This Row],[native_end]]-projjava_nbody[[#This Row],[native_start]]</f>
        <v>6616</v>
      </c>
      <c r="L13">
        <f>projjava_nbody[[#This Row],[pss_end]]-projjava_nbody[[#This Row],[pss_start]]</f>
        <v>4596</v>
      </c>
    </row>
    <row r="14" spans="1:12" x14ac:dyDescent="0.3">
      <c r="A14">
        <v>12</v>
      </c>
      <c r="B14">
        <v>29301</v>
      </c>
      <c r="C14">
        <v>1014</v>
      </c>
      <c r="D14">
        <v>1438688</v>
      </c>
      <c r="E14">
        <v>5896896</v>
      </c>
      <c r="F14">
        <v>6506312</v>
      </c>
      <c r="G14">
        <v>6521440</v>
      </c>
      <c r="H14">
        <v>8815</v>
      </c>
      <c r="I14">
        <v>13423</v>
      </c>
      <c r="J14">
        <f>projjava_nbody[[#This Row],[runtime_end]]-projjava_nbody[[#This Row],[runtime_start]]</f>
        <v>4458208</v>
      </c>
      <c r="K14">
        <f>projjava_nbody[[#This Row],[native_end]]-projjava_nbody[[#This Row],[native_start]]</f>
        <v>15128</v>
      </c>
      <c r="L14">
        <f>projjava_nbody[[#This Row],[pss_end]]-projjava_nbody[[#This Row],[pss_start]]</f>
        <v>4608</v>
      </c>
    </row>
    <row r="15" spans="1:12" x14ac:dyDescent="0.3">
      <c r="A15">
        <v>13</v>
      </c>
      <c r="B15">
        <v>29412</v>
      </c>
      <c r="C15">
        <v>1004</v>
      </c>
      <c r="D15">
        <v>1438688</v>
      </c>
      <c r="E15">
        <v>5880512</v>
      </c>
      <c r="F15">
        <v>6508040</v>
      </c>
      <c r="G15">
        <v>6523424</v>
      </c>
      <c r="H15">
        <v>8831</v>
      </c>
      <c r="I15">
        <v>13427</v>
      </c>
      <c r="J15">
        <f>projjava_nbody[[#This Row],[runtime_end]]-projjava_nbody[[#This Row],[runtime_start]]</f>
        <v>4441824</v>
      </c>
      <c r="K15">
        <f>projjava_nbody[[#This Row],[native_end]]-projjava_nbody[[#This Row],[native_start]]</f>
        <v>15384</v>
      </c>
      <c r="L15">
        <f>projjava_nbody[[#This Row],[pss_end]]-projjava_nbody[[#This Row],[pss_start]]</f>
        <v>4596</v>
      </c>
    </row>
    <row r="16" spans="1:12" x14ac:dyDescent="0.3">
      <c r="A16">
        <v>14</v>
      </c>
      <c r="B16">
        <v>29517</v>
      </c>
      <c r="C16">
        <v>1013</v>
      </c>
      <c r="D16">
        <v>1438552</v>
      </c>
      <c r="E16">
        <v>5880376</v>
      </c>
      <c r="F16">
        <v>6507816</v>
      </c>
      <c r="G16">
        <v>6523200</v>
      </c>
      <c r="H16">
        <v>8827</v>
      </c>
      <c r="I16">
        <v>13423</v>
      </c>
      <c r="J16">
        <f>projjava_nbody[[#This Row],[runtime_end]]-projjava_nbody[[#This Row],[runtime_start]]</f>
        <v>4441824</v>
      </c>
      <c r="K16">
        <f>projjava_nbody[[#This Row],[native_end]]-projjava_nbody[[#This Row],[native_start]]</f>
        <v>15384</v>
      </c>
      <c r="L16">
        <f>projjava_nbody[[#This Row],[pss_end]]-projjava_nbody[[#This Row],[pss_start]]</f>
        <v>4596</v>
      </c>
    </row>
    <row r="17" spans="1:12" x14ac:dyDescent="0.3">
      <c r="A17">
        <v>15</v>
      </c>
      <c r="B17">
        <v>29623</v>
      </c>
      <c r="C17">
        <v>1004</v>
      </c>
      <c r="D17">
        <v>1422168</v>
      </c>
      <c r="E17">
        <v>5896760</v>
      </c>
      <c r="F17">
        <v>6507816</v>
      </c>
      <c r="G17">
        <v>6526200</v>
      </c>
      <c r="H17">
        <v>8827</v>
      </c>
      <c r="I17">
        <v>13441</v>
      </c>
      <c r="J17">
        <f>projjava_nbody[[#This Row],[runtime_end]]-projjava_nbody[[#This Row],[runtime_start]]</f>
        <v>4474592</v>
      </c>
      <c r="K17">
        <f>projjava_nbody[[#This Row],[native_end]]-projjava_nbody[[#This Row],[native_start]]</f>
        <v>18384</v>
      </c>
      <c r="L17">
        <f>projjava_nbody[[#This Row],[pss_end]]-projjava_nbody[[#This Row],[pss_start]]</f>
        <v>4614</v>
      </c>
    </row>
    <row r="18" spans="1:12" x14ac:dyDescent="0.3">
      <c r="A18">
        <v>16</v>
      </c>
      <c r="B18">
        <v>29733</v>
      </c>
      <c r="C18">
        <v>992</v>
      </c>
      <c r="D18">
        <v>1438552</v>
      </c>
      <c r="E18">
        <v>5896760</v>
      </c>
      <c r="F18">
        <v>6507928</v>
      </c>
      <c r="G18">
        <v>6523248</v>
      </c>
      <c r="H18">
        <v>8833</v>
      </c>
      <c r="I18">
        <v>13429</v>
      </c>
      <c r="J18">
        <f>projjava_nbody[[#This Row],[runtime_end]]-projjava_nbody[[#This Row],[runtime_start]]</f>
        <v>4458208</v>
      </c>
      <c r="K18">
        <f>projjava_nbody[[#This Row],[native_end]]-projjava_nbody[[#This Row],[native_start]]</f>
        <v>15320</v>
      </c>
      <c r="L18">
        <f>projjava_nbody[[#This Row],[pss_end]]-projjava_nbody[[#This Row],[pss_start]]</f>
        <v>4596</v>
      </c>
    </row>
    <row r="19" spans="1:12" x14ac:dyDescent="0.3">
      <c r="A19">
        <v>17</v>
      </c>
      <c r="B19">
        <v>29835</v>
      </c>
      <c r="C19">
        <v>997</v>
      </c>
      <c r="D19">
        <v>1422304</v>
      </c>
      <c r="E19">
        <v>5896896</v>
      </c>
      <c r="F19">
        <v>6517168</v>
      </c>
      <c r="G19">
        <v>6526472</v>
      </c>
      <c r="H19">
        <v>8833</v>
      </c>
      <c r="I19">
        <v>13451</v>
      </c>
      <c r="J19">
        <f>projjava_nbody[[#This Row],[runtime_end]]-projjava_nbody[[#This Row],[runtime_start]]</f>
        <v>4474592</v>
      </c>
      <c r="K19">
        <f>projjava_nbody[[#This Row],[native_end]]-projjava_nbody[[#This Row],[native_start]]</f>
        <v>9304</v>
      </c>
      <c r="L19">
        <f>projjava_nbody[[#This Row],[pss_end]]-projjava_nbody[[#This Row],[pss_start]]</f>
        <v>4618</v>
      </c>
    </row>
    <row r="20" spans="1:12" x14ac:dyDescent="0.3">
      <c r="A20">
        <v>18</v>
      </c>
      <c r="B20">
        <v>29943</v>
      </c>
      <c r="C20">
        <v>1005</v>
      </c>
      <c r="D20">
        <v>1422304</v>
      </c>
      <c r="E20">
        <v>5880512</v>
      </c>
      <c r="F20">
        <v>6507976</v>
      </c>
      <c r="G20">
        <v>6523472</v>
      </c>
      <c r="H20">
        <v>8835</v>
      </c>
      <c r="I20">
        <v>13431</v>
      </c>
      <c r="J20">
        <f>projjava_nbody[[#This Row],[runtime_end]]-projjava_nbody[[#This Row],[runtime_start]]</f>
        <v>4458208</v>
      </c>
      <c r="K20">
        <f>projjava_nbody[[#This Row],[native_end]]-projjava_nbody[[#This Row],[native_start]]</f>
        <v>15496</v>
      </c>
      <c r="L20">
        <f>projjava_nbody[[#This Row],[pss_end]]-projjava_nbody[[#This Row],[pss_start]]</f>
        <v>4596</v>
      </c>
    </row>
    <row r="21" spans="1:12" x14ac:dyDescent="0.3">
      <c r="A21">
        <v>19</v>
      </c>
      <c r="B21">
        <v>30054</v>
      </c>
      <c r="C21">
        <v>1008</v>
      </c>
      <c r="D21">
        <v>1422168</v>
      </c>
      <c r="E21">
        <v>5880376</v>
      </c>
      <c r="F21">
        <v>6507816</v>
      </c>
      <c r="G21">
        <v>6523312</v>
      </c>
      <c r="H21">
        <v>8831</v>
      </c>
      <c r="I21">
        <v>13431</v>
      </c>
      <c r="J21">
        <f>projjava_nbody[[#This Row],[runtime_end]]-projjava_nbody[[#This Row],[runtime_start]]</f>
        <v>4458208</v>
      </c>
      <c r="K21">
        <f>projjava_nbody[[#This Row],[native_end]]-projjava_nbody[[#This Row],[native_start]]</f>
        <v>15496</v>
      </c>
      <c r="L21">
        <f>projjava_nbody[[#This Row],[pss_end]]-projjava_nbody[[#This Row],[pss_start]]</f>
        <v>4600</v>
      </c>
    </row>
    <row r="22" spans="1:12" x14ac:dyDescent="0.3">
      <c r="A22">
        <v>20</v>
      </c>
      <c r="B22">
        <v>30205</v>
      </c>
      <c r="C22">
        <v>1005</v>
      </c>
      <c r="D22">
        <v>1422168</v>
      </c>
      <c r="E22">
        <v>5880376</v>
      </c>
      <c r="F22">
        <v>6507848</v>
      </c>
      <c r="G22">
        <v>6523280</v>
      </c>
      <c r="H22">
        <v>8830</v>
      </c>
      <c r="I22">
        <v>13422</v>
      </c>
      <c r="J22">
        <f>projjava_nbody[[#This Row],[runtime_end]]-projjava_nbody[[#This Row],[runtime_start]]</f>
        <v>4458208</v>
      </c>
      <c r="K22">
        <f>projjava_nbody[[#This Row],[native_end]]-projjava_nbody[[#This Row],[native_start]]</f>
        <v>15432</v>
      </c>
      <c r="L22">
        <f>projjava_nbody[[#This Row],[pss_end]]-projjava_nbody[[#This Row],[pss_start]]</f>
        <v>4592</v>
      </c>
    </row>
    <row r="23" spans="1:12" x14ac:dyDescent="0.3">
      <c r="A23">
        <v>21</v>
      </c>
      <c r="B23">
        <v>30345</v>
      </c>
      <c r="C23">
        <v>1004</v>
      </c>
      <c r="D23">
        <v>1422168</v>
      </c>
      <c r="E23">
        <v>5880376</v>
      </c>
      <c r="F23">
        <v>6514808</v>
      </c>
      <c r="G23">
        <v>6521168</v>
      </c>
      <c r="H23">
        <v>8819</v>
      </c>
      <c r="I23">
        <v>13424</v>
      </c>
      <c r="J23">
        <f>projjava_nbody[[#This Row],[runtime_end]]-projjava_nbody[[#This Row],[runtime_start]]</f>
        <v>4458208</v>
      </c>
      <c r="K23">
        <f>projjava_nbody[[#This Row],[native_end]]-projjava_nbody[[#This Row],[native_start]]</f>
        <v>6360</v>
      </c>
      <c r="L23">
        <f>projjava_nbody[[#This Row],[pss_end]]-projjava_nbody[[#This Row],[pss_start]]</f>
        <v>4605</v>
      </c>
    </row>
    <row r="24" spans="1:12" x14ac:dyDescent="0.3">
      <c r="A24">
        <v>22</v>
      </c>
      <c r="B24">
        <v>30432</v>
      </c>
      <c r="C24">
        <v>1001</v>
      </c>
      <c r="D24">
        <v>1422304</v>
      </c>
      <c r="E24">
        <v>5880512</v>
      </c>
      <c r="F24">
        <v>6507976</v>
      </c>
      <c r="G24">
        <v>6523472</v>
      </c>
      <c r="H24">
        <v>8835</v>
      </c>
      <c r="I24">
        <v>13432</v>
      </c>
      <c r="J24">
        <f>projjava_nbody[[#This Row],[runtime_end]]-projjava_nbody[[#This Row],[runtime_start]]</f>
        <v>4458208</v>
      </c>
      <c r="K24">
        <f>projjava_nbody[[#This Row],[native_end]]-projjava_nbody[[#This Row],[native_start]]</f>
        <v>15496</v>
      </c>
      <c r="L24">
        <f>projjava_nbody[[#This Row],[pss_end]]-projjava_nbody[[#This Row],[pss_start]]</f>
        <v>4597</v>
      </c>
    </row>
    <row r="25" spans="1:12" x14ac:dyDescent="0.3">
      <c r="A25">
        <v>23</v>
      </c>
      <c r="B25">
        <v>30516</v>
      </c>
      <c r="C25">
        <v>992</v>
      </c>
      <c r="D25">
        <v>1422168</v>
      </c>
      <c r="E25">
        <v>5880376</v>
      </c>
      <c r="F25">
        <v>6507848</v>
      </c>
      <c r="G25">
        <v>6523232</v>
      </c>
      <c r="H25">
        <v>8833</v>
      </c>
      <c r="I25">
        <v>13430</v>
      </c>
      <c r="J25">
        <f>projjava_nbody[[#This Row],[runtime_end]]-projjava_nbody[[#This Row],[runtime_start]]</f>
        <v>4458208</v>
      </c>
      <c r="K25">
        <f>projjava_nbody[[#This Row],[native_end]]-projjava_nbody[[#This Row],[native_start]]</f>
        <v>15384</v>
      </c>
      <c r="L25">
        <f>projjava_nbody[[#This Row],[pss_end]]-projjava_nbody[[#This Row],[pss_start]]</f>
        <v>4597</v>
      </c>
    </row>
    <row r="26" spans="1:12" x14ac:dyDescent="0.3">
      <c r="A26">
        <v>24</v>
      </c>
      <c r="B26">
        <v>30618</v>
      </c>
      <c r="C26">
        <v>1005</v>
      </c>
      <c r="D26">
        <v>1422520</v>
      </c>
      <c r="E26">
        <v>5897112</v>
      </c>
      <c r="F26">
        <v>6507976</v>
      </c>
      <c r="G26">
        <v>6523472</v>
      </c>
      <c r="H26">
        <v>8843</v>
      </c>
      <c r="I26">
        <v>13444</v>
      </c>
      <c r="J26">
        <f>projjava_nbody[[#This Row],[runtime_end]]-projjava_nbody[[#This Row],[runtime_start]]</f>
        <v>4474592</v>
      </c>
      <c r="K26">
        <f>projjava_nbody[[#This Row],[native_end]]-projjava_nbody[[#This Row],[native_start]]</f>
        <v>15496</v>
      </c>
      <c r="L26">
        <f>projjava_nbody[[#This Row],[pss_end]]-projjava_nbody[[#This Row],[pss_start]]</f>
        <v>4601</v>
      </c>
    </row>
    <row r="27" spans="1:12" x14ac:dyDescent="0.3">
      <c r="A27">
        <v>25</v>
      </c>
      <c r="B27">
        <v>30725</v>
      </c>
      <c r="C27">
        <v>1007</v>
      </c>
      <c r="D27">
        <v>1422304</v>
      </c>
      <c r="E27">
        <v>5880512</v>
      </c>
      <c r="F27">
        <v>6517168</v>
      </c>
      <c r="G27">
        <v>6523472</v>
      </c>
      <c r="H27">
        <v>8843</v>
      </c>
      <c r="I27">
        <v>13440</v>
      </c>
      <c r="J27">
        <f>projjava_nbody[[#This Row],[runtime_end]]-projjava_nbody[[#This Row],[runtime_start]]</f>
        <v>4458208</v>
      </c>
      <c r="K27">
        <f>projjava_nbody[[#This Row],[native_end]]-projjava_nbody[[#This Row],[native_start]]</f>
        <v>6304</v>
      </c>
      <c r="L27">
        <f>projjava_nbody[[#This Row],[pss_end]]-projjava_nbody[[#This Row],[pss_start]]</f>
        <v>4597</v>
      </c>
    </row>
    <row r="28" spans="1:12" x14ac:dyDescent="0.3">
      <c r="A28">
        <v>26</v>
      </c>
      <c r="B28">
        <v>30829</v>
      </c>
      <c r="C28">
        <v>1001</v>
      </c>
      <c r="D28">
        <v>1422304</v>
      </c>
      <c r="E28">
        <v>5880512</v>
      </c>
      <c r="F28">
        <v>6514976</v>
      </c>
      <c r="G28">
        <v>6524456</v>
      </c>
      <c r="H28">
        <v>8843</v>
      </c>
      <c r="I28">
        <v>13444</v>
      </c>
      <c r="J28">
        <f>projjava_nbody[[#This Row],[runtime_end]]-projjava_nbody[[#This Row],[runtime_start]]</f>
        <v>4458208</v>
      </c>
      <c r="K28">
        <f>projjava_nbody[[#This Row],[native_end]]-projjava_nbody[[#This Row],[native_start]]</f>
        <v>9480</v>
      </c>
      <c r="L28">
        <f>projjava_nbody[[#This Row],[pss_end]]-projjava_nbody[[#This Row],[pss_start]]</f>
        <v>4601</v>
      </c>
    </row>
    <row r="29" spans="1:12" x14ac:dyDescent="0.3">
      <c r="A29">
        <v>27</v>
      </c>
      <c r="B29">
        <v>30871</v>
      </c>
      <c r="C29">
        <v>1026</v>
      </c>
      <c r="D29">
        <v>1422168</v>
      </c>
      <c r="E29">
        <v>5880376</v>
      </c>
      <c r="F29">
        <v>6507928</v>
      </c>
      <c r="G29">
        <v>6523312</v>
      </c>
      <c r="H29">
        <v>8833</v>
      </c>
      <c r="I29">
        <v>13430</v>
      </c>
      <c r="J29">
        <f>projjava_nbody[[#This Row],[runtime_end]]-projjava_nbody[[#This Row],[runtime_start]]</f>
        <v>4458208</v>
      </c>
      <c r="K29">
        <f>projjava_nbody[[#This Row],[native_end]]-projjava_nbody[[#This Row],[native_start]]</f>
        <v>15384</v>
      </c>
      <c r="L29">
        <f>projjava_nbody[[#This Row],[pss_end]]-projjava_nbody[[#This Row],[pss_start]]</f>
        <v>4597</v>
      </c>
    </row>
    <row r="30" spans="1:12" x14ac:dyDescent="0.3">
      <c r="A30">
        <v>28</v>
      </c>
      <c r="B30">
        <v>30981</v>
      </c>
      <c r="C30">
        <v>1007</v>
      </c>
      <c r="D30">
        <v>1422168</v>
      </c>
      <c r="E30">
        <v>5880376</v>
      </c>
      <c r="F30">
        <v>6507928</v>
      </c>
      <c r="G30">
        <v>6523312</v>
      </c>
      <c r="H30">
        <v>8833</v>
      </c>
      <c r="I30">
        <v>13430</v>
      </c>
      <c r="J30">
        <f>projjava_nbody[[#This Row],[runtime_end]]-projjava_nbody[[#This Row],[runtime_start]]</f>
        <v>4458208</v>
      </c>
      <c r="K30">
        <f>projjava_nbody[[#This Row],[native_end]]-projjava_nbody[[#This Row],[native_start]]</f>
        <v>15384</v>
      </c>
      <c r="L30">
        <f>projjava_nbody[[#This Row],[pss_end]]-projjava_nbody[[#This Row],[pss_start]]</f>
        <v>4597</v>
      </c>
    </row>
    <row r="31" spans="1:12" x14ac:dyDescent="0.3">
      <c r="A31">
        <v>29</v>
      </c>
      <c r="B31">
        <v>31085</v>
      </c>
      <c r="C31">
        <v>1009</v>
      </c>
      <c r="D31">
        <v>1422168</v>
      </c>
      <c r="E31">
        <v>5880376</v>
      </c>
      <c r="F31">
        <v>6507816</v>
      </c>
      <c r="G31">
        <v>6523312</v>
      </c>
      <c r="H31">
        <v>8831</v>
      </c>
      <c r="I31">
        <v>13428</v>
      </c>
      <c r="J31">
        <f>projjava_nbody[[#This Row],[runtime_end]]-projjava_nbody[[#This Row],[runtime_start]]</f>
        <v>4458208</v>
      </c>
      <c r="K31">
        <f>projjava_nbody[[#This Row],[native_end]]-projjava_nbody[[#This Row],[native_start]]</f>
        <v>15496</v>
      </c>
      <c r="L31">
        <f>projjava_nbody[[#This Row],[pss_end]]-projjava_nbody[[#This Row],[pss_start]]</f>
        <v>4597</v>
      </c>
    </row>
    <row r="32" spans="1:12" x14ac:dyDescent="0.3">
      <c r="A32">
        <v>30</v>
      </c>
      <c r="B32">
        <v>31181</v>
      </c>
      <c r="C32">
        <v>1003</v>
      </c>
      <c r="D32">
        <v>1422304</v>
      </c>
      <c r="E32">
        <v>5896896</v>
      </c>
      <c r="F32">
        <v>6507976</v>
      </c>
      <c r="G32">
        <v>6523472</v>
      </c>
      <c r="H32">
        <v>8841</v>
      </c>
      <c r="I32">
        <v>13446</v>
      </c>
      <c r="J32">
        <f>projjava_nbody[[#This Row],[runtime_end]]-projjava_nbody[[#This Row],[runtime_start]]</f>
        <v>4474592</v>
      </c>
      <c r="K32">
        <f>projjava_nbody[[#This Row],[native_end]]-projjava_nbody[[#This Row],[native_start]]</f>
        <v>15496</v>
      </c>
      <c r="L32">
        <f>projjava_nbody[[#This Row],[pss_end]]-projjava_nbody[[#This Row],[pss_start]]</f>
        <v>4605</v>
      </c>
    </row>
    <row r="33" spans="1:12" x14ac:dyDescent="0.3">
      <c r="A33">
        <v>31</v>
      </c>
      <c r="B33">
        <v>31238</v>
      </c>
      <c r="C33">
        <v>997</v>
      </c>
      <c r="D33">
        <v>1422168</v>
      </c>
      <c r="E33">
        <v>5880376</v>
      </c>
      <c r="F33">
        <v>6516584</v>
      </c>
      <c r="G33">
        <v>6523200</v>
      </c>
      <c r="H33">
        <v>8831</v>
      </c>
      <c r="I33">
        <v>13432</v>
      </c>
      <c r="J33">
        <f>projjava_nbody[[#This Row],[runtime_end]]-projjava_nbody[[#This Row],[runtime_start]]</f>
        <v>4458208</v>
      </c>
      <c r="K33">
        <f>projjava_nbody[[#This Row],[native_end]]-projjava_nbody[[#This Row],[native_start]]</f>
        <v>6616</v>
      </c>
      <c r="L33">
        <f>projjava_nbody[[#This Row],[pss_end]]-projjava_nbody[[#This Row],[pss_start]]</f>
        <v>4601</v>
      </c>
    </row>
    <row r="34" spans="1:12" x14ac:dyDescent="0.3">
      <c r="A34">
        <v>32</v>
      </c>
      <c r="B34">
        <v>31319</v>
      </c>
      <c r="C34">
        <v>1002</v>
      </c>
      <c r="D34">
        <v>1438552</v>
      </c>
      <c r="E34">
        <v>5896760</v>
      </c>
      <c r="F34">
        <v>6507816</v>
      </c>
      <c r="G34">
        <v>6526200</v>
      </c>
      <c r="H34">
        <v>8835</v>
      </c>
      <c r="I34">
        <v>13450</v>
      </c>
      <c r="J34">
        <f>projjava_nbody[[#This Row],[runtime_end]]-projjava_nbody[[#This Row],[runtime_start]]</f>
        <v>4458208</v>
      </c>
      <c r="K34">
        <f>projjava_nbody[[#This Row],[native_end]]-projjava_nbody[[#This Row],[native_start]]</f>
        <v>18384</v>
      </c>
      <c r="L34">
        <f>projjava_nbody[[#This Row],[pss_end]]-projjava_nbody[[#This Row],[pss_start]]</f>
        <v>4615</v>
      </c>
    </row>
    <row r="35" spans="1:12" x14ac:dyDescent="0.3">
      <c r="A35">
        <v>33</v>
      </c>
      <c r="B35">
        <v>31400</v>
      </c>
      <c r="C35">
        <v>1000</v>
      </c>
      <c r="D35">
        <v>1422168</v>
      </c>
      <c r="E35">
        <v>5880376</v>
      </c>
      <c r="F35">
        <v>6507816</v>
      </c>
      <c r="G35">
        <v>6523312</v>
      </c>
      <c r="H35">
        <v>8833</v>
      </c>
      <c r="I35">
        <v>13430</v>
      </c>
      <c r="J35">
        <f>projjava_nbody[[#This Row],[runtime_end]]-projjava_nbody[[#This Row],[runtime_start]]</f>
        <v>4458208</v>
      </c>
      <c r="K35">
        <f>projjava_nbody[[#This Row],[native_end]]-projjava_nbody[[#This Row],[native_start]]</f>
        <v>15496</v>
      </c>
      <c r="L35">
        <f>projjava_nbody[[#This Row],[pss_end]]-projjava_nbody[[#This Row],[pss_start]]</f>
        <v>4597</v>
      </c>
    </row>
    <row r="36" spans="1:12" x14ac:dyDescent="0.3">
      <c r="A36">
        <v>34</v>
      </c>
      <c r="B36">
        <v>31510</v>
      </c>
      <c r="C36">
        <v>1005</v>
      </c>
      <c r="D36">
        <v>1422168</v>
      </c>
      <c r="E36">
        <v>5880376</v>
      </c>
      <c r="F36">
        <v>6516648</v>
      </c>
      <c r="G36">
        <v>6523264</v>
      </c>
      <c r="H36">
        <v>8837</v>
      </c>
      <c r="I36">
        <v>13434</v>
      </c>
      <c r="J36">
        <f>projjava_nbody[[#This Row],[runtime_end]]-projjava_nbody[[#This Row],[runtime_start]]</f>
        <v>4458208</v>
      </c>
      <c r="K36">
        <f>projjava_nbody[[#This Row],[native_end]]-projjava_nbody[[#This Row],[native_start]]</f>
        <v>6616</v>
      </c>
      <c r="L36">
        <f>projjava_nbody[[#This Row],[pss_end]]-projjava_nbody[[#This Row],[pss_start]]</f>
        <v>4597</v>
      </c>
    </row>
    <row r="37" spans="1:12" x14ac:dyDescent="0.3">
      <c r="A37">
        <v>35</v>
      </c>
      <c r="B37">
        <v>31619</v>
      </c>
      <c r="C37">
        <v>1005</v>
      </c>
      <c r="D37">
        <v>1422168</v>
      </c>
      <c r="E37">
        <v>5880376</v>
      </c>
      <c r="F37">
        <v>6507816</v>
      </c>
      <c r="G37">
        <v>6523200</v>
      </c>
      <c r="H37">
        <v>8839</v>
      </c>
      <c r="I37">
        <v>13436</v>
      </c>
      <c r="J37">
        <f>projjava_nbody[[#This Row],[runtime_end]]-projjava_nbody[[#This Row],[runtime_start]]</f>
        <v>4458208</v>
      </c>
      <c r="K37">
        <f>projjava_nbody[[#This Row],[native_end]]-projjava_nbody[[#This Row],[native_start]]</f>
        <v>15384</v>
      </c>
      <c r="L37">
        <f>projjava_nbody[[#This Row],[pss_end]]-projjava_nbody[[#This Row],[pss_start]]</f>
        <v>4597</v>
      </c>
    </row>
    <row r="38" spans="1:12" x14ac:dyDescent="0.3">
      <c r="A38">
        <v>36</v>
      </c>
      <c r="B38">
        <v>31681</v>
      </c>
      <c r="C38">
        <v>1001</v>
      </c>
      <c r="D38">
        <v>1422168</v>
      </c>
      <c r="E38">
        <v>5896760</v>
      </c>
      <c r="F38">
        <v>6507816</v>
      </c>
      <c r="G38">
        <v>6523312</v>
      </c>
      <c r="H38">
        <v>8831</v>
      </c>
      <c r="I38">
        <v>13440</v>
      </c>
      <c r="J38">
        <f>projjava_nbody[[#This Row],[runtime_end]]-projjava_nbody[[#This Row],[runtime_start]]</f>
        <v>4474592</v>
      </c>
      <c r="K38">
        <f>projjava_nbody[[#This Row],[native_end]]-projjava_nbody[[#This Row],[native_start]]</f>
        <v>15496</v>
      </c>
      <c r="L38">
        <f>projjava_nbody[[#This Row],[pss_end]]-projjava_nbody[[#This Row],[pss_start]]</f>
        <v>4609</v>
      </c>
    </row>
    <row r="39" spans="1:12" x14ac:dyDescent="0.3">
      <c r="A39">
        <v>37</v>
      </c>
      <c r="B39">
        <v>31802</v>
      </c>
      <c r="C39">
        <v>1028</v>
      </c>
      <c r="D39">
        <v>1422168</v>
      </c>
      <c r="E39">
        <v>5880376</v>
      </c>
      <c r="F39">
        <v>6507816</v>
      </c>
      <c r="G39">
        <v>6523312</v>
      </c>
      <c r="H39">
        <v>8837</v>
      </c>
      <c r="I39">
        <v>13434</v>
      </c>
      <c r="J39">
        <f>projjava_nbody[[#This Row],[runtime_end]]-projjava_nbody[[#This Row],[runtime_start]]</f>
        <v>4458208</v>
      </c>
      <c r="K39">
        <f>projjava_nbody[[#This Row],[native_end]]-projjava_nbody[[#This Row],[native_start]]</f>
        <v>15496</v>
      </c>
      <c r="L39">
        <f>projjava_nbody[[#This Row],[pss_end]]-projjava_nbody[[#This Row],[pss_start]]</f>
        <v>4597</v>
      </c>
    </row>
    <row r="40" spans="1:12" x14ac:dyDescent="0.3">
      <c r="A40">
        <v>38</v>
      </c>
      <c r="B40">
        <v>31926</v>
      </c>
      <c r="C40">
        <v>1011</v>
      </c>
      <c r="D40">
        <v>1422304</v>
      </c>
      <c r="E40">
        <v>5896896</v>
      </c>
      <c r="F40">
        <v>6517232</v>
      </c>
      <c r="G40">
        <v>6526424</v>
      </c>
      <c r="H40">
        <v>8845</v>
      </c>
      <c r="I40">
        <v>13460</v>
      </c>
      <c r="J40">
        <f>projjava_nbody[[#This Row],[runtime_end]]-projjava_nbody[[#This Row],[runtime_start]]</f>
        <v>4474592</v>
      </c>
      <c r="K40">
        <f>projjava_nbody[[#This Row],[native_end]]-projjava_nbody[[#This Row],[native_start]]</f>
        <v>9192</v>
      </c>
      <c r="L40">
        <f>projjava_nbody[[#This Row],[pss_end]]-projjava_nbody[[#This Row],[pss_start]]</f>
        <v>4615</v>
      </c>
    </row>
    <row r="41" spans="1:12" x14ac:dyDescent="0.3">
      <c r="A41">
        <v>39</v>
      </c>
      <c r="B41">
        <v>32033</v>
      </c>
      <c r="C41">
        <v>1006</v>
      </c>
      <c r="D41">
        <v>1438552</v>
      </c>
      <c r="E41">
        <v>5880376</v>
      </c>
      <c r="F41">
        <v>6507816</v>
      </c>
      <c r="G41">
        <v>6523200</v>
      </c>
      <c r="H41">
        <v>8833</v>
      </c>
      <c r="I41">
        <v>13430</v>
      </c>
      <c r="J41">
        <f>projjava_nbody[[#This Row],[runtime_end]]-projjava_nbody[[#This Row],[runtime_start]]</f>
        <v>4441824</v>
      </c>
      <c r="K41">
        <f>projjava_nbody[[#This Row],[native_end]]-projjava_nbody[[#This Row],[native_start]]</f>
        <v>15384</v>
      </c>
      <c r="L41">
        <f>projjava_nbody[[#This Row],[pss_end]]-projjava_nbody[[#This Row],[pss_start]]</f>
        <v>4597</v>
      </c>
    </row>
    <row r="42" spans="1:12" x14ac:dyDescent="0.3">
      <c r="A42">
        <v>40</v>
      </c>
      <c r="B42">
        <v>32139</v>
      </c>
      <c r="C42">
        <v>1007</v>
      </c>
      <c r="D42">
        <v>1422304</v>
      </c>
      <c r="E42">
        <v>5880512</v>
      </c>
      <c r="F42">
        <v>6507976</v>
      </c>
      <c r="G42">
        <v>6523360</v>
      </c>
      <c r="H42">
        <v>8845</v>
      </c>
      <c r="I42">
        <v>13442</v>
      </c>
      <c r="J42">
        <f>projjava_nbody[[#This Row],[runtime_end]]-projjava_nbody[[#This Row],[runtime_start]]</f>
        <v>4458208</v>
      </c>
      <c r="K42">
        <f>projjava_nbody[[#This Row],[native_end]]-projjava_nbody[[#This Row],[native_start]]</f>
        <v>15384</v>
      </c>
      <c r="L42">
        <f>projjava_nbody[[#This Row],[pss_end]]-projjava_nbody[[#This Row],[pss_start]]</f>
        <v>4597</v>
      </c>
    </row>
    <row r="43" spans="1:12" x14ac:dyDescent="0.3">
      <c r="A43">
        <v>41</v>
      </c>
      <c r="B43">
        <v>32241</v>
      </c>
      <c r="C43">
        <v>1015</v>
      </c>
      <c r="D43">
        <v>1422168</v>
      </c>
      <c r="E43">
        <v>5896760</v>
      </c>
      <c r="F43">
        <v>6507880</v>
      </c>
      <c r="G43">
        <v>6523264</v>
      </c>
      <c r="H43">
        <v>8843</v>
      </c>
      <c r="I43">
        <v>13444</v>
      </c>
      <c r="J43">
        <f>projjava_nbody[[#This Row],[runtime_end]]-projjava_nbody[[#This Row],[runtime_start]]</f>
        <v>4474592</v>
      </c>
      <c r="K43">
        <f>projjava_nbody[[#This Row],[native_end]]-projjava_nbody[[#This Row],[native_start]]</f>
        <v>15384</v>
      </c>
      <c r="L43">
        <f>projjava_nbody[[#This Row],[pss_end]]-projjava_nbody[[#This Row],[pss_start]]</f>
        <v>4601</v>
      </c>
    </row>
    <row r="44" spans="1:12" x14ac:dyDescent="0.3">
      <c r="A44">
        <v>42</v>
      </c>
      <c r="B44">
        <v>32358</v>
      </c>
      <c r="C44">
        <v>1004</v>
      </c>
      <c r="D44">
        <v>1422168</v>
      </c>
      <c r="E44">
        <v>5880376</v>
      </c>
      <c r="F44">
        <v>6507992</v>
      </c>
      <c r="G44">
        <v>6523376</v>
      </c>
      <c r="H44">
        <v>8840</v>
      </c>
      <c r="I44">
        <v>13437</v>
      </c>
      <c r="J44">
        <f>projjava_nbody[[#This Row],[runtime_end]]-projjava_nbody[[#This Row],[runtime_start]]</f>
        <v>4458208</v>
      </c>
      <c r="K44">
        <f>projjava_nbody[[#This Row],[native_end]]-projjava_nbody[[#This Row],[native_start]]</f>
        <v>15384</v>
      </c>
      <c r="L44">
        <f>projjava_nbody[[#This Row],[pss_end]]-projjava_nbody[[#This Row],[pss_start]]</f>
        <v>4597</v>
      </c>
    </row>
    <row r="45" spans="1:12" x14ac:dyDescent="0.3">
      <c r="A45">
        <v>43</v>
      </c>
      <c r="B45">
        <v>32463</v>
      </c>
      <c r="C45">
        <v>994</v>
      </c>
      <c r="D45">
        <v>1422304</v>
      </c>
      <c r="E45">
        <v>5880512</v>
      </c>
      <c r="F45">
        <v>6508040</v>
      </c>
      <c r="G45">
        <v>6523536</v>
      </c>
      <c r="H45">
        <v>8848</v>
      </c>
      <c r="I45">
        <v>13445</v>
      </c>
      <c r="J45">
        <f>projjava_nbody[[#This Row],[runtime_end]]-projjava_nbody[[#This Row],[runtime_start]]</f>
        <v>4458208</v>
      </c>
      <c r="K45">
        <f>projjava_nbody[[#This Row],[native_end]]-projjava_nbody[[#This Row],[native_start]]</f>
        <v>15496</v>
      </c>
      <c r="L45">
        <f>projjava_nbody[[#This Row],[pss_end]]-projjava_nbody[[#This Row],[pss_start]]</f>
        <v>4597</v>
      </c>
    </row>
    <row r="46" spans="1:12" x14ac:dyDescent="0.3">
      <c r="A46">
        <v>44</v>
      </c>
      <c r="B46">
        <v>32574</v>
      </c>
      <c r="C46">
        <v>1005</v>
      </c>
      <c r="D46">
        <v>1422168</v>
      </c>
      <c r="E46">
        <v>5880384</v>
      </c>
      <c r="F46">
        <v>6507880</v>
      </c>
      <c r="G46">
        <v>6523376</v>
      </c>
      <c r="H46">
        <v>8842</v>
      </c>
      <c r="I46">
        <v>13439</v>
      </c>
      <c r="J46">
        <f>projjava_nbody[[#This Row],[runtime_end]]-projjava_nbody[[#This Row],[runtime_start]]</f>
        <v>4458216</v>
      </c>
      <c r="K46">
        <f>projjava_nbody[[#This Row],[native_end]]-projjava_nbody[[#This Row],[native_start]]</f>
        <v>15496</v>
      </c>
      <c r="L46">
        <f>projjava_nbody[[#This Row],[pss_end]]-projjava_nbody[[#This Row],[pss_start]]</f>
        <v>4597</v>
      </c>
    </row>
    <row r="47" spans="1:12" x14ac:dyDescent="0.3">
      <c r="A47">
        <v>45</v>
      </c>
      <c r="B47">
        <v>32684</v>
      </c>
      <c r="C47">
        <v>990</v>
      </c>
      <c r="D47">
        <v>1422168</v>
      </c>
      <c r="E47">
        <v>5896760</v>
      </c>
      <c r="F47">
        <v>6507880</v>
      </c>
      <c r="G47">
        <v>6523312</v>
      </c>
      <c r="H47">
        <v>8846</v>
      </c>
      <c r="I47">
        <v>13447</v>
      </c>
      <c r="J47">
        <f>projjava_nbody[[#This Row],[runtime_end]]-projjava_nbody[[#This Row],[runtime_start]]</f>
        <v>4474592</v>
      </c>
      <c r="K47">
        <f>projjava_nbody[[#This Row],[native_end]]-projjava_nbody[[#This Row],[native_start]]</f>
        <v>15432</v>
      </c>
      <c r="L47">
        <f>projjava_nbody[[#This Row],[pss_end]]-projjava_nbody[[#This Row],[pss_start]]</f>
        <v>4601</v>
      </c>
    </row>
    <row r="48" spans="1:12" x14ac:dyDescent="0.3">
      <c r="A48">
        <v>46</v>
      </c>
      <c r="B48">
        <v>403</v>
      </c>
      <c r="C48">
        <v>1020</v>
      </c>
      <c r="D48">
        <v>1422176</v>
      </c>
      <c r="E48">
        <v>5896768</v>
      </c>
      <c r="F48">
        <v>6513896</v>
      </c>
      <c r="G48">
        <v>6526264</v>
      </c>
      <c r="H48">
        <v>8850</v>
      </c>
      <c r="I48">
        <v>13465</v>
      </c>
      <c r="J48">
        <f>projjava_nbody[[#This Row],[runtime_end]]-projjava_nbody[[#This Row],[runtime_start]]</f>
        <v>4474592</v>
      </c>
      <c r="K48">
        <f>projjava_nbody[[#This Row],[native_end]]-projjava_nbody[[#This Row],[native_start]]</f>
        <v>12368</v>
      </c>
      <c r="L48">
        <f>projjava_nbody[[#This Row],[pss_end]]-projjava_nbody[[#This Row],[pss_start]]</f>
        <v>4615</v>
      </c>
    </row>
    <row r="49" spans="1:12" x14ac:dyDescent="0.3">
      <c r="A49">
        <v>47</v>
      </c>
      <c r="B49">
        <v>659</v>
      </c>
      <c r="C49">
        <v>1011</v>
      </c>
      <c r="D49">
        <v>1422304</v>
      </c>
      <c r="E49">
        <v>5880512</v>
      </c>
      <c r="F49">
        <v>6515568</v>
      </c>
      <c r="G49">
        <v>6521504</v>
      </c>
      <c r="H49">
        <v>8842</v>
      </c>
      <c r="I49">
        <v>13452</v>
      </c>
      <c r="J49">
        <f>projjava_nbody[[#This Row],[runtime_end]]-projjava_nbody[[#This Row],[runtime_start]]</f>
        <v>4458208</v>
      </c>
      <c r="K49">
        <f>projjava_nbody[[#This Row],[native_end]]-projjava_nbody[[#This Row],[native_start]]</f>
        <v>5936</v>
      </c>
      <c r="L49">
        <f>projjava_nbody[[#This Row],[pss_end]]-projjava_nbody[[#This Row],[pss_start]]</f>
        <v>4610</v>
      </c>
    </row>
    <row r="50" spans="1:12" x14ac:dyDescent="0.3">
      <c r="A50">
        <v>48</v>
      </c>
      <c r="B50">
        <v>1080</v>
      </c>
      <c r="C50">
        <v>1027</v>
      </c>
      <c r="D50">
        <v>1422168</v>
      </c>
      <c r="E50">
        <v>5896760</v>
      </c>
      <c r="F50">
        <v>6507880</v>
      </c>
      <c r="G50">
        <v>6523376</v>
      </c>
      <c r="H50">
        <v>8846</v>
      </c>
      <c r="I50">
        <v>13447</v>
      </c>
      <c r="J50">
        <f>projjava_nbody[[#This Row],[runtime_end]]-projjava_nbody[[#This Row],[runtime_start]]</f>
        <v>4474592</v>
      </c>
      <c r="K50">
        <f>projjava_nbody[[#This Row],[native_end]]-projjava_nbody[[#This Row],[native_start]]</f>
        <v>15496</v>
      </c>
      <c r="L50">
        <f>projjava_nbody[[#This Row],[pss_end]]-projjava_nbody[[#This Row],[pss_start]]</f>
        <v>4601</v>
      </c>
    </row>
    <row r="51" spans="1:12" x14ac:dyDescent="0.3">
      <c r="A51">
        <v>49</v>
      </c>
      <c r="B51">
        <v>1279</v>
      </c>
      <c r="C51">
        <v>1010</v>
      </c>
      <c r="D51">
        <v>1422176</v>
      </c>
      <c r="E51">
        <v>5896768</v>
      </c>
      <c r="F51">
        <v>6507880</v>
      </c>
      <c r="G51">
        <v>6523264</v>
      </c>
      <c r="H51">
        <v>8842</v>
      </c>
      <c r="I51">
        <v>13451</v>
      </c>
      <c r="J51">
        <f>projjava_nbody[[#This Row],[runtime_end]]-projjava_nbody[[#This Row],[runtime_start]]</f>
        <v>4474592</v>
      </c>
      <c r="K51">
        <f>projjava_nbody[[#This Row],[native_end]]-projjava_nbody[[#This Row],[native_start]]</f>
        <v>15384</v>
      </c>
      <c r="L51">
        <f>projjava_nbody[[#This Row],[pss_end]]-projjava_nbody[[#This Row],[pss_start]]</f>
        <v>4609</v>
      </c>
    </row>
    <row r="52" spans="1:12" x14ac:dyDescent="0.3">
      <c r="A52">
        <v>50</v>
      </c>
      <c r="B52">
        <v>1496</v>
      </c>
      <c r="C52">
        <v>1007</v>
      </c>
      <c r="D52">
        <v>1422168</v>
      </c>
      <c r="E52">
        <v>5880376</v>
      </c>
      <c r="F52">
        <v>6517072</v>
      </c>
      <c r="G52">
        <v>6523264</v>
      </c>
      <c r="H52">
        <v>8846</v>
      </c>
      <c r="I52">
        <v>13443</v>
      </c>
      <c r="J52">
        <f>projjava_nbody[[#This Row],[runtime_end]]-projjava_nbody[[#This Row],[runtime_start]]</f>
        <v>4458208</v>
      </c>
      <c r="K52">
        <f>projjava_nbody[[#This Row],[native_end]]-projjava_nbody[[#This Row],[native_start]]</f>
        <v>6192</v>
      </c>
      <c r="L52">
        <f>projjava_nbody[[#This Row],[pss_end]]-projjava_nbody[[#This Row],[pss_start]]</f>
        <v>4597</v>
      </c>
    </row>
    <row r="53" spans="1:12" x14ac:dyDescent="0.3">
      <c r="A53">
        <v>51</v>
      </c>
      <c r="B53">
        <v>1769</v>
      </c>
      <c r="C53">
        <v>1024</v>
      </c>
      <c r="D53">
        <v>1422312</v>
      </c>
      <c r="E53">
        <v>5896904</v>
      </c>
      <c r="F53">
        <v>6515952</v>
      </c>
      <c r="G53">
        <v>6524600</v>
      </c>
      <c r="H53">
        <v>8843</v>
      </c>
      <c r="I53">
        <v>13472</v>
      </c>
      <c r="J53">
        <f>projjava_nbody[[#This Row],[runtime_end]]-projjava_nbody[[#This Row],[runtime_start]]</f>
        <v>4474592</v>
      </c>
      <c r="K53">
        <f>projjava_nbody[[#This Row],[native_end]]-projjava_nbody[[#This Row],[native_start]]</f>
        <v>8648</v>
      </c>
      <c r="L53">
        <f>projjava_nbody[[#This Row],[pss_end]]-projjava_nbody[[#This Row],[pss_start]]</f>
        <v>4629</v>
      </c>
    </row>
    <row r="54" spans="1:12" x14ac:dyDescent="0.3">
      <c r="A54">
        <v>52</v>
      </c>
      <c r="B54">
        <v>1940</v>
      </c>
      <c r="C54">
        <v>1003</v>
      </c>
      <c r="D54">
        <v>1438552</v>
      </c>
      <c r="E54">
        <v>5896760</v>
      </c>
      <c r="F54">
        <v>6507880</v>
      </c>
      <c r="G54">
        <v>6523264</v>
      </c>
      <c r="H54">
        <v>8845</v>
      </c>
      <c r="I54">
        <v>13446</v>
      </c>
      <c r="J54">
        <f>projjava_nbody[[#This Row],[runtime_end]]-projjava_nbody[[#This Row],[runtime_start]]</f>
        <v>4458208</v>
      </c>
      <c r="K54">
        <f>projjava_nbody[[#This Row],[native_end]]-projjava_nbody[[#This Row],[native_start]]</f>
        <v>15384</v>
      </c>
      <c r="L54">
        <f>projjava_nbody[[#This Row],[pss_end]]-projjava_nbody[[#This Row],[pss_start]]</f>
        <v>4601</v>
      </c>
    </row>
    <row r="55" spans="1:12" x14ac:dyDescent="0.3">
      <c r="A55">
        <v>53</v>
      </c>
      <c r="B55">
        <v>2020</v>
      </c>
      <c r="C55">
        <v>1014</v>
      </c>
      <c r="D55">
        <v>1422168</v>
      </c>
      <c r="E55">
        <v>5896760</v>
      </c>
      <c r="F55">
        <v>6507880</v>
      </c>
      <c r="G55">
        <v>6523312</v>
      </c>
      <c r="H55">
        <v>8849</v>
      </c>
      <c r="I55">
        <v>13450</v>
      </c>
      <c r="J55">
        <f>projjava_nbody[[#This Row],[runtime_end]]-projjava_nbody[[#This Row],[runtime_start]]</f>
        <v>4474592</v>
      </c>
      <c r="K55">
        <f>projjava_nbody[[#This Row],[native_end]]-projjava_nbody[[#This Row],[native_start]]</f>
        <v>15432</v>
      </c>
      <c r="L55">
        <f>projjava_nbody[[#This Row],[pss_end]]-projjava_nbody[[#This Row],[pss_start]]</f>
        <v>4601</v>
      </c>
    </row>
    <row r="56" spans="1:12" x14ac:dyDescent="0.3">
      <c r="A56">
        <v>54</v>
      </c>
      <c r="B56">
        <v>2226</v>
      </c>
      <c r="C56">
        <v>1010</v>
      </c>
      <c r="D56">
        <v>1422168</v>
      </c>
      <c r="E56">
        <v>5880376</v>
      </c>
      <c r="F56">
        <v>6507880</v>
      </c>
      <c r="G56">
        <v>6523376</v>
      </c>
      <c r="H56">
        <v>8853</v>
      </c>
      <c r="I56">
        <v>13450</v>
      </c>
      <c r="J56">
        <f>projjava_nbody[[#This Row],[runtime_end]]-projjava_nbody[[#This Row],[runtime_start]]</f>
        <v>4458208</v>
      </c>
      <c r="K56">
        <f>projjava_nbody[[#This Row],[native_end]]-projjava_nbody[[#This Row],[native_start]]</f>
        <v>15496</v>
      </c>
      <c r="L56">
        <f>projjava_nbody[[#This Row],[pss_end]]-projjava_nbody[[#This Row],[pss_start]]</f>
        <v>4597</v>
      </c>
    </row>
    <row r="57" spans="1:12" x14ac:dyDescent="0.3">
      <c r="A57">
        <v>55</v>
      </c>
      <c r="B57">
        <v>2401</v>
      </c>
      <c r="C57">
        <v>1019</v>
      </c>
      <c r="D57">
        <v>1422168</v>
      </c>
      <c r="E57">
        <v>5880376</v>
      </c>
      <c r="F57">
        <v>6507880</v>
      </c>
      <c r="G57">
        <v>6523376</v>
      </c>
      <c r="H57">
        <v>8849</v>
      </c>
      <c r="I57">
        <v>13450</v>
      </c>
      <c r="J57">
        <f>projjava_nbody[[#This Row],[runtime_end]]-projjava_nbody[[#This Row],[runtime_start]]</f>
        <v>4458208</v>
      </c>
      <c r="K57">
        <f>projjava_nbody[[#This Row],[native_end]]-projjava_nbody[[#This Row],[native_start]]</f>
        <v>15496</v>
      </c>
      <c r="L57">
        <f>projjava_nbody[[#This Row],[pss_end]]-projjava_nbody[[#This Row],[pss_start]]</f>
        <v>4601</v>
      </c>
    </row>
    <row r="58" spans="1:12" x14ac:dyDescent="0.3">
      <c r="A58">
        <v>56</v>
      </c>
      <c r="B58">
        <v>2540</v>
      </c>
      <c r="C58">
        <v>1015</v>
      </c>
      <c r="D58">
        <v>1422168</v>
      </c>
      <c r="E58">
        <v>5880376</v>
      </c>
      <c r="F58">
        <v>6507880</v>
      </c>
      <c r="G58">
        <v>6523376</v>
      </c>
      <c r="H58">
        <v>8853</v>
      </c>
      <c r="I58">
        <v>13450</v>
      </c>
      <c r="J58">
        <f>projjava_nbody[[#This Row],[runtime_end]]-projjava_nbody[[#This Row],[runtime_start]]</f>
        <v>4458208</v>
      </c>
      <c r="K58">
        <f>projjava_nbody[[#This Row],[native_end]]-projjava_nbody[[#This Row],[native_start]]</f>
        <v>15496</v>
      </c>
      <c r="L58">
        <f>projjava_nbody[[#This Row],[pss_end]]-projjava_nbody[[#This Row],[pss_start]]</f>
        <v>4597</v>
      </c>
    </row>
    <row r="59" spans="1:12" x14ac:dyDescent="0.3">
      <c r="A59">
        <v>57</v>
      </c>
      <c r="B59">
        <v>2668</v>
      </c>
      <c r="C59">
        <v>1010</v>
      </c>
      <c r="D59">
        <v>1422168</v>
      </c>
      <c r="E59">
        <v>5880376</v>
      </c>
      <c r="F59">
        <v>6507880</v>
      </c>
      <c r="G59">
        <v>6523376</v>
      </c>
      <c r="H59">
        <v>8857</v>
      </c>
      <c r="I59">
        <v>13454</v>
      </c>
      <c r="J59">
        <f>projjava_nbody[[#This Row],[runtime_end]]-projjava_nbody[[#This Row],[runtime_start]]</f>
        <v>4458208</v>
      </c>
      <c r="K59">
        <f>projjava_nbody[[#This Row],[native_end]]-projjava_nbody[[#This Row],[native_start]]</f>
        <v>15496</v>
      </c>
      <c r="L59">
        <f>projjava_nbody[[#This Row],[pss_end]]-projjava_nbody[[#This Row],[pss_start]]</f>
        <v>4597</v>
      </c>
    </row>
    <row r="60" spans="1:12" x14ac:dyDescent="0.3">
      <c r="A60">
        <v>58</v>
      </c>
      <c r="B60">
        <v>2869</v>
      </c>
      <c r="C60">
        <v>1000</v>
      </c>
      <c r="D60">
        <v>1422168</v>
      </c>
      <c r="E60">
        <v>5880376</v>
      </c>
      <c r="F60">
        <v>6507944</v>
      </c>
      <c r="G60">
        <v>6523328</v>
      </c>
      <c r="H60">
        <v>8853</v>
      </c>
      <c r="I60">
        <v>13450</v>
      </c>
      <c r="J60">
        <f>projjava_nbody[[#This Row],[runtime_end]]-projjava_nbody[[#This Row],[runtime_start]]</f>
        <v>4458208</v>
      </c>
      <c r="K60">
        <f>projjava_nbody[[#This Row],[native_end]]-projjava_nbody[[#This Row],[native_start]]</f>
        <v>15384</v>
      </c>
      <c r="L60">
        <f>projjava_nbody[[#This Row],[pss_end]]-projjava_nbody[[#This Row],[pss_start]]</f>
        <v>4597</v>
      </c>
    </row>
    <row r="61" spans="1:12" x14ac:dyDescent="0.3">
      <c r="A61">
        <v>59</v>
      </c>
      <c r="B61">
        <v>3005</v>
      </c>
      <c r="C61">
        <v>1005</v>
      </c>
      <c r="D61">
        <v>1422168</v>
      </c>
      <c r="E61">
        <v>5880376</v>
      </c>
      <c r="F61">
        <v>6507944</v>
      </c>
      <c r="G61">
        <v>6523440</v>
      </c>
      <c r="H61">
        <v>8853</v>
      </c>
      <c r="I61">
        <v>13450</v>
      </c>
      <c r="J61">
        <f>projjava_nbody[[#This Row],[runtime_end]]-projjava_nbody[[#This Row],[runtime_start]]</f>
        <v>4458208</v>
      </c>
      <c r="K61">
        <f>projjava_nbody[[#This Row],[native_end]]-projjava_nbody[[#This Row],[native_start]]</f>
        <v>15496</v>
      </c>
      <c r="L61">
        <f>projjava_nbody[[#This Row],[pss_end]]-projjava_nbody[[#This Row],[pss_start]]</f>
        <v>4597</v>
      </c>
    </row>
    <row r="62" spans="1:12" x14ac:dyDescent="0.3">
      <c r="A62">
        <v>60</v>
      </c>
      <c r="B62">
        <v>3135</v>
      </c>
      <c r="C62">
        <v>1007</v>
      </c>
      <c r="D62">
        <v>1422168</v>
      </c>
      <c r="E62">
        <v>5896760</v>
      </c>
      <c r="F62">
        <v>6507944</v>
      </c>
      <c r="G62">
        <v>6523440</v>
      </c>
      <c r="H62">
        <v>8853</v>
      </c>
      <c r="I62">
        <v>13454</v>
      </c>
      <c r="J62">
        <f>projjava_nbody[[#This Row],[runtime_end]]-projjava_nbody[[#This Row],[runtime_start]]</f>
        <v>4474592</v>
      </c>
      <c r="K62">
        <f>projjava_nbody[[#This Row],[native_end]]-projjava_nbody[[#This Row],[native_start]]</f>
        <v>15496</v>
      </c>
      <c r="L62">
        <f>projjava_nbody[[#This Row],[pss_end]]-projjava_nbody[[#This Row],[pss_start]]</f>
        <v>4601</v>
      </c>
    </row>
    <row r="63" spans="1:12" x14ac:dyDescent="0.3">
      <c r="A63">
        <v>61</v>
      </c>
      <c r="B63">
        <v>3282</v>
      </c>
      <c r="C63">
        <v>1006</v>
      </c>
      <c r="D63">
        <v>1422168</v>
      </c>
      <c r="E63">
        <v>5880376</v>
      </c>
      <c r="F63">
        <v>6507944</v>
      </c>
      <c r="G63">
        <v>6523440</v>
      </c>
      <c r="H63">
        <v>8851</v>
      </c>
      <c r="I63">
        <v>13448</v>
      </c>
      <c r="J63">
        <f>projjava_nbody[[#This Row],[runtime_end]]-projjava_nbody[[#This Row],[runtime_start]]</f>
        <v>4458208</v>
      </c>
      <c r="K63">
        <f>projjava_nbody[[#This Row],[native_end]]-projjava_nbody[[#This Row],[native_start]]</f>
        <v>15496</v>
      </c>
      <c r="L63">
        <f>projjava_nbody[[#This Row],[pss_end]]-projjava_nbody[[#This Row],[pss_start]]</f>
        <v>4597</v>
      </c>
    </row>
    <row r="64" spans="1:12" x14ac:dyDescent="0.3">
      <c r="A64">
        <v>62</v>
      </c>
      <c r="B64">
        <v>3422</v>
      </c>
      <c r="C64">
        <v>1005</v>
      </c>
      <c r="D64">
        <v>1422168</v>
      </c>
      <c r="E64">
        <v>5880376</v>
      </c>
      <c r="F64">
        <v>6508072</v>
      </c>
      <c r="G64">
        <v>6523680</v>
      </c>
      <c r="H64">
        <v>8859</v>
      </c>
      <c r="I64">
        <v>13457</v>
      </c>
      <c r="J64">
        <f>projjava_nbody[[#This Row],[runtime_end]]-projjava_nbody[[#This Row],[runtime_start]]</f>
        <v>4458208</v>
      </c>
      <c r="K64">
        <f>projjava_nbody[[#This Row],[native_end]]-projjava_nbody[[#This Row],[native_start]]</f>
        <v>15608</v>
      </c>
      <c r="L64">
        <f>projjava_nbody[[#This Row],[pss_end]]-projjava_nbody[[#This Row],[pss_start]]</f>
        <v>4598</v>
      </c>
    </row>
    <row r="65" spans="1:12" x14ac:dyDescent="0.3">
      <c r="A65">
        <v>63</v>
      </c>
      <c r="B65">
        <v>3563</v>
      </c>
      <c r="C65">
        <v>1022</v>
      </c>
      <c r="D65">
        <v>1422304</v>
      </c>
      <c r="E65">
        <v>5880512</v>
      </c>
      <c r="F65">
        <v>6517856</v>
      </c>
      <c r="G65">
        <v>6524584</v>
      </c>
      <c r="H65">
        <v>8869</v>
      </c>
      <c r="I65">
        <v>13470</v>
      </c>
      <c r="J65">
        <f>projjava_nbody[[#This Row],[runtime_end]]-projjava_nbody[[#This Row],[runtime_start]]</f>
        <v>4458208</v>
      </c>
      <c r="K65">
        <f>projjava_nbody[[#This Row],[native_end]]-projjava_nbody[[#This Row],[native_start]]</f>
        <v>6728</v>
      </c>
      <c r="L65">
        <f>projjava_nbody[[#This Row],[pss_end]]-projjava_nbody[[#This Row],[pss_start]]</f>
        <v>4601</v>
      </c>
    </row>
    <row r="66" spans="1:12" x14ac:dyDescent="0.3">
      <c r="A66">
        <v>64</v>
      </c>
      <c r="B66">
        <v>3712</v>
      </c>
      <c r="C66">
        <v>1015</v>
      </c>
      <c r="D66">
        <v>1438688</v>
      </c>
      <c r="E66">
        <v>5880512</v>
      </c>
      <c r="F66">
        <v>6508104</v>
      </c>
      <c r="G66">
        <v>6523488</v>
      </c>
      <c r="H66">
        <v>8867</v>
      </c>
      <c r="I66">
        <v>13464</v>
      </c>
      <c r="J66">
        <f>projjava_nbody[[#This Row],[runtime_end]]-projjava_nbody[[#This Row],[runtime_start]]</f>
        <v>4441824</v>
      </c>
      <c r="K66">
        <f>projjava_nbody[[#This Row],[native_end]]-projjava_nbody[[#This Row],[native_start]]</f>
        <v>15384</v>
      </c>
      <c r="L66">
        <f>projjava_nbody[[#This Row],[pss_end]]-projjava_nbody[[#This Row],[pss_start]]</f>
        <v>4597</v>
      </c>
    </row>
    <row r="67" spans="1:12" x14ac:dyDescent="0.3">
      <c r="A67">
        <v>65</v>
      </c>
      <c r="B67">
        <v>3759</v>
      </c>
      <c r="C67">
        <v>1034</v>
      </c>
      <c r="D67">
        <v>1438688</v>
      </c>
      <c r="E67">
        <v>5896896</v>
      </c>
      <c r="F67">
        <v>6507232</v>
      </c>
      <c r="G67">
        <v>6522136</v>
      </c>
      <c r="H67">
        <v>8867</v>
      </c>
      <c r="I67">
        <v>13468</v>
      </c>
      <c r="J67">
        <f>projjava_nbody[[#This Row],[runtime_end]]-projjava_nbody[[#This Row],[runtime_start]]</f>
        <v>4458208</v>
      </c>
      <c r="K67">
        <f>projjava_nbody[[#This Row],[native_end]]-projjava_nbody[[#This Row],[native_start]]</f>
        <v>14904</v>
      </c>
      <c r="L67">
        <f>projjava_nbody[[#This Row],[pss_end]]-projjava_nbody[[#This Row],[pss_start]]</f>
        <v>4601</v>
      </c>
    </row>
    <row r="68" spans="1:12" x14ac:dyDescent="0.3">
      <c r="A68">
        <v>66</v>
      </c>
      <c r="B68">
        <v>3882</v>
      </c>
      <c r="C68">
        <v>1012</v>
      </c>
      <c r="D68">
        <v>1422304</v>
      </c>
      <c r="E68">
        <v>5896896</v>
      </c>
      <c r="F68">
        <v>6508104</v>
      </c>
      <c r="G68">
        <v>6523600</v>
      </c>
      <c r="H68">
        <v>8863</v>
      </c>
      <c r="I68">
        <v>13464</v>
      </c>
      <c r="J68">
        <f>projjava_nbody[[#This Row],[runtime_end]]-projjava_nbody[[#This Row],[runtime_start]]</f>
        <v>4474592</v>
      </c>
      <c r="K68">
        <f>projjava_nbody[[#This Row],[native_end]]-projjava_nbody[[#This Row],[native_start]]</f>
        <v>15496</v>
      </c>
      <c r="L68">
        <f>projjava_nbody[[#This Row],[pss_end]]-projjava_nbody[[#This Row],[pss_start]]</f>
        <v>4601</v>
      </c>
    </row>
    <row r="69" spans="1:12" x14ac:dyDescent="0.3">
      <c r="A69">
        <v>67</v>
      </c>
      <c r="B69">
        <v>4016</v>
      </c>
      <c r="C69">
        <v>1015</v>
      </c>
      <c r="D69">
        <v>1438552</v>
      </c>
      <c r="E69">
        <v>5896760</v>
      </c>
      <c r="F69">
        <v>6506168</v>
      </c>
      <c r="G69">
        <v>6521296</v>
      </c>
      <c r="H69">
        <v>8839</v>
      </c>
      <c r="I69">
        <v>13464</v>
      </c>
      <c r="J69">
        <f>projjava_nbody[[#This Row],[runtime_end]]-projjava_nbody[[#This Row],[runtime_start]]</f>
        <v>4458208</v>
      </c>
      <c r="K69">
        <f>projjava_nbody[[#This Row],[native_end]]-projjava_nbody[[#This Row],[native_start]]</f>
        <v>15128</v>
      </c>
      <c r="L69">
        <f>projjava_nbody[[#This Row],[pss_end]]-projjava_nbody[[#This Row],[pss_start]]</f>
        <v>4625</v>
      </c>
    </row>
    <row r="70" spans="1:12" x14ac:dyDescent="0.3">
      <c r="A70">
        <v>68</v>
      </c>
      <c r="B70">
        <v>4143</v>
      </c>
      <c r="C70">
        <v>1019</v>
      </c>
      <c r="D70">
        <v>1422304</v>
      </c>
      <c r="E70">
        <v>5880512</v>
      </c>
      <c r="F70">
        <v>6515232</v>
      </c>
      <c r="G70">
        <v>6524600</v>
      </c>
      <c r="H70">
        <v>8873</v>
      </c>
      <c r="I70">
        <v>13470</v>
      </c>
      <c r="J70">
        <f>projjava_nbody[[#This Row],[runtime_end]]-projjava_nbody[[#This Row],[runtime_start]]</f>
        <v>4458208</v>
      </c>
      <c r="K70">
        <f>projjava_nbody[[#This Row],[native_end]]-projjava_nbody[[#This Row],[native_start]]</f>
        <v>9368</v>
      </c>
      <c r="L70">
        <f>projjava_nbody[[#This Row],[pss_end]]-projjava_nbody[[#This Row],[pss_start]]</f>
        <v>4597</v>
      </c>
    </row>
    <row r="71" spans="1:12" x14ac:dyDescent="0.3">
      <c r="A71">
        <v>69</v>
      </c>
      <c r="B71">
        <v>4295</v>
      </c>
      <c r="C71">
        <v>1014</v>
      </c>
      <c r="D71">
        <v>1422168</v>
      </c>
      <c r="E71">
        <v>5896760</v>
      </c>
      <c r="F71">
        <v>6505296</v>
      </c>
      <c r="G71">
        <v>6520680</v>
      </c>
      <c r="H71">
        <v>8843</v>
      </c>
      <c r="I71">
        <v>13452</v>
      </c>
      <c r="J71">
        <f>projjava_nbody[[#This Row],[runtime_end]]-projjava_nbody[[#This Row],[runtime_start]]</f>
        <v>4474592</v>
      </c>
      <c r="K71">
        <f>projjava_nbody[[#This Row],[native_end]]-projjava_nbody[[#This Row],[native_start]]</f>
        <v>15384</v>
      </c>
      <c r="L71">
        <f>projjava_nbody[[#This Row],[pss_end]]-projjava_nbody[[#This Row],[pss_start]]</f>
        <v>4609</v>
      </c>
    </row>
    <row r="72" spans="1:12" x14ac:dyDescent="0.3">
      <c r="A72">
        <v>70</v>
      </c>
      <c r="B72">
        <v>4421</v>
      </c>
      <c r="C72">
        <v>1020</v>
      </c>
      <c r="D72">
        <v>1422168</v>
      </c>
      <c r="E72">
        <v>5896760</v>
      </c>
      <c r="F72">
        <v>6507944</v>
      </c>
      <c r="G72">
        <v>6523328</v>
      </c>
      <c r="H72">
        <v>8859</v>
      </c>
      <c r="I72">
        <v>13464</v>
      </c>
      <c r="J72">
        <f>projjava_nbody[[#This Row],[runtime_end]]-projjava_nbody[[#This Row],[runtime_start]]</f>
        <v>4474592</v>
      </c>
      <c r="K72">
        <f>projjava_nbody[[#This Row],[native_end]]-projjava_nbody[[#This Row],[native_start]]</f>
        <v>15384</v>
      </c>
      <c r="L72">
        <f>projjava_nbody[[#This Row],[pss_end]]-projjava_nbody[[#This Row],[pss_start]]</f>
        <v>4605</v>
      </c>
    </row>
    <row r="73" spans="1:12" x14ac:dyDescent="0.3">
      <c r="A73">
        <v>71</v>
      </c>
      <c r="B73">
        <v>4544</v>
      </c>
      <c r="C73">
        <v>1015</v>
      </c>
      <c r="D73">
        <v>1422168</v>
      </c>
      <c r="E73">
        <v>5880376</v>
      </c>
      <c r="F73">
        <v>6507944</v>
      </c>
      <c r="G73">
        <v>6523328</v>
      </c>
      <c r="H73">
        <v>8857</v>
      </c>
      <c r="I73">
        <v>13454</v>
      </c>
      <c r="J73">
        <f>projjava_nbody[[#This Row],[runtime_end]]-projjava_nbody[[#This Row],[runtime_start]]</f>
        <v>4458208</v>
      </c>
      <c r="K73">
        <f>projjava_nbody[[#This Row],[native_end]]-projjava_nbody[[#This Row],[native_start]]</f>
        <v>15384</v>
      </c>
      <c r="L73">
        <f>projjava_nbody[[#This Row],[pss_end]]-projjava_nbody[[#This Row],[pss_start]]</f>
        <v>4597</v>
      </c>
    </row>
    <row r="74" spans="1:12" x14ac:dyDescent="0.3">
      <c r="A74">
        <v>72</v>
      </c>
      <c r="B74">
        <v>4667</v>
      </c>
      <c r="C74">
        <v>1006</v>
      </c>
      <c r="D74">
        <v>1422168</v>
      </c>
      <c r="E74">
        <v>5880376</v>
      </c>
      <c r="F74">
        <v>6507944</v>
      </c>
      <c r="G74">
        <v>6523440</v>
      </c>
      <c r="H74">
        <v>8855</v>
      </c>
      <c r="I74">
        <v>13456</v>
      </c>
      <c r="J74">
        <f>projjava_nbody[[#This Row],[runtime_end]]-projjava_nbody[[#This Row],[runtime_start]]</f>
        <v>4458208</v>
      </c>
      <c r="K74">
        <f>projjava_nbody[[#This Row],[native_end]]-projjava_nbody[[#This Row],[native_start]]</f>
        <v>15496</v>
      </c>
      <c r="L74">
        <f>projjava_nbody[[#This Row],[pss_end]]-projjava_nbody[[#This Row],[pss_start]]</f>
        <v>4601</v>
      </c>
    </row>
    <row r="75" spans="1:12" x14ac:dyDescent="0.3">
      <c r="A75">
        <v>73</v>
      </c>
      <c r="B75">
        <v>4811</v>
      </c>
      <c r="C75">
        <v>1017</v>
      </c>
      <c r="D75">
        <v>1422168</v>
      </c>
      <c r="E75">
        <v>5880376</v>
      </c>
      <c r="F75">
        <v>6507944</v>
      </c>
      <c r="G75">
        <v>6523440</v>
      </c>
      <c r="H75">
        <v>8855</v>
      </c>
      <c r="I75">
        <v>13456</v>
      </c>
      <c r="J75">
        <f>projjava_nbody[[#This Row],[runtime_end]]-projjava_nbody[[#This Row],[runtime_start]]</f>
        <v>4458208</v>
      </c>
      <c r="K75">
        <f>projjava_nbody[[#This Row],[native_end]]-projjava_nbody[[#This Row],[native_start]]</f>
        <v>15496</v>
      </c>
      <c r="L75">
        <f>projjava_nbody[[#This Row],[pss_end]]-projjava_nbody[[#This Row],[pss_start]]</f>
        <v>4601</v>
      </c>
    </row>
    <row r="76" spans="1:12" x14ac:dyDescent="0.3">
      <c r="A76">
        <v>74</v>
      </c>
      <c r="B76">
        <v>4932</v>
      </c>
      <c r="C76">
        <v>1014</v>
      </c>
      <c r="D76">
        <v>1438688</v>
      </c>
      <c r="E76">
        <v>5880512</v>
      </c>
      <c r="F76">
        <v>6508104</v>
      </c>
      <c r="G76">
        <v>6523488</v>
      </c>
      <c r="H76">
        <v>8867</v>
      </c>
      <c r="I76">
        <v>13464</v>
      </c>
      <c r="J76">
        <f>projjava_nbody[[#This Row],[runtime_end]]-projjava_nbody[[#This Row],[runtime_start]]</f>
        <v>4441824</v>
      </c>
      <c r="K76">
        <f>projjava_nbody[[#This Row],[native_end]]-projjava_nbody[[#This Row],[native_start]]</f>
        <v>15384</v>
      </c>
      <c r="L76">
        <f>projjava_nbody[[#This Row],[pss_end]]-projjava_nbody[[#This Row],[pss_start]]</f>
        <v>4597</v>
      </c>
    </row>
    <row r="77" spans="1:12" x14ac:dyDescent="0.3">
      <c r="A77">
        <v>75</v>
      </c>
      <c r="B77">
        <v>5048</v>
      </c>
      <c r="C77">
        <v>1010</v>
      </c>
      <c r="D77">
        <v>1438688</v>
      </c>
      <c r="E77">
        <v>5896896</v>
      </c>
      <c r="F77">
        <v>6509216</v>
      </c>
      <c r="G77">
        <v>6524376</v>
      </c>
      <c r="H77">
        <v>8877</v>
      </c>
      <c r="I77">
        <v>13474</v>
      </c>
      <c r="J77">
        <f>projjava_nbody[[#This Row],[runtime_end]]-projjava_nbody[[#This Row],[runtime_start]]</f>
        <v>4458208</v>
      </c>
      <c r="K77">
        <f>projjava_nbody[[#This Row],[native_end]]-projjava_nbody[[#This Row],[native_start]]</f>
        <v>15160</v>
      </c>
      <c r="L77">
        <f>projjava_nbody[[#This Row],[pss_end]]-projjava_nbody[[#This Row],[pss_start]]</f>
        <v>4597</v>
      </c>
    </row>
    <row r="78" spans="1:12" x14ac:dyDescent="0.3">
      <c r="A78">
        <v>76</v>
      </c>
      <c r="B78">
        <v>5157</v>
      </c>
      <c r="C78">
        <v>1022</v>
      </c>
      <c r="D78">
        <v>1422168</v>
      </c>
      <c r="E78">
        <v>5896760</v>
      </c>
      <c r="F78">
        <v>6516712</v>
      </c>
      <c r="G78">
        <v>6523264</v>
      </c>
      <c r="H78">
        <v>8861</v>
      </c>
      <c r="I78">
        <v>13458</v>
      </c>
      <c r="J78">
        <f>projjava_nbody[[#This Row],[runtime_end]]-projjava_nbody[[#This Row],[runtime_start]]</f>
        <v>4474592</v>
      </c>
      <c r="K78">
        <f>projjava_nbody[[#This Row],[native_end]]-projjava_nbody[[#This Row],[native_start]]</f>
        <v>6552</v>
      </c>
      <c r="L78">
        <f>projjava_nbody[[#This Row],[pss_end]]-projjava_nbody[[#This Row],[pss_start]]</f>
        <v>4597</v>
      </c>
    </row>
    <row r="79" spans="1:12" x14ac:dyDescent="0.3">
      <c r="A79">
        <v>77</v>
      </c>
      <c r="B79">
        <v>5300</v>
      </c>
      <c r="C79">
        <v>1004</v>
      </c>
      <c r="D79">
        <v>1438688</v>
      </c>
      <c r="E79">
        <v>5880512</v>
      </c>
      <c r="F79">
        <v>6508104</v>
      </c>
      <c r="G79">
        <v>6523488</v>
      </c>
      <c r="H79">
        <v>8857</v>
      </c>
      <c r="I79">
        <v>13453</v>
      </c>
      <c r="J79">
        <f>projjava_nbody[[#This Row],[runtime_end]]-projjava_nbody[[#This Row],[runtime_start]]</f>
        <v>4441824</v>
      </c>
      <c r="K79">
        <f>projjava_nbody[[#This Row],[native_end]]-projjava_nbody[[#This Row],[native_start]]</f>
        <v>15384</v>
      </c>
      <c r="L79">
        <f>projjava_nbody[[#This Row],[pss_end]]-projjava_nbody[[#This Row],[pss_start]]</f>
        <v>4596</v>
      </c>
    </row>
    <row r="80" spans="1:12" x14ac:dyDescent="0.3">
      <c r="A80">
        <v>78</v>
      </c>
      <c r="B80">
        <v>5421</v>
      </c>
      <c r="C80">
        <v>989</v>
      </c>
      <c r="D80">
        <v>1422304</v>
      </c>
      <c r="E80">
        <v>5896896</v>
      </c>
      <c r="F80">
        <v>6508104</v>
      </c>
      <c r="G80">
        <v>6526600</v>
      </c>
      <c r="H80">
        <v>8861</v>
      </c>
      <c r="I80">
        <v>13475</v>
      </c>
      <c r="J80">
        <f>projjava_nbody[[#This Row],[runtime_end]]-projjava_nbody[[#This Row],[runtime_start]]</f>
        <v>4474592</v>
      </c>
      <c r="K80">
        <f>projjava_nbody[[#This Row],[native_end]]-projjava_nbody[[#This Row],[native_start]]</f>
        <v>18496</v>
      </c>
      <c r="L80">
        <f>projjava_nbody[[#This Row],[pss_end]]-projjava_nbody[[#This Row],[pss_start]]</f>
        <v>4614</v>
      </c>
    </row>
    <row r="81" spans="1:12" x14ac:dyDescent="0.3">
      <c r="A81">
        <v>79</v>
      </c>
      <c r="B81">
        <v>5539</v>
      </c>
      <c r="C81">
        <v>1017</v>
      </c>
      <c r="D81">
        <v>1422168</v>
      </c>
      <c r="E81">
        <v>5880376</v>
      </c>
      <c r="F81">
        <v>6508056</v>
      </c>
      <c r="G81">
        <v>6523440</v>
      </c>
      <c r="H81">
        <v>8851</v>
      </c>
      <c r="I81">
        <v>13451</v>
      </c>
      <c r="J81">
        <f>projjava_nbody[[#This Row],[runtime_end]]-projjava_nbody[[#This Row],[runtime_start]]</f>
        <v>4458208</v>
      </c>
      <c r="K81">
        <f>projjava_nbody[[#This Row],[native_end]]-projjava_nbody[[#This Row],[native_start]]</f>
        <v>15384</v>
      </c>
      <c r="L81">
        <f>projjava_nbody[[#This Row],[pss_end]]-projjava_nbody[[#This Row],[pss_start]]</f>
        <v>4600</v>
      </c>
    </row>
    <row r="82" spans="1:12" x14ac:dyDescent="0.3">
      <c r="A82">
        <v>80</v>
      </c>
      <c r="B82">
        <v>5656</v>
      </c>
      <c r="C82">
        <v>1020</v>
      </c>
      <c r="D82">
        <v>1422168</v>
      </c>
      <c r="E82">
        <v>5880376</v>
      </c>
      <c r="F82">
        <v>6506280</v>
      </c>
      <c r="G82">
        <v>6521664</v>
      </c>
      <c r="H82">
        <v>8845</v>
      </c>
      <c r="I82">
        <v>13450</v>
      </c>
      <c r="J82">
        <f>projjava_nbody[[#This Row],[runtime_end]]-projjava_nbody[[#This Row],[runtime_start]]</f>
        <v>4458208</v>
      </c>
      <c r="K82">
        <f>projjava_nbody[[#This Row],[native_end]]-projjava_nbody[[#This Row],[native_start]]</f>
        <v>15384</v>
      </c>
      <c r="L82">
        <f>projjava_nbody[[#This Row],[pss_end]]-projjava_nbody[[#This Row],[pss_start]]</f>
        <v>4605</v>
      </c>
    </row>
    <row r="83" spans="1:12" x14ac:dyDescent="0.3">
      <c r="A83">
        <v>81</v>
      </c>
      <c r="B83">
        <v>5792</v>
      </c>
      <c r="C83">
        <v>1018</v>
      </c>
      <c r="D83">
        <v>1422168</v>
      </c>
      <c r="E83">
        <v>5896760</v>
      </c>
      <c r="F83">
        <v>6507944</v>
      </c>
      <c r="G83">
        <v>6523264</v>
      </c>
      <c r="H83">
        <v>8849</v>
      </c>
      <c r="I83">
        <v>13445</v>
      </c>
      <c r="J83">
        <f>projjava_nbody[[#This Row],[runtime_end]]-projjava_nbody[[#This Row],[runtime_start]]</f>
        <v>4474592</v>
      </c>
      <c r="K83">
        <f>projjava_nbody[[#This Row],[native_end]]-projjava_nbody[[#This Row],[native_start]]</f>
        <v>15320</v>
      </c>
      <c r="L83">
        <f>projjava_nbody[[#This Row],[pss_end]]-projjava_nbody[[#This Row],[pss_start]]</f>
        <v>4596</v>
      </c>
    </row>
    <row r="84" spans="1:12" x14ac:dyDescent="0.3">
      <c r="A84">
        <v>82</v>
      </c>
      <c r="B84">
        <v>5905</v>
      </c>
      <c r="C84">
        <v>1018</v>
      </c>
      <c r="D84">
        <v>1422304</v>
      </c>
      <c r="E84">
        <v>5880512</v>
      </c>
      <c r="F84">
        <v>6517296</v>
      </c>
      <c r="G84">
        <v>6523600</v>
      </c>
      <c r="H84">
        <v>8857</v>
      </c>
      <c r="I84">
        <v>13458</v>
      </c>
      <c r="J84">
        <f>projjava_nbody[[#This Row],[runtime_end]]-projjava_nbody[[#This Row],[runtime_start]]</f>
        <v>4458208</v>
      </c>
      <c r="K84">
        <f>projjava_nbody[[#This Row],[native_end]]-projjava_nbody[[#This Row],[native_start]]</f>
        <v>6304</v>
      </c>
      <c r="L84">
        <f>projjava_nbody[[#This Row],[pss_end]]-projjava_nbody[[#This Row],[pss_start]]</f>
        <v>4601</v>
      </c>
    </row>
    <row r="85" spans="1:12" x14ac:dyDescent="0.3">
      <c r="A85">
        <v>83</v>
      </c>
      <c r="B85">
        <v>6022</v>
      </c>
      <c r="C85">
        <v>1025</v>
      </c>
      <c r="D85">
        <v>1422168</v>
      </c>
      <c r="E85">
        <v>5896760</v>
      </c>
      <c r="F85">
        <v>6507944</v>
      </c>
      <c r="G85">
        <v>6523376</v>
      </c>
      <c r="H85">
        <v>8845</v>
      </c>
      <c r="I85">
        <v>13445</v>
      </c>
      <c r="J85">
        <f>projjava_nbody[[#This Row],[runtime_end]]-projjava_nbody[[#This Row],[runtime_start]]</f>
        <v>4474592</v>
      </c>
      <c r="K85">
        <f>projjava_nbody[[#This Row],[native_end]]-projjava_nbody[[#This Row],[native_start]]</f>
        <v>15432</v>
      </c>
      <c r="L85">
        <f>projjava_nbody[[#This Row],[pss_end]]-projjava_nbody[[#This Row],[pss_start]]</f>
        <v>4600</v>
      </c>
    </row>
    <row r="86" spans="1:12" x14ac:dyDescent="0.3">
      <c r="A86">
        <v>84</v>
      </c>
      <c r="B86">
        <v>6067</v>
      </c>
      <c r="C86">
        <v>1004</v>
      </c>
      <c r="D86">
        <v>1422168</v>
      </c>
      <c r="E86">
        <v>5880376</v>
      </c>
      <c r="F86">
        <v>6507944</v>
      </c>
      <c r="G86">
        <v>6523440</v>
      </c>
      <c r="H86">
        <v>8845</v>
      </c>
      <c r="I86">
        <v>13445</v>
      </c>
      <c r="J86">
        <f>projjava_nbody[[#This Row],[runtime_end]]-projjava_nbody[[#This Row],[runtime_start]]</f>
        <v>4458208</v>
      </c>
      <c r="K86">
        <f>projjava_nbody[[#This Row],[native_end]]-projjava_nbody[[#This Row],[native_start]]</f>
        <v>15496</v>
      </c>
      <c r="L86">
        <f>projjava_nbody[[#This Row],[pss_end]]-projjava_nbody[[#This Row],[pss_start]]</f>
        <v>4600</v>
      </c>
    </row>
    <row r="87" spans="1:12" x14ac:dyDescent="0.3">
      <c r="A87">
        <v>85</v>
      </c>
      <c r="B87">
        <v>6180</v>
      </c>
      <c r="C87">
        <v>1010</v>
      </c>
      <c r="D87">
        <v>1422168</v>
      </c>
      <c r="E87">
        <v>5880376</v>
      </c>
      <c r="F87">
        <v>6517264</v>
      </c>
      <c r="G87">
        <v>6523568</v>
      </c>
      <c r="H87">
        <v>8849</v>
      </c>
      <c r="I87">
        <v>13449</v>
      </c>
      <c r="J87">
        <f>projjava_nbody[[#This Row],[runtime_end]]-projjava_nbody[[#This Row],[runtime_start]]</f>
        <v>4458208</v>
      </c>
      <c r="K87">
        <f>projjava_nbody[[#This Row],[native_end]]-projjava_nbody[[#This Row],[native_start]]</f>
        <v>6304</v>
      </c>
      <c r="L87">
        <f>projjava_nbody[[#This Row],[pss_end]]-projjava_nbody[[#This Row],[pss_start]]</f>
        <v>4600</v>
      </c>
    </row>
    <row r="88" spans="1:12" x14ac:dyDescent="0.3">
      <c r="A88">
        <v>86</v>
      </c>
      <c r="B88">
        <v>6288</v>
      </c>
      <c r="C88">
        <v>998</v>
      </c>
      <c r="D88">
        <v>1422168</v>
      </c>
      <c r="E88">
        <v>5880376</v>
      </c>
      <c r="F88">
        <v>6517136</v>
      </c>
      <c r="G88">
        <v>6523328</v>
      </c>
      <c r="H88">
        <v>8860</v>
      </c>
      <c r="I88">
        <v>13456</v>
      </c>
      <c r="J88">
        <f>projjava_nbody[[#This Row],[runtime_end]]-projjava_nbody[[#This Row],[runtime_start]]</f>
        <v>4458208</v>
      </c>
      <c r="K88">
        <f>projjava_nbody[[#This Row],[native_end]]-projjava_nbody[[#This Row],[native_start]]</f>
        <v>6192</v>
      </c>
      <c r="L88">
        <f>projjava_nbody[[#This Row],[pss_end]]-projjava_nbody[[#This Row],[pss_start]]</f>
        <v>4596</v>
      </c>
    </row>
    <row r="89" spans="1:12" x14ac:dyDescent="0.3">
      <c r="A89">
        <v>87</v>
      </c>
      <c r="B89">
        <v>6395</v>
      </c>
      <c r="C89">
        <v>987</v>
      </c>
      <c r="D89">
        <v>1438552</v>
      </c>
      <c r="E89">
        <v>5880376</v>
      </c>
      <c r="F89">
        <v>6507944</v>
      </c>
      <c r="G89">
        <v>6523328</v>
      </c>
      <c r="H89">
        <v>8860</v>
      </c>
      <c r="I89">
        <v>13456</v>
      </c>
      <c r="J89">
        <f>projjava_nbody[[#This Row],[runtime_end]]-projjava_nbody[[#This Row],[runtime_start]]</f>
        <v>4441824</v>
      </c>
      <c r="K89">
        <f>projjava_nbody[[#This Row],[native_end]]-projjava_nbody[[#This Row],[native_start]]</f>
        <v>15384</v>
      </c>
      <c r="L89">
        <f>projjava_nbody[[#This Row],[pss_end]]-projjava_nbody[[#This Row],[pss_start]]</f>
        <v>4596</v>
      </c>
    </row>
    <row r="90" spans="1:12" x14ac:dyDescent="0.3">
      <c r="A90">
        <v>88</v>
      </c>
      <c r="B90">
        <v>6565</v>
      </c>
      <c r="C90">
        <v>1006</v>
      </c>
      <c r="D90">
        <v>1422304</v>
      </c>
      <c r="E90">
        <v>5896896</v>
      </c>
      <c r="F90">
        <v>6512632</v>
      </c>
      <c r="G90">
        <v>6521744</v>
      </c>
      <c r="H90">
        <v>8864</v>
      </c>
      <c r="I90">
        <v>13468</v>
      </c>
      <c r="J90">
        <f>projjava_nbody[[#This Row],[runtime_end]]-projjava_nbody[[#This Row],[runtime_start]]</f>
        <v>4474592</v>
      </c>
      <c r="K90">
        <f>projjava_nbody[[#This Row],[native_end]]-projjava_nbody[[#This Row],[native_start]]</f>
        <v>9112</v>
      </c>
      <c r="L90">
        <f>projjava_nbody[[#This Row],[pss_end]]-projjava_nbody[[#This Row],[pss_start]]</f>
        <v>4604</v>
      </c>
    </row>
    <row r="91" spans="1:12" x14ac:dyDescent="0.3">
      <c r="A91">
        <v>89</v>
      </c>
      <c r="B91">
        <v>6679</v>
      </c>
      <c r="C91">
        <v>998</v>
      </c>
      <c r="D91">
        <v>1422304</v>
      </c>
      <c r="E91">
        <v>5880512</v>
      </c>
      <c r="F91">
        <v>6508104</v>
      </c>
      <c r="G91">
        <v>6523488</v>
      </c>
      <c r="H91">
        <v>8868</v>
      </c>
      <c r="I91">
        <v>13464</v>
      </c>
      <c r="J91">
        <f>projjava_nbody[[#This Row],[runtime_end]]-projjava_nbody[[#This Row],[runtime_start]]</f>
        <v>4458208</v>
      </c>
      <c r="K91">
        <f>projjava_nbody[[#This Row],[native_end]]-projjava_nbody[[#This Row],[native_start]]</f>
        <v>15384</v>
      </c>
      <c r="L91">
        <f>projjava_nbody[[#This Row],[pss_end]]-projjava_nbody[[#This Row],[pss_start]]</f>
        <v>4596</v>
      </c>
    </row>
    <row r="92" spans="1:12" x14ac:dyDescent="0.3">
      <c r="A92">
        <v>90</v>
      </c>
      <c r="B92">
        <v>6840</v>
      </c>
      <c r="C92">
        <v>992</v>
      </c>
      <c r="D92">
        <v>1422304</v>
      </c>
      <c r="E92">
        <v>5880512</v>
      </c>
      <c r="F92">
        <v>6508104</v>
      </c>
      <c r="G92">
        <v>6523488</v>
      </c>
      <c r="H92">
        <v>8864</v>
      </c>
      <c r="I92">
        <v>13460</v>
      </c>
      <c r="J92">
        <f>projjava_nbody[[#This Row],[runtime_end]]-projjava_nbody[[#This Row],[runtime_start]]</f>
        <v>4458208</v>
      </c>
      <c r="K92">
        <f>projjava_nbody[[#This Row],[native_end]]-projjava_nbody[[#This Row],[native_start]]</f>
        <v>15384</v>
      </c>
      <c r="L92">
        <f>projjava_nbody[[#This Row],[pss_end]]-projjava_nbody[[#This Row],[pss_start]]</f>
        <v>4596</v>
      </c>
    </row>
    <row r="93" spans="1:12" x14ac:dyDescent="0.3">
      <c r="A93">
        <v>91</v>
      </c>
      <c r="B93">
        <v>6944</v>
      </c>
      <c r="C93">
        <v>1006</v>
      </c>
      <c r="D93">
        <v>1422168</v>
      </c>
      <c r="E93">
        <v>5880376</v>
      </c>
      <c r="F93">
        <v>6507944</v>
      </c>
      <c r="G93">
        <v>6523440</v>
      </c>
      <c r="H93">
        <v>8860</v>
      </c>
      <c r="I93">
        <v>13456</v>
      </c>
      <c r="J93">
        <f>projjava_nbody[[#This Row],[runtime_end]]-projjava_nbody[[#This Row],[runtime_start]]</f>
        <v>4458208</v>
      </c>
      <c r="K93">
        <f>projjava_nbody[[#This Row],[native_end]]-projjava_nbody[[#This Row],[native_start]]</f>
        <v>15496</v>
      </c>
      <c r="L93">
        <f>projjava_nbody[[#This Row],[pss_end]]-projjava_nbody[[#This Row],[pss_start]]</f>
        <v>4596</v>
      </c>
    </row>
    <row r="94" spans="1:12" x14ac:dyDescent="0.3">
      <c r="A94">
        <v>92</v>
      </c>
      <c r="B94">
        <v>7047</v>
      </c>
      <c r="C94">
        <v>1010</v>
      </c>
      <c r="D94">
        <v>1422168</v>
      </c>
      <c r="E94">
        <v>5896760</v>
      </c>
      <c r="F94">
        <v>6507944</v>
      </c>
      <c r="G94">
        <v>6526440</v>
      </c>
      <c r="H94">
        <v>8856</v>
      </c>
      <c r="I94">
        <v>13470</v>
      </c>
      <c r="J94">
        <f>projjava_nbody[[#This Row],[runtime_end]]-projjava_nbody[[#This Row],[runtime_start]]</f>
        <v>4474592</v>
      </c>
      <c r="K94">
        <f>projjava_nbody[[#This Row],[native_end]]-projjava_nbody[[#This Row],[native_start]]</f>
        <v>18496</v>
      </c>
      <c r="L94">
        <f>projjava_nbody[[#This Row],[pss_end]]-projjava_nbody[[#This Row],[pss_start]]</f>
        <v>4614</v>
      </c>
    </row>
    <row r="95" spans="1:12" x14ac:dyDescent="0.3">
      <c r="A95">
        <v>93</v>
      </c>
      <c r="B95">
        <v>7158</v>
      </c>
      <c r="C95">
        <v>989</v>
      </c>
      <c r="D95">
        <v>1422168</v>
      </c>
      <c r="E95">
        <v>5880376</v>
      </c>
      <c r="F95">
        <v>6507944</v>
      </c>
      <c r="G95">
        <v>6523440</v>
      </c>
      <c r="H95">
        <v>8860</v>
      </c>
      <c r="I95">
        <v>13444</v>
      </c>
      <c r="J95">
        <f>projjava_nbody[[#This Row],[runtime_end]]-projjava_nbody[[#This Row],[runtime_start]]</f>
        <v>4458208</v>
      </c>
      <c r="K95">
        <f>projjava_nbody[[#This Row],[native_end]]-projjava_nbody[[#This Row],[native_start]]</f>
        <v>15496</v>
      </c>
      <c r="L95">
        <f>projjava_nbody[[#This Row],[pss_end]]-projjava_nbody[[#This Row],[pss_start]]</f>
        <v>4584</v>
      </c>
    </row>
    <row r="96" spans="1:12" x14ac:dyDescent="0.3">
      <c r="A96">
        <v>94</v>
      </c>
      <c r="B96">
        <v>7201</v>
      </c>
      <c r="C96">
        <v>1010</v>
      </c>
      <c r="D96">
        <v>1422168</v>
      </c>
      <c r="E96">
        <v>5880376</v>
      </c>
      <c r="F96">
        <v>6507944</v>
      </c>
      <c r="G96">
        <v>6523328</v>
      </c>
      <c r="H96">
        <v>8864</v>
      </c>
      <c r="I96">
        <v>13448</v>
      </c>
      <c r="J96">
        <f>projjava_nbody[[#This Row],[runtime_end]]-projjava_nbody[[#This Row],[runtime_start]]</f>
        <v>4458208</v>
      </c>
      <c r="K96">
        <f>projjava_nbody[[#This Row],[native_end]]-projjava_nbody[[#This Row],[native_start]]</f>
        <v>15384</v>
      </c>
      <c r="L96">
        <f>projjava_nbody[[#This Row],[pss_end]]-projjava_nbody[[#This Row],[pss_start]]</f>
        <v>4584</v>
      </c>
    </row>
    <row r="97" spans="1:12" x14ac:dyDescent="0.3">
      <c r="A97">
        <v>95</v>
      </c>
      <c r="B97">
        <v>7321</v>
      </c>
      <c r="C97">
        <v>997</v>
      </c>
      <c r="D97">
        <v>1422168</v>
      </c>
      <c r="E97">
        <v>5880376</v>
      </c>
      <c r="F97">
        <v>6507944</v>
      </c>
      <c r="G97">
        <v>6523440</v>
      </c>
      <c r="H97">
        <v>8860</v>
      </c>
      <c r="I97">
        <v>13444</v>
      </c>
      <c r="J97">
        <f>projjava_nbody[[#This Row],[runtime_end]]-projjava_nbody[[#This Row],[runtime_start]]</f>
        <v>4458208</v>
      </c>
      <c r="K97">
        <f>projjava_nbody[[#This Row],[native_end]]-projjava_nbody[[#This Row],[native_start]]</f>
        <v>15496</v>
      </c>
      <c r="L97">
        <f>projjava_nbody[[#This Row],[pss_end]]-projjava_nbody[[#This Row],[pss_start]]</f>
        <v>4584</v>
      </c>
    </row>
    <row r="98" spans="1:12" x14ac:dyDescent="0.3">
      <c r="A98">
        <v>96</v>
      </c>
      <c r="B98">
        <v>7421</v>
      </c>
      <c r="C98">
        <v>998</v>
      </c>
      <c r="D98">
        <v>1422304</v>
      </c>
      <c r="E98">
        <v>5880512</v>
      </c>
      <c r="F98">
        <v>6508104</v>
      </c>
      <c r="G98">
        <v>6523488</v>
      </c>
      <c r="H98">
        <v>8868</v>
      </c>
      <c r="I98">
        <v>13452</v>
      </c>
      <c r="J98">
        <f>projjava_nbody[[#This Row],[runtime_end]]-projjava_nbody[[#This Row],[runtime_start]]</f>
        <v>4458208</v>
      </c>
      <c r="K98">
        <f>projjava_nbody[[#This Row],[native_end]]-projjava_nbody[[#This Row],[native_start]]</f>
        <v>15384</v>
      </c>
      <c r="L98">
        <f>projjava_nbody[[#This Row],[pss_end]]-projjava_nbody[[#This Row],[pss_start]]</f>
        <v>4584</v>
      </c>
    </row>
    <row r="99" spans="1:12" x14ac:dyDescent="0.3">
      <c r="A99">
        <v>97</v>
      </c>
      <c r="B99">
        <v>7535</v>
      </c>
      <c r="C99">
        <v>1005</v>
      </c>
      <c r="D99">
        <v>1422168</v>
      </c>
      <c r="E99">
        <v>5896760</v>
      </c>
      <c r="F99">
        <v>6507944</v>
      </c>
      <c r="G99">
        <v>6523440</v>
      </c>
      <c r="H99">
        <v>8860</v>
      </c>
      <c r="I99">
        <v>13452</v>
      </c>
      <c r="J99">
        <f>projjava_nbody[[#This Row],[runtime_end]]-projjava_nbody[[#This Row],[runtime_start]]</f>
        <v>4474592</v>
      </c>
      <c r="K99">
        <f>projjava_nbody[[#This Row],[native_end]]-projjava_nbody[[#This Row],[native_start]]</f>
        <v>15496</v>
      </c>
      <c r="L99">
        <f>projjava_nbody[[#This Row],[pss_end]]-projjava_nbody[[#This Row],[pss_start]]</f>
        <v>4592</v>
      </c>
    </row>
    <row r="100" spans="1:12" x14ac:dyDescent="0.3">
      <c r="A100">
        <v>98</v>
      </c>
      <c r="B100">
        <v>7661</v>
      </c>
      <c r="C100">
        <v>1004</v>
      </c>
      <c r="D100">
        <v>1422168</v>
      </c>
      <c r="E100">
        <v>5880376</v>
      </c>
      <c r="F100">
        <v>6507944</v>
      </c>
      <c r="G100">
        <v>6523440</v>
      </c>
      <c r="H100">
        <v>8864</v>
      </c>
      <c r="I100">
        <v>13452</v>
      </c>
      <c r="J100">
        <f>projjava_nbody[[#This Row],[runtime_end]]-projjava_nbody[[#This Row],[runtime_start]]</f>
        <v>4458208</v>
      </c>
      <c r="K100">
        <f>projjava_nbody[[#This Row],[native_end]]-projjava_nbody[[#This Row],[native_start]]</f>
        <v>15496</v>
      </c>
      <c r="L100">
        <f>projjava_nbody[[#This Row],[pss_end]]-projjava_nbody[[#This Row],[pss_start]]</f>
        <v>4588</v>
      </c>
    </row>
    <row r="101" spans="1:12" x14ac:dyDescent="0.3">
      <c r="A101">
        <v>99</v>
      </c>
      <c r="B101">
        <v>7782</v>
      </c>
      <c r="C101">
        <v>1001</v>
      </c>
      <c r="D101">
        <v>1422304</v>
      </c>
      <c r="E101">
        <v>5896896</v>
      </c>
      <c r="F101">
        <v>6508104</v>
      </c>
      <c r="G101">
        <v>6523440</v>
      </c>
      <c r="H101">
        <v>8872</v>
      </c>
      <c r="I101">
        <v>13460</v>
      </c>
      <c r="J101">
        <f>projjava_nbody[[#This Row],[runtime_end]]-projjava_nbody[[#This Row],[runtime_start]]</f>
        <v>4474592</v>
      </c>
      <c r="K101">
        <f>projjava_nbody[[#This Row],[native_end]]-projjava_nbody[[#This Row],[native_start]]</f>
        <v>15336</v>
      </c>
      <c r="L101">
        <f>projjava_nbody[[#This Row],[pss_end]]-projjava_nbody[[#This Row],[pss_start]]</f>
        <v>4588</v>
      </c>
    </row>
    <row r="102" spans="1:12" x14ac:dyDescent="0.3">
      <c r="A102">
        <v>100</v>
      </c>
      <c r="B102">
        <v>7889</v>
      </c>
      <c r="C102">
        <v>1006</v>
      </c>
      <c r="D102">
        <v>1422304</v>
      </c>
      <c r="E102">
        <v>5896896</v>
      </c>
      <c r="F102">
        <v>6516872</v>
      </c>
      <c r="G102">
        <v>6523440</v>
      </c>
      <c r="H102">
        <v>8872</v>
      </c>
      <c r="I102">
        <v>13460</v>
      </c>
      <c r="J102">
        <f>projjava_nbody[[#This Row],[runtime_end]]-projjava_nbody[[#This Row],[runtime_start]]</f>
        <v>4474592</v>
      </c>
      <c r="K102">
        <f>projjava_nbody[[#This Row],[native_end]]-projjava_nbody[[#This Row],[native_start]]</f>
        <v>6568</v>
      </c>
      <c r="L102">
        <f>projjava_nbody[[#This Row],[pss_end]]-projjava_nbody[[#This Row],[pss_start]]</f>
        <v>4588</v>
      </c>
    </row>
    <row r="103" spans="1:12" x14ac:dyDescent="0.3">
      <c r="A103">
        <v>101</v>
      </c>
      <c r="B103">
        <v>8000</v>
      </c>
      <c r="C103">
        <v>999</v>
      </c>
      <c r="D103">
        <v>1422168</v>
      </c>
      <c r="E103">
        <v>5880376</v>
      </c>
      <c r="F103">
        <v>6507944</v>
      </c>
      <c r="G103">
        <v>6523328</v>
      </c>
      <c r="H103">
        <v>8864</v>
      </c>
      <c r="I103">
        <v>13448</v>
      </c>
      <c r="J103">
        <f>projjava_nbody[[#This Row],[runtime_end]]-projjava_nbody[[#This Row],[runtime_start]]</f>
        <v>4458208</v>
      </c>
      <c r="K103">
        <f>projjava_nbody[[#This Row],[native_end]]-projjava_nbody[[#This Row],[native_start]]</f>
        <v>15384</v>
      </c>
      <c r="L103">
        <f>projjava_nbody[[#This Row],[pss_end]]-projjava_nbody[[#This Row],[pss_start]]</f>
        <v>4584</v>
      </c>
    </row>
    <row r="104" spans="1:12" x14ac:dyDescent="0.3">
      <c r="A104">
        <v>102</v>
      </c>
      <c r="B104">
        <v>8138</v>
      </c>
      <c r="C104">
        <v>998</v>
      </c>
      <c r="D104">
        <v>1422168</v>
      </c>
      <c r="E104">
        <v>5880376</v>
      </c>
      <c r="F104">
        <v>6508072</v>
      </c>
      <c r="G104">
        <v>6523456</v>
      </c>
      <c r="H104">
        <v>8864</v>
      </c>
      <c r="I104">
        <v>13448</v>
      </c>
      <c r="J104">
        <f>projjava_nbody[[#This Row],[runtime_end]]-projjava_nbody[[#This Row],[runtime_start]]</f>
        <v>4458208</v>
      </c>
      <c r="K104">
        <f>projjava_nbody[[#This Row],[native_end]]-projjava_nbody[[#This Row],[native_start]]</f>
        <v>15384</v>
      </c>
      <c r="L104">
        <f>projjava_nbody[[#This Row],[pss_end]]-projjava_nbody[[#This Row],[pss_start]]</f>
        <v>4584</v>
      </c>
    </row>
    <row r="105" spans="1:12" x14ac:dyDescent="0.3">
      <c r="A105">
        <v>103</v>
      </c>
      <c r="B105">
        <v>8238</v>
      </c>
      <c r="C105">
        <v>1003</v>
      </c>
      <c r="D105">
        <v>1422168</v>
      </c>
      <c r="E105">
        <v>5880376</v>
      </c>
      <c r="F105">
        <v>6507944</v>
      </c>
      <c r="G105">
        <v>6523440</v>
      </c>
      <c r="H105">
        <v>8864</v>
      </c>
      <c r="I105">
        <v>13452</v>
      </c>
      <c r="J105">
        <f>projjava_nbody[[#This Row],[runtime_end]]-projjava_nbody[[#This Row],[runtime_start]]</f>
        <v>4458208</v>
      </c>
      <c r="K105">
        <f>projjava_nbody[[#This Row],[native_end]]-projjava_nbody[[#This Row],[native_start]]</f>
        <v>15496</v>
      </c>
      <c r="L105">
        <f>projjava_nbody[[#This Row],[pss_end]]-projjava_nbody[[#This Row],[pss_start]]</f>
        <v>4588</v>
      </c>
    </row>
    <row r="106" spans="1:12" x14ac:dyDescent="0.3">
      <c r="A106">
        <v>104</v>
      </c>
      <c r="B106">
        <v>8345</v>
      </c>
      <c r="C106">
        <v>1013</v>
      </c>
      <c r="D106">
        <v>1438688</v>
      </c>
      <c r="E106">
        <v>5880512</v>
      </c>
      <c r="F106">
        <v>6508104</v>
      </c>
      <c r="G106">
        <v>6523488</v>
      </c>
      <c r="H106">
        <v>8874</v>
      </c>
      <c r="I106">
        <v>13458</v>
      </c>
      <c r="J106">
        <f>projjava_nbody[[#This Row],[runtime_end]]-projjava_nbody[[#This Row],[runtime_start]]</f>
        <v>4441824</v>
      </c>
      <c r="K106">
        <f>projjava_nbody[[#This Row],[native_end]]-projjava_nbody[[#This Row],[native_start]]</f>
        <v>15384</v>
      </c>
      <c r="L106">
        <f>projjava_nbody[[#This Row],[pss_end]]-projjava_nbody[[#This Row],[pss_start]]</f>
        <v>4584</v>
      </c>
    </row>
    <row r="107" spans="1:12" x14ac:dyDescent="0.3">
      <c r="A107">
        <v>105</v>
      </c>
      <c r="B107">
        <v>8453</v>
      </c>
      <c r="C107">
        <v>1014</v>
      </c>
      <c r="D107">
        <v>1422168</v>
      </c>
      <c r="E107">
        <v>5880376</v>
      </c>
      <c r="F107">
        <v>6507944</v>
      </c>
      <c r="G107">
        <v>6523440</v>
      </c>
      <c r="H107">
        <v>8866</v>
      </c>
      <c r="I107">
        <v>13450</v>
      </c>
      <c r="J107">
        <f>projjava_nbody[[#This Row],[runtime_end]]-projjava_nbody[[#This Row],[runtime_start]]</f>
        <v>4458208</v>
      </c>
      <c r="K107">
        <f>projjava_nbody[[#This Row],[native_end]]-projjava_nbody[[#This Row],[native_start]]</f>
        <v>15496</v>
      </c>
      <c r="L107">
        <f>projjava_nbody[[#This Row],[pss_end]]-projjava_nbody[[#This Row],[pss_start]]</f>
        <v>4584</v>
      </c>
    </row>
    <row r="108" spans="1:12" x14ac:dyDescent="0.3">
      <c r="A108">
        <v>106</v>
      </c>
      <c r="B108">
        <v>8553</v>
      </c>
      <c r="C108">
        <v>991</v>
      </c>
      <c r="D108">
        <v>1422168</v>
      </c>
      <c r="E108">
        <v>5880376</v>
      </c>
      <c r="F108">
        <v>6507944</v>
      </c>
      <c r="G108">
        <v>6523328</v>
      </c>
      <c r="H108">
        <v>8870</v>
      </c>
      <c r="I108">
        <v>13454</v>
      </c>
      <c r="J108">
        <f>projjava_nbody[[#This Row],[runtime_end]]-projjava_nbody[[#This Row],[runtime_start]]</f>
        <v>4458208</v>
      </c>
      <c r="K108">
        <f>projjava_nbody[[#This Row],[native_end]]-projjava_nbody[[#This Row],[native_start]]</f>
        <v>15384</v>
      </c>
      <c r="L108">
        <f>projjava_nbody[[#This Row],[pss_end]]-projjava_nbody[[#This Row],[pss_start]]</f>
        <v>4584</v>
      </c>
    </row>
    <row r="109" spans="1:12" x14ac:dyDescent="0.3">
      <c r="A109">
        <v>107</v>
      </c>
      <c r="B109">
        <v>8647</v>
      </c>
      <c r="C109">
        <v>1001</v>
      </c>
      <c r="D109">
        <v>1422168</v>
      </c>
      <c r="E109">
        <v>5880376</v>
      </c>
      <c r="F109">
        <v>6507944</v>
      </c>
      <c r="G109">
        <v>6523440</v>
      </c>
      <c r="H109">
        <v>8870</v>
      </c>
      <c r="I109">
        <v>13454</v>
      </c>
      <c r="J109">
        <f>projjava_nbody[[#This Row],[runtime_end]]-projjava_nbody[[#This Row],[runtime_start]]</f>
        <v>4458208</v>
      </c>
      <c r="K109">
        <f>projjava_nbody[[#This Row],[native_end]]-projjava_nbody[[#This Row],[native_start]]</f>
        <v>15496</v>
      </c>
      <c r="L109">
        <f>projjava_nbody[[#This Row],[pss_end]]-projjava_nbody[[#This Row],[pss_start]]</f>
        <v>4584</v>
      </c>
    </row>
    <row r="110" spans="1:12" x14ac:dyDescent="0.3">
      <c r="A110">
        <v>108</v>
      </c>
      <c r="B110">
        <v>8751</v>
      </c>
      <c r="C110">
        <v>1008</v>
      </c>
      <c r="D110">
        <v>1422168</v>
      </c>
      <c r="E110">
        <v>5880376</v>
      </c>
      <c r="F110">
        <v>6507944</v>
      </c>
      <c r="G110">
        <v>6523440</v>
      </c>
      <c r="H110">
        <v>8870</v>
      </c>
      <c r="I110">
        <v>13454</v>
      </c>
      <c r="J110">
        <f>projjava_nbody[[#This Row],[runtime_end]]-projjava_nbody[[#This Row],[runtime_start]]</f>
        <v>4458208</v>
      </c>
      <c r="K110">
        <f>projjava_nbody[[#This Row],[native_end]]-projjava_nbody[[#This Row],[native_start]]</f>
        <v>15496</v>
      </c>
      <c r="L110">
        <f>projjava_nbody[[#This Row],[pss_end]]-projjava_nbody[[#This Row],[pss_start]]</f>
        <v>4584</v>
      </c>
    </row>
    <row r="111" spans="1:12" x14ac:dyDescent="0.3">
      <c r="A111">
        <v>109</v>
      </c>
      <c r="B111">
        <v>8857</v>
      </c>
      <c r="C111">
        <v>1003</v>
      </c>
      <c r="D111">
        <v>1422168</v>
      </c>
      <c r="E111">
        <v>5896760</v>
      </c>
      <c r="F111">
        <v>6507944</v>
      </c>
      <c r="G111">
        <v>6523328</v>
      </c>
      <c r="H111">
        <v>8870</v>
      </c>
      <c r="I111">
        <v>13458</v>
      </c>
      <c r="J111">
        <f>projjava_nbody[[#This Row],[runtime_end]]-projjava_nbody[[#This Row],[runtime_start]]</f>
        <v>4474592</v>
      </c>
      <c r="K111">
        <f>projjava_nbody[[#This Row],[native_end]]-projjava_nbody[[#This Row],[native_start]]</f>
        <v>15384</v>
      </c>
      <c r="L111">
        <f>projjava_nbody[[#This Row],[pss_end]]-projjava_nbody[[#This Row],[pss_start]]</f>
        <v>4588</v>
      </c>
    </row>
    <row r="112" spans="1:12" x14ac:dyDescent="0.3">
      <c r="A112">
        <v>110</v>
      </c>
      <c r="B112">
        <v>9001</v>
      </c>
      <c r="C112">
        <v>1002</v>
      </c>
      <c r="D112">
        <v>1422168</v>
      </c>
      <c r="E112">
        <v>5896760</v>
      </c>
      <c r="F112">
        <v>6509056</v>
      </c>
      <c r="G112">
        <v>6524552</v>
      </c>
      <c r="H112">
        <v>8838</v>
      </c>
      <c r="I112">
        <v>13437</v>
      </c>
      <c r="J112">
        <f>projjava_nbody[[#This Row],[runtime_end]]-projjava_nbody[[#This Row],[runtime_start]]</f>
        <v>4474592</v>
      </c>
      <c r="K112">
        <f>projjava_nbody[[#This Row],[native_end]]-projjava_nbody[[#This Row],[native_start]]</f>
        <v>15496</v>
      </c>
      <c r="L112">
        <f>projjava_nbody[[#This Row],[pss_end]]-projjava_nbody[[#This Row],[pss_start]]</f>
        <v>4599</v>
      </c>
    </row>
    <row r="113" spans="1:12" x14ac:dyDescent="0.3">
      <c r="A113">
        <v>111</v>
      </c>
      <c r="B113">
        <v>9101</v>
      </c>
      <c r="C113">
        <v>997</v>
      </c>
      <c r="D113">
        <v>1422168</v>
      </c>
      <c r="E113">
        <v>5880376</v>
      </c>
      <c r="F113">
        <v>6507944</v>
      </c>
      <c r="G113">
        <v>6523376</v>
      </c>
      <c r="H113">
        <v>8857</v>
      </c>
      <c r="I113">
        <v>13438</v>
      </c>
      <c r="J113">
        <f>projjava_nbody[[#This Row],[runtime_end]]-projjava_nbody[[#This Row],[runtime_start]]</f>
        <v>4458208</v>
      </c>
      <c r="K113">
        <f>projjava_nbody[[#This Row],[native_end]]-projjava_nbody[[#This Row],[native_start]]</f>
        <v>15432</v>
      </c>
      <c r="L113">
        <f>projjava_nbody[[#This Row],[pss_end]]-projjava_nbody[[#This Row],[pss_start]]</f>
        <v>4581</v>
      </c>
    </row>
    <row r="114" spans="1:12" x14ac:dyDescent="0.3">
      <c r="A114">
        <v>112</v>
      </c>
      <c r="B114">
        <v>9211</v>
      </c>
      <c r="C114">
        <v>1012</v>
      </c>
      <c r="D114">
        <v>1422168</v>
      </c>
      <c r="E114">
        <v>5896760</v>
      </c>
      <c r="F114">
        <v>6508072</v>
      </c>
      <c r="G114">
        <v>6523504</v>
      </c>
      <c r="H114">
        <v>8857</v>
      </c>
      <c r="I114">
        <v>13442</v>
      </c>
      <c r="J114">
        <f>projjava_nbody[[#This Row],[runtime_end]]-projjava_nbody[[#This Row],[runtime_start]]</f>
        <v>4474592</v>
      </c>
      <c r="K114">
        <f>projjava_nbody[[#This Row],[native_end]]-projjava_nbody[[#This Row],[native_start]]</f>
        <v>15432</v>
      </c>
      <c r="L114">
        <f>projjava_nbody[[#This Row],[pss_end]]-projjava_nbody[[#This Row],[pss_start]]</f>
        <v>4585</v>
      </c>
    </row>
    <row r="115" spans="1:12" x14ac:dyDescent="0.3">
      <c r="A115">
        <v>113</v>
      </c>
      <c r="B115">
        <v>9256</v>
      </c>
      <c r="C115">
        <v>989</v>
      </c>
      <c r="D115">
        <v>1422304</v>
      </c>
      <c r="E115">
        <v>5896896</v>
      </c>
      <c r="F115">
        <v>6508104</v>
      </c>
      <c r="G115">
        <v>6523600</v>
      </c>
      <c r="H115">
        <v>8869</v>
      </c>
      <c r="I115">
        <v>13462</v>
      </c>
      <c r="J115">
        <f>projjava_nbody[[#This Row],[runtime_end]]-projjava_nbody[[#This Row],[runtime_start]]</f>
        <v>4474592</v>
      </c>
      <c r="K115">
        <f>projjava_nbody[[#This Row],[native_end]]-projjava_nbody[[#This Row],[native_start]]</f>
        <v>15496</v>
      </c>
      <c r="L115">
        <f>projjava_nbody[[#This Row],[pss_end]]-projjava_nbody[[#This Row],[pss_start]]</f>
        <v>4593</v>
      </c>
    </row>
    <row r="116" spans="1:12" x14ac:dyDescent="0.3">
      <c r="A116">
        <v>114</v>
      </c>
      <c r="B116">
        <v>9362</v>
      </c>
      <c r="C116">
        <v>995</v>
      </c>
      <c r="D116">
        <v>1438552</v>
      </c>
      <c r="E116">
        <v>5896760</v>
      </c>
      <c r="F116">
        <v>6507944</v>
      </c>
      <c r="G116">
        <v>6523264</v>
      </c>
      <c r="H116">
        <v>8857</v>
      </c>
      <c r="I116">
        <v>13442</v>
      </c>
      <c r="J116">
        <f>projjava_nbody[[#This Row],[runtime_end]]-projjava_nbody[[#This Row],[runtime_start]]</f>
        <v>4458208</v>
      </c>
      <c r="K116">
        <f>projjava_nbody[[#This Row],[native_end]]-projjava_nbody[[#This Row],[native_start]]</f>
        <v>15320</v>
      </c>
      <c r="L116">
        <f>projjava_nbody[[#This Row],[pss_end]]-projjava_nbody[[#This Row],[pss_start]]</f>
        <v>4585</v>
      </c>
    </row>
    <row r="117" spans="1:12" x14ac:dyDescent="0.3">
      <c r="A117">
        <v>115</v>
      </c>
      <c r="B117">
        <v>9470</v>
      </c>
      <c r="C117">
        <v>994</v>
      </c>
      <c r="D117">
        <v>1438688</v>
      </c>
      <c r="E117">
        <v>5880512</v>
      </c>
      <c r="F117">
        <v>6508104</v>
      </c>
      <c r="G117">
        <v>6523488</v>
      </c>
      <c r="H117">
        <v>8869</v>
      </c>
      <c r="I117">
        <v>13450</v>
      </c>
      <c r="J117">
        <f>projjava_nbody[[#This Row],[runtime_end]]-projjava_nbody[[#This Row],[runtime_start]]</f>
        <v>4441824</v>
      </c>
      <c r="K117">
        <f>projjava_nbody[[#This Row],[native_end]]-projjava_nbody[[#This Row],[native_start]]</f>
        <v>15384</v>
      </c>
      <c r="L117">
        <f>projjava_nbody[[#This Row],[pss_end]]-projjava_nbody[[#This Row],[pss_start]]</f>
        <v>4581</v>
      </c>
    </row>
    <row r="118" spans="1:12" x14ac:dyDescent="0.3">
      <c r="A118">
        <v>116</v>
      </c>
      <c r="B118">
        <v>9576</v>
      </c>
      <c r="C118">
        <v>1004</v>
      </c>
      <c r="D118">
        <v>1438552</v>
      </c>
      <c r="E118">
        <v>5880376</v>
      </c>
      <c r="F118">
        <v>6507944</v>
      </c>
      <c r="G118">
        <v>6523328</v>
      </c>
      <c r="H118">
        <v>8861</v>
      </c>
      <c r="I118">
        <v>13446</v>
      </c>
      <c r="J118">
        <f>projjava_nbody[[#This Row],[runtime_end]]-projjava_nbody[[#This Row],[runtime_start]]</f>
        <v>4441824</v>
      </c>
      <c r="K118">
        <f>projjava_nbody[[#This Row],[native_end]]-projjava_nbody[[#This Row],[native_start]]</f>
        <v>15384</v>
      </c>
      <c r="L118">
        <f>projjava_nbody[[#This Row],[pss_end]]-projjava_nbody[[#This Row],[pss_start]]</f>
        <v>4585</v>
      </c>
    </row>
    <row r="119" spans="1:12" x14ac:dyDescent="0.3">
      <c r="A119">
        <v>117</v>
      </c>
      <c r="B119">
        <v>9683</v>
      </c>
      <c r="C119">
        <v>1009</v>
      </c>
      <c r="D119">
        <v>1422304</v>
      </c>
      <c r="E119">
        <v>5896896</v>
      </c>
      <c r="F119">
        <v>6508104</v>
      </c>
      <c r="G119">
        <v>6526600</v>
      </c>
      <c r="H119">
        <v>8868</v>
      </c>
      <c r="I119">
        <v>13479</v>
      </c>
      <c r="J119">
        <f>projjava_nbody[[#This Row],[runtime_end]]-projjava_nbody[[#This Row],[runtime_start]]</f>
        <v>4474592</v>
      </c>
      <c r="K119">
        <f>projjava_nbody[[#This Row],[native_end]]-projjava_nbody[[#This Row],[native_start]]</f>
        <v>18496</v>
      </c>
      <c r="L119">
        <f>projjava_nbody[[#This Row],[pss_end]]-projjava_nbody[[#This Row],[pss_start]]</f>
        <v>4611</v>
      </c>
    </row>
    <row r="120" spans="1:12" x14ac:dyDescent="0.3">
      <c r="A120">
        <v>118</v>
      </c>
      <c r="B120">
        <v>9793</v>
      </c>
      <c r="C120">
        <v>1013</v>
      </c>
      <c r="D120">
        <v>1422520</v>
      </c>
      <c r="E120">
        <v>5880728</v>
      </c>
      <c r="F120">
        <v>6508136</v>
      </c>
      <c r="G120">
        <v>6523632</v>
      </c>
      <c r="H120">
        <v>8874</v>
      </c>
      <c r="I120">
        <v>13461</v>
      </c>
      <c r="J120">
        <f>projjava_nbody[[#This Row],[runtime_end]]-projjava_nbody[[#This Row],[runtime_start]]</f>
        <v>4458208</v>
      </c>
      <c r="K120">
        <f>projjava_nbody[[#This Row],[native_end]]-projjava_nbody[[#This Row],[native_start]]</f>
        <v>15496</v>
      </c>
      <c r="L120">
        <f>projjava_nbody[[#This Row],[pss_end]]-projjava_nbody[[#This Row],[pss_start]]</f>
        <v>4587</v>
      </c>
    </row>
    <row r="121" spans="1:12" x14ac:dyDescent="0.3">
      <c r="A121">
        <v>119</v>
      </c>
      <c r="B121">
        <v>9900</v>
      </c>
      <c r="C121">
        <v>997</v>
      </c>
      <c r="D121">
        <v>1422168</v>
      </c>
      <c r="E121">
        <v>5880376</v>
      </c>
      <c r="F121">
        <v>6507944</v>
      </c>
      <c r="G121">
        <v>6523328</v>
      </c>
      <c r="H121">
        <v>8864</v>
      </c>
      <c r="I121">
        <v>13449</v>
      </c>
      <c r="J121">
        <f>projjava_nbody[[#This Row],[runtime_end]]-projjava_nbody[[#This Row],[runtime_start]]</f>
        <v>4458208</v>
      </c>
      <c r="K121">
        <f>projjava_nbody[[#This Row],[native_end]]-projjava_nbody[[#This Row],[native_start]]</f>
        <v>15384</v>
      </c>
      <c r="L121">
        <f>projjava_nbody[[#This Row],[pss_end]]-projjava_nbody[[#This Row],[pss_start]]</f>
        <v>4585</v>
      </c>
    </row>
    <row r="122" spans="1:12" x14ac:dyDescent="0.3">
      <c r="A122">
        <v>120</v>
      </c>
      <c r="B122">
        <v>10005</v>
      </c>
      <c r="C122">
        <v>1010</v>
      </c>
      <c r="D122">
        <v>1422168</v>
      </c>
      <c r="E122">
        <v>5880376</v>
      </c>
      <c r="F122">
        <v>6516712</v>
      </c>
      <c r="G122">
        <v>6523328</v>
      </c>
      <c r="H122">
        <v>8860</v>
      </c>
      <c r="I122">
        <v>13445</v>
      </c>
      <c r="J122">
        <f>projjava_nbody[[#This Row],[runtime_end]]-projjava_nbody[[#This Row],[runtime_start]]</f>
        <v>4458208</v>
      </c>
      <c r="K122">
        <f>projjava_nbody[[#This Row],[native_end]]-projjava_nbody[[#This Row],[native_start]]</f>
        <v>6616</v>
      </c>
      <c r="L122">
        <f>projjava_nbody[[#This Row],[pss_end]]-projjava_nbody[[#This Row],[pss_start]]</f>
        <v>4585</v>
      </c>
    </row>
    <row r="123" spans="1:12" x14ac:dyDescent="0.3">
      <c r="A123">
        <v>121</v>
      </c>
      <c r="B123">
        <v>10109</v>
      </c>
      <c r="C123">
        <v>1000</v>
      </c>
      <c r="D123">
        <v>1422168</v>
      </c>
      <c r="E123">
        <v>5880376</v>
      </c>
      <c r="F123">
        <v>6517136</v>
      </c>
      <c r="G123">
        <v>6523440</v>
      </c>
      <c r="H123">
        <v>8860</v>
      </c>
      <c r="I123">
        <v>13449</v>
      </c>
      <c r="J123">
        <f>projjava_nbody[[#This Row],[runtime_end]]-projjava_nbody[[#This Row],[runtime_start]]</f>
        <v>4458208</v>
      </c>
      <c r="K123">
        <f>projjava_nbody[[#This Row],[native_end]]-projjava_nbody[[#This Row],[native_start]]</f>
        <v>6304</v>
      </c>
      <c r="L123">
        <f>projjava_nbody[[#This Row],[pss_end]]-projjava_nbody[[#This Row],[pss_start]]</f>
        <v>4589</v>
      </c>
    </row>
    <row r="124" spans="1:12" x14ac:dyDescent="0.3">
      <c r="A124">
        <v>122</v>
      </c>
      <c r="B124">
        <v>10217</v>
      </c>
      <c r="C124">
        <v>1016</v>
      </c>
      <c r="D124">
        <v>1422168</v>
      </c>
      <c r="E124">
        <v>5880376</v>
      </c>
      <c r="F124">
        <v>6508056</v>
      </c>
      <c r="G124">
        <v>6523552</v>
      </c>
      <c r="H124">
        <v>8860</v>
      </c>
      <c r="I124">
        <v>13446</v>
      </c>
      <c r="J124">
        <f>projjava_nbody[[#This Row],[runtime_end]]-projjava_nbody[[#This Row],[runtime_start]]</f>
        <v>4458208</v>
      </c>
      <c r="K124">
        <f>projjava_nbody[[#This Row],[native_end]]-projjava_nbody[[#This Row],[native_start]]</f>
        <v>15496</v>
      </c>
      <c r="L124">
        <f>projjava_nbody[[#This Row],[pss_end]]-projjava_nbody[[#This Row],[pss_start]]</f>
        <v>4586</v>
      </c>
    </row>
    <row r="125" spans="1:12" x14ac:dyDescent="0.3">
      <c r="A125">
        <v>123</v>
      </c>
      <c r="B125">
        <v>10261</v>
      </c>
      <c r="C125">
        <v>1019</v>
      </c>
      <c r="D125">
        <v>1438688</v>
      </c>
      <c r="E125">
        <v>5880512</v>
      </c>
      <c r="F125">
        <v>6508104</v>
      </c>
      <c r="G125">
        <v>6523488</v>
      </c>
      <c r="H125">
        <v>8872</v>
      </c>
      <c r="I125">
        <v>13457</v>
      </c>
      <c r="J125">
        <f>projjava_nbody[[#This Row],[runtime_end]]-projjava_nbody[[#This Row],[runtime_start]]</f>
        <v>4441824</v>
      </c>
      <c r="K125">
        <f>projjava_nbody[[#This Row],[native_end]]-projjava_nbody[[#This Row],[native_start]]</f>
        <v>15384</v>
      </c>
      <c r="L125">
        <f>projjava_nbody[[#This Row],[pss_end]]-projjava_nbody[[#This Row],[pss_start]]</f>
        <v>4585</v>
      </c>
    </row>
    <row r="126" spans="1:12" x14ac:dyDescent="0.3">
      <c r="A126">
        <v>124</v>
      </c>
      <c r="B126">
        <v>10359</v>
      </c>
      <c r="C126">
        <v>995</v>
      </c>
      <c r="D126">
        <v>1422304</v>
      </c>
      <c r="E126">
        <v>5896896</v>
      </c>
      <c r="F126">
        <v>6509088</v>
      </c>
      <c r="G126">
        <v>6524360</v>
      </c>
      <c r="H126">
        <v>8878</v>
      </c>
      <c r="I126">
        <v>13464</v>
      </c>
      <c r="J126">
        <f>projjava_nbody[[#This Row],[runtime_end]]-projjava_nbody[[#This Row],[runtime_start]]</f>
        <v>4474592</v>
      </c>
      <c r="K126">
        <f>projjava_nbody[[#This Row],[native_end]]-projjava_nbody[[#This Row],[native_start]]</f>
        <v>15272</v>
      </c>
      <c r="L126">
        <f>projjava_nbody[[#This Row],[pss_end]]-projjava_nbody[[#This Row],[pss_start]]</f>
        <v>4586</v>
      </c>
    </row>
    <row r="127" spans="1:12" x14ac:dyDescent="0.3">
      <c r="A127">
        <v>125</v>
      </c>
      <c r="B127">
        <v>10476</v>
      </c>
      <c r="C127">
        <v>990</v>
      </c>
      <c r="D127">
        <v>1422304</v>
      </c>
      <c r="E127">
        <v>5896896</v>
      </c>
      <c r="F127">
        <v>6506456</v>
      </c>
      <c r="G127">
        <v>6521952</v>
      </c>
      <c r="H127">
        <v>8856</v>
      </c>
      <c r="I127">
        <v>13456</v>
      </c>
      <c r="J127">
        <f>projjava_nbody[[#This Row],[runtime_end]]-projjava_nbody[[#This Row],[runtime_start]]</f>
        <v>4474592</v>
      </c>
      <c r="K127">
        <f>projjava_nbody[[#This Row],[native_end]]-projjava_nbody[[#This Row],[native_start]]</f>
        <v>15496</v>
      </c>
      <c r="L127">
        <f>projjava_nbody[[#This Row],[pss_end]]-projjava_nbody[[#This Row],[pss_start]]</f>
        <v>4600</v>
      </c>
    </row>
    <row r="128" spans="1:12" x14ac:dyDescent="0.3">
      <c r="A128">
        <v>126</v>
      </c>
      <c r="B128">
        <v>10577</v>
      </c>
      <c r="C128">
        <v>1021</v>
      </c>
      <c r="D128">
        <v>1422304</v>
      </c>
      <c r="E128">
        <v>5880512</v>
      </c>
      <c r="F128">
        <v>6508104</v>
      </c>
      <c r="G128">
        <v>6523600</v>
      </c>
      <c r="H128">
        <v>8872</v>
      </c>
      <c r="I128">
        <v>13456</v>
      </c>
      <c r="J128">
        <f>projjava_nbody[[#This Row],[runtime_end]]-projjava_nbody[[#This Row],[runtime_start]]</f>
        <v>4458208</v>
      </c>
      <c r="K128">
        <f>projjava_nbody[[#This Row],[native_end]]-projjava_nbody[[#This Row],[native_start]]</f>
        <v>15496</v>
      </c>
      <c r="L128">
        <f>projjava_nbody[[#This Row],[pss_end]]-projjava_nbody[[#This Row],[pss_start]]</f>
        <v>4584</v>
      </c>
    </row>
    <row r="129" spans="1:12" x14ac:dyDescent="0.3">
      <c r="A129">
        <v>127</v>
      </c>
      <c r="B129">
        <v>10658</v>
      </c>
      <c r="C129">
        <v>1012</v>
      </c>
      <c r="D129">
        <v>1422168</v>
      </c>
      <c r="E129">
        <v>5880376</v>
      </c>
      <c r="F129">
        <v>6508072</v>
      </c>
      <c r="G129">
        <v>6523568</v>
      </c>
      <c r="H129">
        <v>8868</v>
      </c>
      <c r="I129">
        <v>13452</v>
      </c>
      <c r="J129">
        <f>projjava_nbody[[#This Row],[runtime_end]]-projjava_nbody[[#This Row],[runtime_start]]</f>
        <v>4458208</v>
      </c>
      <c r="K129">
        <f>projjava_nbody[[#This Row],[native_end]]-projjava_nbody[[#This Row],[native_start]]</f>
        <v>15496</v>
      </c>
      <c r="L129">
        <f>projjava_nbody[[#This Row],[pss_end]]-projjava_nbody[[#This Row],[pss_start]]</f>
        <v>4584</v>
      </c>
    </row>
    <row r="130" spans="1:12" x14ac:dyDescent="0.3">
      <c r="A130">
        <v>128</v>
      </c>
      <c r="B130">
        <v>10761</v>
      </c>
      <c r="C130">
        <v>997</v>
      </c>
      <c r="D130">
        <v>1438552</v>
      </c>
      <c r="E130">
        <v>5896760</v>
      </c>
      <c r="F130">
        <v>6506296</v>
      </c>
      <c r="G130">
        <v>6521680</v>
      </c>
      <c r="H130">
        <v>8856</v>
      </c>
      <c r="I130">
        <v>13452</v>
      </c>
      <c r="J130">
        <f>projjava_nbody[[#This Row],[runtime_end]]-projjava_nbody[[#This Row],[runtime_start]]</f>
        <v>4458208</v>
      </c>
      <c r="K130">
        <f>projjava_nbody[[#This Row],[native_end]]-projjava_nbody[[#This Row],[native_start]]</f>
        <v>15384</v>
      </c>
      <c r="L130">
        <f>projjava_nbody[[#This Row],[pss_end]]-projjava_nbody[[#This Row],[pss_start]]</f>
        <v>4596</v>
      </c>
    </row>
    <row r="131" spans="1:12" x14ac:dyDescent="0.3">
      <c r="A131">
        <v>129</v>
      </c>
      <c r="B131">
        <v>10865</v>
      </c>
      <c r="C131">
        <v>998</v>
      </c>
      <c r="D131">
        <v>1422304</v>
      </c>
      <c r="E131">
        <v>5896896</v>
      </c>
      <c r="F131">
        <v>6508104</v>
      </c>
      <c r="G131">
        <v>6523376</v>
      </c>
      <c r="H131">
        <v>8880</v>
      </c>
      <c r="I131">
        <v>13460</v>
      </c>
      <c r="J131">
        <f>projjava_nbody[[#This Row],[runtime_end]]-projjava_nbody[[#This Row],[runtime_start]]</f>
        <v>4474592</v>
      </c>
      <c r="K131">
        <f>projjava_nbody[[#This Row],[native_end]]-projjava_nbody[[#This Row],[native_start]]</f>
        <v>15272</v>
      </c>
      <c r="L131">
        <f>projjava_nbody[[#This Row],[pss_end]]-projjava_nbody[[#This Row],[pss_start]]</f>
        <v>4580</v>
      </c>
    </row>
    <row r="132" spans="1:12" x14ac:dyDescent="0.3">
      <c r="A132">
        <v>130</v>
      </c>
      <c r="B132">
        <v>10967</v>
      </c>
      <c r="C132">
        <v>1009</v>
      </c>
      <c r="D132">
        <v>1422304</v>
      </c>
      <c r="E132">
        <v>5880512</v>
      </c>
      <c r="F132">
        <v>6508216</v>
      </c>
      <c r="G132">
        <v>6523600</v>
      </c>
      <c r="H132">
        <v>8872</v>
      </c>
      <c r="I132">
        <v>13456</v>
      </c>
      <c r="J132">
        <f>projjava_nbody[[#This Row],[runtime_end]]-projjava_nbody[[#This Row],[runtime_start]]</f>
        <v>4458208</v>
      </c>
      <c r="K132">
        <f>projjava_nbody[[#This Row],[native_end]]-projjava_nbody[[#This Row],[native_start]]</f>
        <v>15384</v>
      </c>
      <c r="L132">
        <f>projjava_nbody[[#This Row],[pss_end]]-projjava_nbody[[#This Row],[pss_start]]</f>
        <v>4584</v>
      </c>
    </row>
    <row r="133" spans="1:12" x14ac:dyDescent="0.3">
      <c r="A133">
        <v>131</v>
      </c>
      <c r="B133">
        <v>11083</v>
      </c>
      <c r="C133">
        <v>1000</v>
      </c>
      <c r="D133">
        <v>1422304</v>
      </c>
      <c r="E133">
        <v>5896896</v>
      </c>
      <c r="F133">
        <v>6508104</v>
      </c>
      <c r="G133">
        <v>6523600</v>
      </c>
      <c r="H133">
        <v>8872</v>
      </c>
      <c r="I133">
        <v>13452</v>
      </c>
      <c r="J133">
        <f>projjava_nbody[[#This Row],[runtime_end]]-projjava_nbody[[#This Row],[runtime_start]]</f>
        <v>4474592</v>
      </c>
      <c r="K133">
        <f>projjava_nbody[[#This Row],[native_end]]-projjava_nbody[[#This Row],[native_start]]</f>
        <v>15496</v>
      </c>
      <c r="L133">
        <f>projjava_nbody[[#This Row],[pss_end]]-projjava_nbody[[#This Row],[pss_start]]</f>
        <v>4580</v>
      </c>
    </row>
    <row r="134" spans="1:12" x14ac:dyDescent="0.3">
      <c r="A134">
        <v>132</v>
      </c>
      <c r="B134">
        <v>11188</v>
      </c>
      <c r="C134">
        <v>1001</v>
      </c>
      <c r="D134">
        <v>1422168</v>
      </c>
      <c r="E134">
        <v>5880376</v>
      </c>
      <c r="F134">
        <v>6513960</v>
      </c>
      <c r="G134">
        <v>6523328</v>
      </c>
      <c r="H134">
        <v>8870</v>
      </c>
      <c r="I134">
        <v>13450</v>
      </c>
      <c r="J134">
        <f>projjava_nbody[[#This Row],[runtime_end]]-projjava_nbody[[#This Row],[runtime_start]]</f>
        <v>4458208</v>
      </c>
      <c r="K134">
        <f>projjava_nbody[[#This Row],[native_end]]-projjava_nbody[[#This Row],[native_start]]</f>
        <v>9368</v>
      </c>
      <c r="L134">
        <f>projjava_nbody[[#This Row],[pss_end]]-projjava_nbody[[#This Row],[pss_start]]</f>
        <v>4580</v>
      </c>
    </row>
    <row r="135" spans="1:12" x14ac:dyDescent="0.3">
      <c r="A135">
        <v>133</v>
      </c>
      <c r="B135">
        <v>11294</v>
      </c>
      <c r="C135">
        <v>1015</v>
      </c>
      <c r="D135">
        <v>1422168</v>
      </c>
      <c r="E135">
        <v>5880376</v>
      </c>
      <c r="F135">
        <v>6507944</v>
      </c>
      <c r="G135">
        <v>6523440</v>
      </c>
      <c r="H135">
        <v>8866</v>
      </c>
      <c r="I135">
        <v>13446</v>
      </c>
      <c r="J135">
        <f>projjava_nbody[[#This Row],[runtime_end]]-projjava_nbody[[#This Row],[runtime_start]]</f>
        <v>4458208</v>
      </c>
      <c r="K135">
        <f>projjava_nbody[[#This Row],[native_end]]-projjava_nbody[[#This Row],[native_start]]</f>
        <v>15496</v>
      </c>
      <c r="L135">
        <f>projjava_nbody[[#This Row],[pss_end]]-projjava_nbody[[#This Row],[pss_start]]</f>
        <v>4580</v>
      </c>
    </row>
    <row r="136" spans="1:12" x14ac:dyDescent="0.3">
      <c r="A136">
        <v>134</v>
      </c>
      <c r="B136">
        <v>11398</v>
      </c>
      <c r="C136">
        <v>1008</v>
      </c>
      <c r="D136">
        <v>1422304</v>
      </c>
      <c r="E136">
        <v>5880512</v>
      </c>
      <c r="F136">
        <v>6516000</v>
      </c>
      <c r="G136">
        <v>6522472</v>
      </c>
      <c r="H136">
        <v>8870</v>
      </c>
      <c r="I136">
        <v>13458</v>
      </c>
      <c r="J136">
        <f>projjava_nbody[[#This Row],[runtime_end]]-projjava_nbody[[#This Row],[runtime_start]]</f>
        <v>4458208</v>
      </c>
      <c r="K136">
        <f>projjava_nbody[[#This Row],[native_end]]-projjava_nbody[[#This Row],[native_start]]</f>
        <v>6472</v>
      </c>
      <c r="L136">
        <f>projjava_nbody[[#This Row],[pss_end]]-projjava_nbody[[#This Row],[pss_start]]</f>
        <v>4588</v>
      </c>
    </row>
    <row r="137" spans="1:12" x14ac:dyDescent="0.3">
      <c r="A137">
        <v>135</v>
      </c>
      <c r="B137">
        <v>11499</v>
      </c>
      <c r="C137">
        <v>999</v>
      </c>
      <c r="D137">
        <v>1422168</v>
      </c>
      <c r="E137">
        <v>5880376</v>
      </c>
      <c r="F137">
        <v>6517136</v>
      </c>
      <c r="G137">
        <v>6523440</v>
      </c>
      <c r="H137">
        <v>8866</v>
      </c>
      <c r="I137">
        <v>13450</v>
      </c>
      <c r="J137">
        <f>projjava_nbody[[#This Row],[runtime_end]]-projjava_nbody[[#This Row],[runtime_start]]</f>
        <v>4458208</v>
      </c>
      <c r="K137">
        <f>projjava_nbody[[#This Row],[native_end]]-projjava_nbody[[#This Row],[native_start]]</f>
        <v>6304</v>
      </c>
      <c r="L137">
        <f>projjava_nbody[[#This Row],[pss_end]]-projjava_nbody[[#This Row],[pss_start]]</f>
        <v>4584</v>
      </c>
    </row>
    <row r="138" spans="1:12" x14ac:dyDescent="0.3">
      <c r="A138">
        <v>136</v>
      </c>
      <c r="B138">
        <v>11595</v>
      </c>
      <c r="C138">
        <v>1018</v>
      </c>
      <c r="D138">
        <v>1422168</v>
      </c>
      <c r="E138">
        <v>5880376</v>
      </c>
      <c r="F138">
        <v>6507944</v>
      </c>
      <c r="G138">
        <v>6523440</v>
      </c>
      <c r="H138">
        <v>8870</v>
      </c>
      <c r="I138">
        <v>13450</v>
      </c>
      <c r="J138">
        <f>projjava_nbody[[#This Row],[runtime_end]]-projjava_nbody[[#This Row],[runtime_start]]</f>
        <v>4458208</v>
      </c>
      <c r="K138">
        <f>projjava_nbody[[#This Row],[native_end]]-projjava_nbody[[#This Row],[native_start]]</f>
        <v>15496</v>
      </c>
      <c r="L138">
        <f>projjava_nbody[[#This Row],[pss_end]]-projjava_nbody[[#This Row],[pss_start]]</f>
        <v>4580</v>
      </c>
    </row>
    <row r="139" spans="1:12" x14ac:dyDescent="0.3">
      <c r="A139">
        <v>137</v>
      </c>
      <c r="B139">
        <v>11706</v>
      </c>
      <c r="C139">
        <v>1015</v>
      </c>
      <c r="D139">
        <v>1422304</v>
      </c>
      <c r="E139">
        <v>5880512</v>
      </c>
      <c r="F139">
        <v>6517856</v>
      </c>
      <c r="G139">
        <v>6524472</v>
      </c>
      <c r="H139">
        <v>8892</v>
      </c>
      <c r="I139">
        <v>13472</v>
      </c>
      <c r="J139">
        <f>projjava_nbody[[#This Row],[runtime_end]]-projjava_nbody[[#This Row],[runtime_start]]</f>
        <v>4458208</v>
      </c>
      <c r="K139">
        <f>projjava_nbody[[#This Row],[native_end]]-projjava_nbody[[#This Row],[native_start]]</f>
        <v>6616</v>
      </c>
      <c r="L139">
        <f>projjava_nbody[[#This Row],[pss_end]]-projjava_nbody[[#This Row],[pss_start]]</f>
        <v>4580</v>
      </c>
    </row>
    <row r="140" spans="1:12" x14ac:dyDescent="0.3">
      <c r="A140">
        <v>138</v>
      </c>
      <c r="B140">
        <v>11819</v>
      </c>
      <c r="C140">
        <v>1016</v>
      </c>
      <c r="D140">
        <v>1438552</v>
      </c>
      <c r="E140">
        <v>5896760</v>
      </c>
      <c r="F140">
        <v>6508056</v>
      </c>
      <c r="G140">
        <v>6523440</v>
      </c>
      <c r="H140">
        <v>8870</v>
      </c>
      <c r="I140">
        <v>13454</v>
      </c>
      <c r="J140">
        <f>projjava_nbody[[#This Row],[runtime_end]]-projjava_nbody[[#This Row],[runtime_start]]</f>
        <v>4458208</v>
      </c>
      <c r="K140">
        <f>projjava_nbody[[#This Row],[native_end]]-projjava_nbody[[#This Row],[native_start]]</f>
        <v>15384</v>
      </c>
      <c r="L140">
        <f>projjava_nbody[[#This Row],[pss_end]]-projjava_nbody[[#This Row],[pss_start]]</f>
        <v>4584</v>
      </c>
    </row>
    <row r="141" spans="1:12" x14ac:dyDescent="0.3">
      <c r="A141">
        <v>139</v>
      </c>
      <c r="B141">
        <v>11925</v>
      </c>
      <c r="C141">
        <v>1018</v>
      </c>
      <c r="D141">
        <v>1422168</v>
      </c>
      <c r="E141">
        <v>5880376</v>
      </c>
      <c r="F141">
        <v>6507944</v>
      </c>
      <c r="G141">
        <v>6523328</v>
      </c>
      <c r="H141">
        <v>8874</v>
      </c>
      <c r="I141">
        <v>13458</v>
      </c>
      <c r="J141">
        <f>projjava_nbody[[#This Row],[runtime_end]]-projjava_nbody[[#This Row],[runtime_start]]</f>
        <v>4458208</v>
      </c>
      <c r="K141">
        <f>projjava_nbody[[#This Row],[native_end]]-projjava_nbody[[#This Row],[native_start]]</f>
        <v>15384</v>
      </c>
      <c r="L141">
        <f>projjava_nbody[[#This Row],[pss_end]]-projjava_nbody[[#This Row],[pss_start]]</f>
        <v>4584</v>
      </c>
    </row>
    <row r="142" spans="1:12" x14ac:dyDescent="0.3">
      <c r="A142">
        <v>140</v>
      </c>
      <c r="B142">
        <v>12060</v>
      </c>
      <c r="C142">
        <v>1008</v>
      </c>
      <c r="D142">
        <v>1422168</v>
      </c>
      <c r="E142">
        <v>5880376</v>
      </c>
      <c r="F142">
        <v>6507944</v>
      </c>
      <c r="G142">
        <v>6523328</v>
      </c>
      <c r="H142">
        <v>8882</v>
      </c>
      <c r="I142">
        <v>13462</v>
      </c>
      <c r="J142">
        <f>projjava_nbody[[#This Row],[runtime_end]]-projjava_nbody[[#This Row],[runtime_start]]</f>
        <v>4458208</v>
      </c>
      <c r="K142">
        <f>projjava_nbody[[#This Row],[native_end]]-projjava_nbody[[#This Row],[native_start]]</f>
        <v>15384</v>
      </c>
      <c r="L142">
        <f>projjava_nbody[[#This Row],[pss_end]]-projjava_nbody[[#This Row],[pss_start]]</f>
        <v>4580</v>
      </c>
    </row>
    <row r="143" spans="1:12" x14ac:dyDescent="0.3">
      <c r="A143">
        <v>141</v>
      </c>
      <c r="B143">
        <v>12171</v>
      </c>
      <c r="C143">
        <v>1013</v>
      </c>
      <c r="D143">
        <v>1422168</v>
      </c>
      <c r="E143">
        <v>5880376</v>
      </c>
      <c r="F143">
        <v>6507944</v>
      </c>
      <c r="G143">
        <v>6523440</v>
      </c>
      <c r="H143">
        <v>8874</v>
      </c>
      <c r="I143">
        <v>13454</v>
      </c>
      <c r="J143">
        <f>projjava_nbody[[#This Row],[runtime_end]]-projjava_nbody[[#This Row],[runtime_start]]</f>
        <v>4458208</v>
      </c>
      <c r="K143">
        <f>projjava_nbody[[#This Row],[native_end]]-projjava_nbody[[#This Row],[native_start]]</f>
        <v>15496</v>
      </c>
      <c r="L143">
        <f>projjava_nbody[[#This Row],[pss_end]]-projjava_nbody[[#This Row],[pss_start]]</f>
        <v>4580</v>
      </c>
    </row>
    <row r="144" spans="1:12" x14ac:dyDescent="0.3">
      <c r="A144">
        <v>142</v>
      </c>
      <c r="B144">
        <v>12213</v>
      </c>
      <c r="C144">
        <v>1008</v>
      </c>
      <c r="D144">
        <v>1422304</v>
      </c>
      <c r="E144">
        <v>5880512</v>
      </c>
      <c r="F144">
        <v>6508136</v>
      </c>
      <c r="G144">
        <v>6523520</v>
      </c>
      <c r="H144">
        <v>8882</v>
      </c>
      <c r="I144">
        <v>13462</v>
      </c>
      <c r="J144">
        <f>projjava_nbody[[#This Row],[runtime_end]]-projjava_nbody[[#This Row],[runtime_start]]</f>
        <v>4458208</v>
      </c>
      <c r="K144">
        <f>projjava_nbody[[#This Row],[native_end]]-projjava_nbody[[#This Row],[native_start]]</f>
        <v>15384</v>
      </c>
      <c r="L144">
        <f>projjava_nbody[[#This Row],[pss_end]]-projjava_nbody[[#This Row],[pss_start]]</f>
        <v>4580</v>
      </c>
    </row>
    <row r="145" spans="1:12" x14ac:dyDescent="0.3">
      <c r="A145">
        <v>143</v>
      </c>
      <c r="B145">
        <v>12311</v>
      </c>
      <c r="C145">
        <v>1014</v>
      </c>
      <c r="D145">
        <v>1422168</v>
      </c>
      <c r="E145">
        <v>5880376</v>
      </c>
      <c r="F145">
        <v>6507944</v>
      </c>
      <c r="G145">
        <v>6523440</v>
      </c>
      <c r="H145">
        <v>8878</v>
      </c>
      <c r="I145">
        <v>13458</v>
      </c>
      <c r="J145">
        <f>projjava_nbody[[#This Row],[runtime_end]]-projjava_nbody[[#This Row],[runtime_start]]</f>
        <v>4458208</v>
      </c>
      <c r="K145">
        <f>projjava_nbody[[#This Row],[native_end]]-projjava_nbody[[#This Row],[native_start]]</f>
        <v>15496</v>
      </c>
      <c r="L145">
        <f>projjava_nbody[[#This Row],[pss_end]]-projjava_nbody[[#This Row],[pss_start]]</f>
        <v>4580</v>
      </c>
    </row>
    <row r="146" spans="1:12" x14ac:dyDescent="0.3">
      <c r="A146">
        <v>144</v>
      </c>
      <c r="B146">
        <v>12416</v>
      </c>
      <c r="C146">
        <v>1003</v>
      </c>
      <c r="D146">
        <v>1422304</v>
      </c>
      <c r="E146">
        <v>5896896</v>
      </c>
      <c r="F146">
        <v>6509120</v>
      </c>
      <c r="G146">
        <v>6524392</v>
      </c>
      <c r="H146">
        <v>8892</v>
      </c>
      <c r="I146">
        <v>13472</v>
      </c>
      <c r="J146">
        <f>projjava_nbody[[#This Row],[runtime_end]]-projjava_nbody[[#This Row],[runtime_start]]</f>
        <v>4474592</v>
      </c>
      <c r="K146">
        <f>projjava_nbody[[#This Row],[native_end]]-projjava_nbody[[#This Row],[native_start]]</f>
        <v>15272</v>
      </c>
      <c r="L146">
        <f>projjava_nbody[[#This Row],[pss_end]]-projjava_nbody[[#This Row],[pss_start]]</f>
        <v>4580</v>
      </c>
    </row>
    <row r="147" spans="1:12" x14ac:dyDescent="0.3">
      <c r="A147">
        <v>145</v>
      </c>
      <c r="B147">
        <v>12524</v>
      </c>
      <c r="C147">
        <v>995</v>
      </c>
      <c r="D147">
        <v>1422168</v>
      </c>
      <c r="E147">
        <v>5880376</v>
      </c>
      <c r="F147">
        <v>6508072</v>
      </c>
      <c r="G147">
        <v>6523568</v>
      </c>
      <c r="H147">
        <v>8882</v>
      </c>
      <c r="I147">
        <v>13462</v>
      </c>
      <c r="J147">
        <f>projjava_nbody[[#This Row],[runtime_end]]-projjava_nbody[[#This Row],[runtime_start]]</f>
        <v>4458208</v>
      </c>
      <c r="K147">
        <f>projjava_nbody[[#This Row],[native_end]]-projjava_nbody[[#This Row],[native_start]]</f>
        <v>15496</v>
      </c>
      <c r="L147">
        <f>projjava_nbody[[#This Row],[pss_end]]-projjava_nbody[[#This Row],[pss_start]]</f>
        <v>4580</v>
      </c>
    </row>
    <row r="148" spans="1:12" x14ac:dyDescent="0.3">
      <c r="A148">
        <v>146</v>
      </c>
      <c r="B148">
        <v>12613</v>
      </c>
      <c r="C148">
        <v>1000</v>
      </c>
      <c r="D148">
        <v>1422304</v>
      </c>
      <c r="E148">
        <v>5880512</v>
      </c>
      <c r="F148">
        <v>6508136</v>
      </c>
      <c r="G148">
        <v>6523632</v>
      </c>
      <c r="H148">
        <v>8886</v>
      </c>
      <c r="I148">
        <v>13466</v>
      </c>
      <c r="J148">
        <f>projjava_nbody[[#This Row],[runtime_end]]-projjava_nbody[[#This Row],[runtime_start]]</f>
        <v>4458208</v>
      </c>
      <c r="K148">
        <f>projjava_nbody[[#This Row],[native_end]]-projjava_nbody[[#This Row],[native_start]]</f>
        <v>15496</v>
      </c>
      <c r="L148">
        <f>projjava_nbody[[#This Row],[pss_end]]-projjava_nbody[[#This Row],[pss_start]]</f>
        <v>4580</v>
      </c>
    </row>
    <row r="149" spans="1:12" x14ac:dyDescent="0.3">
      <c r="A149">
        <v>147</v>
      </c>
      <c r="B149">
        <v>12720</v>
      </c>
      <c r="C149">
        <v>998</v>
      </c>
      <c r="D149">
        <v>1422168</v>
      </c>
      <c r="E149">
        <v>5896760</v>
      </c>
      <c r="F149">
        <v>6507944</v>
      </c>
      <c r="G149">
        <v>6523376</v>
      </c>
      <c r="H149">
        <v>8882</v>
      </c>
      <c r="I149">
        <v>13462</v>
      </c>
      <c r="J149">
        <f>projjava_nbody[[#This Row],[runtime_end]]-projjava_nbody[[#This Row],[runtime_start]]</f>
        <v>4474592</v>
      </c>
      <c r="K149">
        <f>projjava_nbody[[#This Row],[native_end]]-projjava_nbody[[#This Row],[native_start]]</f>
        <v>15432</v>
      </c>
      <c r="L149">
        <f>projjava_nbody[[#This Row],[pss_end]]-projjava_nbody[[#This Row],[pss_start]]</f>
        <v>4580</v>
      </c>
    </row>
    <row r="150" spans="1:12" x14ac:dyDescent="0.3">
      <c r="A150">
        <v>148</v>
      </c>
      <c r="B150">
        <v>12830</v>
      </c>
      <c r="C150">
        <v>1008</v>
      </c>
      <c r="D150">
        <v>1422168</v>
      </c>
      <c r="E150">
        <v>5896760</v>
      </c>
      <c r="F150">
        <v>6507944</v>
      </c>
      <c r="G150">
        <v>6523264</v>
      </c>
      <c r="H150">
        <v>8882</v>
      </c>
      <c r="I150">
        <v>13466</v>
      </c>
      <c r="J150">
        <f>projjava_nbody[[#This Row],[runtime_end]]-projjava_nbody[[#This Row],[runtime_start]]</f>
        <v>4474592</v>
      </c>
      <c r="K150">
        <f>projjava_nbody[[#This Row],[native_end]]-projjava_nbody[[#This Row],[native_start]]</f>
        <v>15320</v>
      </c>
      <c r="L150">
        <f>projjava_nbody[[#This Row],[pss_end]]-projjava_nbody[[#This Row],[pss_start]]</f>
        <v>4584</v>
      </c>
    </row>
    <row r="151" spans="1:12" x14ac:dyDescent="0.3">
      <c r="A151">
        <v>149</v>
      </c>
      <c r="B151">
        <v>12933</v>
      </c>
      <c r="C151">
        <v>1006</v>
      </c>
      <c r="D151">
        <v>1422168</v>
      </c>
      <c r="E151">
        <v>5880376</v>
      </c>
      <c r="F151">
        <v>6507944</v>
      </c>
      <c r="G151">
        <v>6523440</v>
      </c>
      <c r="H151">
        <v>8882</v>
      </c>
      <c r="I151">
        <v>13466</v>
      </c>
      <c r="J151">
        <f>projjava_nbody[[#This Row],[runtime_end]]-projjava_nbody[[#This Row],[runtime_start]]</f>
        <v>4458208</v>
      </c>
      <c r="K151">
        <f>projjava_nbody[[#This Row],[native_end]]-projjava_nbody[[#This Row],[native_start]]</f>
        <v>15496</v>
      </c>
      <c r="L151">
        <f>projjava_nbody[[#This Row],[pss_end]]-projjava_nbody[[#This Row],[pss_start]]</f>
        <v>4584</v>
      </c>
    </row>
    <row r="152" spans="1:12" x14ac:dyDescent="0.3">
      <c r="A152">
        <v>150</v>
      </c>
      <c r="B152">
        <v>13033</v>
      </c>
      <c r="C152">
        <v>982</v>
      </c>
      <c r="D152">
        <v>1422304</v>
      </c>
      <c r="E152">
        <v>5913280</v>
      </c>
      <c r="F152">
        <v>6509088</v>
      </c>
      <c r="G152">
        <v>6527360</v>
      </c>
      <c r="H152">
        <v>8896</v>
      </c>
      <c r="I152">
        <v>13494</v>
      </c>
      <c r="J152">
        <f>projjava_nbody[[#This Row],[runtime_end]]-projjava_nbody[[#This Row],[runtime_start]]</f>
        <v>4490976</v>
      </c>
      <c r="K152">
        <f>projjava_nbody[[#This Row],[native_end]]-projjava_nbody[[#This Row],[native_start]]</f>
        <v>18272</v>
      </c>
      <c r="L152">
        <f>projjava_nbody[[#This Row],[pss_end]]-projjava_nbody[[#This Row],[pss_start]]</f>
        <v>4598</v>
      </c>
    </row>
    <row r="153" spans="1:12" x14ac:dyDescent="0.3">
      <c r="A153">
        <v>151</v>
      </c>
      <c r="B153">
        <v>13125</v>
      </c>
      <c r="C153">
        <v>1006</v>
      </c>
      <c r="D153">
        <v>1422304</v>
      </c>
      <c r="E153">
        <v>5880512</v>
      </c>
      <c r="F153">
        <v>6509200</v>
      </c>
      <c r="G153">
        <v>6524584</v>
      </c>
      <c r="H153">
        <v>8899</v>
      </c>
      <c r="I153">
        <v>13479</v>
      </c>
      <c r="J153">
        <f>projjava_nbody[[#This Row],[runtime_end]]-projjava_nbody[[#This Row],[runtime_start]]</f>
        <v>4458208</v>
      </c>
      <c r="K153">
        <f>projjava_nbody[[#This Row],[native_end]]-projjava_nbody[[#This Row],[native_start]]</f>
        <v>15384</v>
      </c>
      <c r="L153">
        <f>projjava_nbody[[#This Row],[pss_end]]-projjava_nbody[[#This Row],[pss_start]]</f>
        <v>4580</v>
      </c>
    </row>
    <row r="154" spans="1:12" x14ac:dyDescent="0.3">
      <c r="A154">
        <v>152</v>
      </c>
      <c r="B154">
        <v>13229</v>
      </c>
      <c r="C154">
        <v>996</v>
      </c>
      <c r="D154">
        <v>1422304</v>
      </c>
      <c r="E154">
        <v>5880512</v>
      </c>
      <c r="F154">
        <v>6508216</v>
      </c>
      <c r="G154">
        <v>6523600</v>
      </c>
      <c r="H154">
        <v>8889</v>
      </c>
      <c r="I154">
        <v>13469</v>
      </c>
      <c r="J154">
        <f>projjava_nbody[[#This Row],[runtime_end]]-projjava_nbody[[#This Row],[runtime_start]]</f>
        <v>4458208</v>
      </c>
      <c r="K154">
        <f>projjava_nbody[[#This Row],[native_end]]-projjava_nbody[[#This Row],[native_start]]</f>
        <v>15384</v>
      </c>
      <c r="L154">
        <f>projjava_nbody[[#This Row],[pss_end]]-projjava_nbody[[#This Row],[pss_start]]</f>
        <v>4580</v>
      </c>
    </row>
    <row r="155" spans="1:12" x14ac:dyDescent="0.3">
      <c r="A155">
        <v>153</v>
      </c>
      <c r="B155">
        <v>13346</v>
      </c>
      <c r="C155">
        <v>1002</v>
      </c>
      <c r="D155">
        <v>1422168</v>
      </c>
      <c r="E155">
        <v>5896760</v>
      </c>
      <c r="F155">
        <v>6516840</v>
      </c>
      <c r="G155">
        <v>6523456</v>
      </c>
      <c r="H155">
        <v>8885</v>
      </c>
      <c r="I155">
        <v>13469</v>
      </c>
      <c r="J155">
        <f>projjava_nbody[[#This Row],[runtime_end]]-projjava_nbody[[#This Row],[runtime_start]]</f>
        <v>4474592</v>
      </c>
      <c r="K155">
        <f>projjava_nbody[[#This Row],[native_end]]-projjava_nbody[[#This Row],[native_start]]</f>
        <v>6616</v>
      </c>
      <c r="L155">
        <f>projjava_nbody[[#This Row],[pss_end]]-projjava_nbody[[#This Row],[pss_start]]</f>
        <v>4584</v>
      </c>
    </row>
    <row r="156" spans="1:12" x14ac:dyDescent="0.3">
      <c r="A156">
        <v>154</v>
      </c>
      <c r="B156">
        <v>13432</v>
      </c>
      <c r="C156">
        <v>1001</v>
      </c>
      <c r="D156">
        <v>1422168</v>
      </c>
      <c r="E156">
        <v>5880376</v>
      </c>
      <c r="F156">
        <v>6507944</v>
      </c>
      <c r="G156">
        <v>6523440</v>
      </c>
      <c r="H156">
        <v>8884</v>
      </c>
      <c r="I156">
        <v>13465</v>
      </c>
      <c r="J156">
        <f>projjava_nbody[[#This Row],[runtime_end]]-projjava_nbody[[#This Row],[runtime_start]]</f>
        <v>4458208</v>
      </c>
      <c r="K156">
        <f>projjava_nbody[[#This Row],[native_end]]-projjava_nbody[[#This Row],[native_start]]</f>
        <v>15496</v>
      </c>
      <c r="L156">
        <f>projjava_nbody[[#This Row],[pss_end]]-projjava_nbody[[#This Row],[pss_start]]</f>
        <v>4581</v>
      </c>
    </row>
    <row r="157" spans="1:12" x14ac:dyDescent="0.3">
      <c r="A157">
        <v>155</v>
      </c>
      <c r="B157">
        <v>13530</v>
      </c>
      <c r="C157">
        <v>998</v>
      </c>
      <c r="D157">
        <v>1422304</v>
      </c>
      <c r="E157">
        <v>5880512</v>
      </c>
      <c r="F157">
        <v>6508104</v>
      </c>
      <c r="G157">
        <v>6523488</v>
      </c>
      <c r="H157">
        <v>8888</v>
      </c>
      <c r="I157">
        <v>13457</v>
      </c>
      <c r="J157">
        <f>projjava_nbody[[#This Row],[runtime_end]]-projjava_nbody[[#This Row],[runtime_start]]</f>
        <v>4458208</v>
      </c>
      <c r="K157">
        <f>projjava_nbody[[#This Row],[native_end]]-projjava_nbody[[#This Row],[native_start]]</f>
        <v>15384</v>
      </c>
      <c r="L157">
        <f>projjava_nbody[[#This Row],[pss_end]]-projjava_nbody[[#This Row],[pss_start]]</f>
        <v>4569</v>
      </c>
    </row>
    <row r="158" spans="1:12" x14ac:dyDescent="0.3">
      <c r="A158">
        <v>156</v>
      </c>
      <c r="B158">
        <v>13630</v>
      </c>
      <c r="C158">
        <v>1012</v>
      </c>
      <c r="D158">
        <v>1422304</v>
      </c>
      <c r="E158">
        <v>5880512</v>
      </c>
      <c r="F158">
        <v>6508104</v>
      </c>
      <c r="G158">
        <v>6523600</v>
      </c>
      <c r="H158">
        <v>8896</v>
      </c>
      <c r="I158">
        <v>13465</v>
      </c>
      <c r="J158">
        <f>projjava_nbody[[#This Row],[runtime_end]]-projjava_nbody[[#This Row],[runtime_start]]</f>
        <v>4458208</v>
      </c>
      <c r="K158">
        <f>projjava_nbody[[#This Row],[native_end]]-projjava_nbody[[#This Row],[native_start]]</f>
        <v>15496</v>
      </c>
      <c r="L158">
        <f>projjava_nbody[[#This Row],[pss_end]]-projjava_nbody[[#This Row],[pss_start]]</f>
        <v>4569</v>
      </c>
    </row>
    <row r="159" spans="1:12" x14ac:dyDescent="0.3">
      <c r="A159">
        <v>157</v>
      </c>
      <c r="B159">
        <v>13732</v>
      </c>
      <c r="C159">
        <v>1018</v>
      </c>
      <c r="D159">
        <v>1422168</v>
      </c>
      <c r="E159">
        <v>5896760</v>
      </c>
      <c r="F159">
        <v>6508928</v>
      </c>
      <c r="G159">
        <v>6524312</v>
      </c>
      <c r="H159">
        <v>8890</v>
      </c>
      <c r="I159">
        <v>13462</v>
      </c>
      <c r="J159">
        <f>projjava_nbody[[#This Row],[runtime_end]]-projjava_nbody[[#This Row],[runtime_start]]</f>
        <v>4474592</v>
      </c>
      <c r="K159">
        <f>projjava_nbody[[#This Row],[native_end]]-projjava_nbody[[#This Row],[native_start]]</f>
        <v>15384</v>
      </c>
      <c r="L159">
        <f>projjava_nbody[[#This Row],[pss_end]]-projjava_nbody[[#This Row],[pss_start]]</f>
        <v>4572</v>
      </c>
    </row>
    <row r="160" spans="1:12" x14ac:dyDescent="0.3">
      <c r="A160">
        <v>158</v>
      </c>
      <c r="B160">
        <v>13836</v>
      </c>
      <c r="C160">
        <v>1001</v>
      </c>
      <c r="D160">
        <v>1422168</v>
      </c>
      <c r="E160">
        <v>5880376</v>
      </c>
      <c r="F160">
        <v>6508072</v>
      </c>
      <c r="G160">
        <v>6523568</v>
      </c>
      <c r="H160">
        <v>8888</v>
      </c>
      <c r="I160">
        <v>13457</v>
      </c>
      <c r="J160">
        <f>projjava_nbody[[#This Row],[runtime_end]]-projjava_nbody[[#This Row],[runtime_start]]</f>
        <v>4458208</v>
      </c>
      <c r="K160">
        <f>projjava_nbody[[#This Row],[native_end]]-projjava_nbody[[#This Row],[native_start]]</f>
        <v>15496</v>
      </c>
      <c r="L160">
        <f>projjava_nbody[[#This Row],[pss_end]]-projjava_nbody[[#This Row],[pss_start]]</f>
        <v>4569</v>
      </c>
    </row>
    <row r="161" spans="1:12" x14ac:dyDescent="0.3">
      <c r="A161">
        <v>159</v>
      </c>
      <c r="B161">
        <v>13927</v>
      </c>
      <c r="C161">
        <v>1004</v>
      </c>
      <c r="D161">
        <v>1422168</v>
      </c>
      <c r="E161">
        <v>5880376</v>
      </c>
      <c r="F161">
        <v>6508072</v>
      </c>
      <c r="G161">
        <v>6523456</v>
      </c>
      <c r="H161">
        <v>8888</v>
      </c>
      <c r="I161">
        <v>13457</v>
      </c>
      <c r="J161">
        <f>projjava_nbody[[#This Row],[runtime_end]]-projjava_nbody[[#This Row],[runtime_start]]</f>
        <v>4458208</v>
      </c>
      <c r="K161">
        <f>projjava_nbody[[#This Row],[native_end]]-projjava_nbody[[#This Row],[native_start]]</f>
        <v>15384</v>
      </c>
      <c r="L161">
        <f>projjava_nbody[[#This Row],[pss_end]]-projjava_nbody[[#This Row],[pss_start]]</f>
        <v>4569</v>
      </c>
    </row>
    <row r="162" spans="1:12" x14ac:dyDescent="0.3">
      <c r="A162">
        <v>160</v>
      </c>
      <c r="B162">
        <v>14031</v>
      </c>
      <c r="C162">
        <v>1015</v>
      </c>
      <c r="D162">
        <v>1438552</v>
      </c>
      <c r="E162">
        <v>5880376</v>
      </c>
      <c r="F162">
        <v>6508072</v>
      </c>
      <c r="G162">
        <v>6523456</v>
      </c>
      <c r="H162">
        <v>8888</v>
      </c>
      <c r="I162">
        <v>13457</v>
      </c>
      <c r="J162">
        <f>projjava_nbody[[#This Row],[runtime_end]]-projjava_nbody[[#This Row],[runtime_start]]</f>
        <v>4441824</v>
      </c>
      <c r="K162">
        <f>projjava_nbody[[#This Row],[native_end]]-projjava_nbody[[#This Row],[native_start]]</f>
        <v>15384</v>
      </c>
      <c r="L162">
        <f>projjava_nbody[[#This Row],[pss_end]]-projjava_nbody[[#This Row],[pss_start]]</f>
        <v>4569</v>
      </c>
    </row>
    <row r="163" spans="1:12" x14ac:dyDescent="0.3">
      <c r="A163">
        <v>161</v>
      </c>
      <c r="B163">
        <v>14086</v>
      </c>
      <c r="C163">
        <v>1006</v>
      </c>
      <c r="D163">
        <v>1438552</v>
      </c>
      <c r="E163">
        <v>5880376</v>
      </c>
      <c r="F163">
        <v>6508072</v>
      </c>
      <c r="G163">
        <v>6523456</v>
      </c>
      <c r="H163">
        <v>8888</v>
      </c>
      <c r="I163">
        <v>13456</v>
      </c>
      <c r="J163">
        <f>projjava_nbody[[#This Row],[runtime_end]]-projjava_nbody[[#This Row],[runtime_start]]</f>
        <v>4441824</v>
      </c>
      <c r="K163">
        <f>projjava_nbody[[#This Row],[native_end]]-projjava_nbody[[#This Row],[native_start]]</f>
        <v>15384</v>
      </c>
      <c r="L163">
        <f>projjava_nbody[[#This Row],[pss_end]]-projjava_nbody[[#This Row],[pss_start]]</f>
        <v>4568</v>
      </c>
    </row>
    <row r="164" spans="1:12" x14ac:dyDescent="0.3">
      <c r="A164">
        <v>162</v>
      </c>
      <c r="B164">
        <v>14184</v>
      </c>
      <c r="C164">
        <v>1001</v>
      </c>
      <c r="D164">
        <v>1422304</v>
      </c>
      <c r="E164">
        <v>5880512</v>
      </c>
      <c r="F164">
        <v>6508344</v>
      </c>
      <c r="G164">
        <v>6523728</v>
      </c>
      <c r="H164">
        <v>8896</v>
      </c>
      <c r="I164">
        <v>13464</v>
      </c>
      <c r="J164">
        <f>projjava_nbody[[#This Row],[runtime_end]]-projjava_nbody[[#This Row],[runtime_start]]</f>
        <v>4458208</v>
      </c>
      <c r="K164">
        <f>projjava_nbody[[#This Row],[native_end]]-projjava_nbody[[#This Row],[native_start]]</f>
        <v>15384</v>
      </c>
      <c r="L164">
        <f>projjava_nbody[[#This Row],[pss_end]]-projjava_nbody[[#This Row],[pss_start]]</f>
        <v>4568</v>
      </c>
    </row>
    <row r="165" spans="1:12" x14ac:dyDescent="0.3">
      <c r="A165">
        <v>163</v>
      </c>
      <c r="B165">
        <v>14285</v>
      </c>
      <c r="C165">
        <v>984</v>
      </c>
      <c r="D165">
        <v>1422304</v>
      </c>
      <c r="E165">
        <v>5880512</v>
      </c>
      <c r="F165">
        <v>6508232</v>
      </c>
      <c r="G165">
        <v>6523616</v>
      </c>
      <c r="H165">
        <v>8892</v>
      </c>
      <c r="I165">
        <v>13460</v>
      </c>
      <c r="J165">
        <f>projjava_nbody[[#This Row],[runtime_end]]-projjava_nbody[[#This Row],[runtime_start]]</f>
        <v>4458208</v>
      </c>
      <c r="K165">
        <f>projjava_nbody[[#This Row],[native_end]]-projjava_nbody[[#This Row],[native_start]]</f>
        <v>15384</v>
      </c>
      <c r="L165">
        <f>projjava_nbody[[#This Row],[pss_end]]-projjava_nbody[[#This Row],[pss_start]]</f>
        <v>4568</v>
      </c>
    </row>
    <row r="166" spans="1:12" x14ac:dyDescent="0.3">
      <c r="A166">
        <v>164</v>
      </c>
      <c r="B166">
        <v>14388</v>
      </c>
      <c r="C166">
        <v>999</v>
      </c>
      <c r="D166">
        <v>1438688</v>
      </c>
      <c r="E166">
        <v>5880512</v>
      </c>
      <c r="F166">
        <v>6508232</v>
      </c>
      <c r="G166">
        <v>6523616</v>
      </c>
      <c r="H166">
        <v>8896</v>
      </c>
      <c r="I166">
        <v>13464</v>
      </c>
      <c r="J166">
        <f>projjava_nbody[[#This Row],[runtime_end]]-projjava_nbody[[#This Row],[runtime_start]]</f>
        <v>4441824</v>
      </c>
      <c r="K166">
        <f>projjava_nbody[[#This Row],[native_end]]-projjava_nbody[[#This Row],[native_start]]</f>
        <v>15384</v>
      </c>
      <c r="L166">
        <f>projjava_nbody[[#This Row],[pss_end]]-projjava_nbody[[#This Row],[pss_start]]</f>
        <v>4568</v>
      </c>
    </row>
    <row r="167" spans="1:12" x14ac:dyDescent="0.3">
      <c r="A167">
        <v>165</v>
      </c>
      <c r="B167">
        <v>14498</v>
      </c>
      <c r="C167">
        <v>1007</v>
      </c>
      <c r="D167">
        <v>1422304</v>
      </c>
      <c r="E167">
        <v>5880512</v>
      </c>
      <c r="F167">
        <v>6508232</v>
      </c>
      <c r="G167">
        <v>6523616</v>
      </c>
      <c r="H167">
        <v>8892</v>
      </c>
      <c r="I167">
        <v>13460</v>
      </c>
      <c r="J167">
        <f>projjava_nbody[[#This Row],[runtime_end]]-projjava_nbody[[#This Row],[runtime_start]]</f>
        <v>4458208</v>
      </c>
      <c r="K167">
        <f>projjava_nbody[[#This Row],[native_end]]-projjava_nbody[[#This Row],[native_start]]</f>
        <v>15384</v>
      </c>
      <c r="L167">
        <f>projjava_nbody[[#This Row],[pss_end]]-projjava_nbody[[#This Row],[pss_start]]</f>
        <v>4568</v>
      </c>
    </row>
    <row r="168" spans="1:12" x14ac:dyDescent="0.3">
      <c r="A168">
        <v>166</v>
      </c>
      <c r="B168">
        <v>14607</v>
      </c>
      <c r="C168">
        <v>1001</v>
      </c>
      <c r="D168">
        <v>1422168</v>
      </c>
      <c r="E168">
        <v>5880376</v>
      </c>
      <c r="F168">
        <v>6508072</v>
      </c>
      <c r="G168">
        <v>6523568</v>
      </c>
      <c r="H168">
        <v>8884</v>
      </c>
      <c r="I168">
        <v>13456</v>
      </c>
      <c r="J168">
        <f>projjava_nbody[[#This Row],[runtime_end]]-projjava_nbody[[#This Row],[runtime_start]]</f>
        <v>4458208</v>
      </c>
      <c r="K168">
        <f>projjava_nbody[[#This Row],[native_end]]-projjava_nbody[[#This Row],[native_start]]</f>
        <v>15496</v>
      </c>
      <c r="L168">
        <f>projjava_nbody[[#This Row],[pss_end]]-projjava_nbody[[#This Row],[pss_start]]</f>
        <v>4572</v>
      </c>
    </row>
    <row r="169" spans="1:12" x14ac:dyDescent="0.3">
      <c r="A169">
        <v>167</v>
      </c>
      <c r="B169">
        <v>14703</v>
      </c>
      <c r="C169">
        <v>999</v>
      </c>
      <c r="D169">
        <v>1422168</v>
      </c>
      <c r="E169">
        <v>5880376</v>
      </c>
      <c r="F169">
        <v>6516840</v>
      </c>
      <c r="G169">
        <v>6523456</v>
      </c>
      <c r="H169">
        <v>8888</v>
      </c>
      <c r="I169">
        <v>13456</v>
      </c>
      <c r="J169">
        <f>projjava_nbody[[#This Row],[runtime_end]]-projjava_nbody[[#This Row],[runtime_start]]</f>
        <v>4458208</v>
      </c>
      <c r="K169">
        <f>projjava_nbody[[#This Row],[native_end]]-projjava_nbody[[#This Row],[native_start]]</f>
        <v>6616</v>
      </c>
      <c r="L169">
        <f>projjava_nbody[[#This Row],[pss_end]]-projjava_nbody[[#This Row],[pss_start]]</f>
        <v>4568</v>
      </c>
    </row>
    <row r="170" spans="1:12" x14ac:dyDescent="0.3">
      <c r="A170">
        <v>168</v>
      </c>
      <c r="B170">
        <v>14815</v>
      </c>
      <c r="C170">
        <v>999</v>
      </c>
      <c r="D170">
        <v>1422168</v>
      </c>
      <c r="E170">
        <v>5896760</v>
      </c>
      <c r="F170">
        <v>6508072</v>
      </c>
      <c r="G170">
        <v>6523392</v>
      </c>
      <c r="H170">
        <v>8884</v>
      </c>
      <c r="I170">
        <v>13456</v>
      </c>
      <c r="J170">
        <f>projjava_nbody[[#This Row],[runtime_end]]-projjava_nbody[[#This Row],[runtime_start]]</f>
        <v>4474592</v>
      </c>
      <c r="K170">
        <f>projjava_nbody[[#This Row],[native_end]]-projjava_nbody[[#This Row],[native_start]]</f>
        <v>15320</v>
      </c>
      <c r="L170">
        <f>projjava_nbody[[#This Row],[pss_end]]-projjava_nbody[[#This Row],[pss_start]]</f>
        <v>4572</v>
      </c>
    </row>
    <row r="171" spans="1:12" x14ac:dyDescent="0.3">
      <c r="C171">
        <f>AVERAGE(projjava_nbody[elapsed_times])</f>
        <v>1006.4142011834319</v>
      </c>
      <c r="D171">
        <f>AVERAGE(projjava_nbody[runtime_start])</f>
        <v>1424837.3491124259</v>
      </c>
      <c r="E171">
        <f>AVERAGE(projjava_nbody[runtime_end])</f>
        <v>5886244.6390532544</v>
      </c>
      <c r="F171">
        <f>AVERAGE(projjava_nbody[native_start])</f>
        <v>6509344.1893491121</v>
      </c>
      <c r="G171">
        <f>AVERAGE(projjava_nbody[native_end])</f>
        <v>6523564.307692308</v>
      </c>
      <c r="H171">
        <f>AVERAGE(projjava_nbody[pss_start])</f>
        <v>8857.8165680473376</v>
      </c>
      <c r="I171">
        <f>AVERAGE(projjava_nbody[pss_end])</f>
        <v>13450.633136094675</v>
      </c>
      <c r="J171">
        <f>AVERAGE(projjava_nbody[runtime])</f>
        <v>4461407.2899408285</v>
      </c>
      <c r="K171">
        <f>AVERAGE(projjava_nbody[native])</f>
        <v>14220.118343195267</v>
      </c>
      <c r="L171">
        <f>AVERAGE(projjava_nbody[pss])</f>
        <v>4592.8165680473376</v>
      </c>
    </row>
    <row r="172" spans="1:12" x14ac:dyDescent="0.3">
      <c r="C172">
        <f>_xlfn.STDEV.S(projjava_nbody[elapsed_times])</f>
        <v>9.155731329258753</v>
      </c>
      <c r="D172">
        <f>_xlfn.STDEV.S(projjava_nbody[runtime_start])</f>
        <v>6022.736142755406</v>
      </c>
      <c r="E172">
        <f>_xlfn.STDEV.S(projjava_nbody[runtime_end])</f>
        <v>8269.5953761002293</v>
      </c>
      <c r="F172">
        <f>_xlfn.STDEV.S(projjava_nbody[native_start])</f>
        <v>3200.557564837457</v>
      </c>
      <c r="G172">
        <f>_xlfn.STDEV.S(projjava_nbody[native_end])</f>
        <v>1003.3972768739688</v>
      </c>
      <c r="H172">
        <f>_xlfn.STDEV.S(projjava_nbody[pss_start])</f>
        <v>20.151703462419885</v>
      </c>
      <c r="I172">
        <f>_xlfn.STDEV.S(projjava_nbody[pss_end])</f>
        <v>13.575900925526154</v>
      </c>
      <c r="J172">
        <f>_xlfn.STDEV.S(projjava_nbody[runtime])</f>
        <v>9836.5764014894376</v>
      </c>
      <c r="K172">
        <f>_xlfn.STDEV.S(projjava_nbody[native])</f>
        <v>3201.8616140357062</v>
      </c>
      <c r="L172">
        <f>_xlfn.STDEV.S(projjava_nbody[pss])</f>
        <v>12.229772807108752</v>
      </c>
    </row>
    <row r="173" spans="1:12" x14ac:dyDescent="0.3">
      <c r="C173">
        <f>C172*100/C171</f>
        <v>0.90973789106837166</v>
      </c>
      <c r="D173">
        <f t="shared" ref="D173:L173" si="0">D172*100/D171</f>
        <v>0.42269639734718839</v>
      </c>
      <c r="E173">
        <f t="shared" si="0"/>
        <v>0.14049017469023023</v>
      </c>
      <c r="F173">
        <f t="shared" si="0"/>
        <v>4.9168663873610435E-2</v>
      </c>
      <c r="G173">
        <f t="shared" si="0"/>
        <v>1.538112034384034E-2</v>
      </c>
      <c r="H173">
        <f t="shared" si="0"/>
        <v>0.22750192790300949</v>
      </c>
      <c r="I173">
        <f t="shared" si="0"/>
        <v>0.10093131518913652</v>
      </c>
      <c r="J173">
        <f t="shared" si="0"/>
        <v>0.2204814705814474</v>
      </c>
      <c r="K173">
        <f t="shared" si="0"/>
        <v>22.516420305094638</v>
      </c>
      <c r="L173">
        <f t="shared" si="0"/>
        <v>0.26628045396353178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8DDE-FE49-4C14-AA30-AA3D664B2AC2}">
  <dimension ref="A1:L505"/>
  <sheetViews>
    <sheetView tabSelected="1" topLeftCell="H478" workbookViewId="0">
      <selection activeCell="G503" sqref="G503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24301</v>
      </c>
      <c r="C2">
        <v>6177</v>
      </c>
      <c r="D2">
        <v>1422304</v>
      </c>
      <c r="E2">
        <v>1756184</v>
      </c>
      <c r="F2">
        <v>6509232</v>
      </c>
      <c r="G2">
        <v>6523056</v>
      </c>
      <c r="H2">
        <v>8906</v>
      </c>
      <c r="I2">
        <v>9474</v>
      </c>
      <c r="J2">
        <f>projjava_spectralnorm[[#This Row],[runtime_end]]-projjava_spectralnorm[[#This Row],[runtime_start]]</f>
        <v>333880</v>
      </c>
      <c r="K2">
        <f>projjava_spectralnorm[[#This Row],[native_end]]-projjava_spectralnorm[[#This Row],[native_start]]</f>
        <v>13824</v>
      </c>
      <c r="L2">
        <f>projjava_spectralnorm[[#This Row],[pss_end]]-projjava_spectralnorm[[#This Row],[pss_start]]</f>
        <v>568</v>
      </c>
    </row>
    <row r="3" spans="1:12" x14ac:dyDescent="0.3">
      <c r="A3">
        <v>1</v>
      </c>
      <c r="B3">
        <v>24501</v>
      </c>
      <c r="C3">
        <v>6203</v>
      </c>
      <c r="D3">
        <v>1422304</v>
      </c>
      <c r="E3">
        <v>1739800</v>
      </c>
      <c r="F3">
        <v>6509232</v>
      </c>
      <c r="G3">
        <v>6520168</v>
      </c>
      <c r="H3">
        <v>8914</v>
      </c>
      <c r="I3">
        <v>9470</v>
      </c>
      <c r="J3">
        <f>projjava_spectralnorm[[#This Row],[runtime_end]]-projjava_spectralnorm[[#This Row],[runtime_start]]</f>
        <v>317496</v>
      </c>
      <c r="K3">
        <f>projjava_spectralnorm[[#This Row],[native_end]]-projjava_spectralnorm[[#This Row],[native_start]]</f>
        <v>10936</v>
      </c>
      <c r="L3">
        <f>projjava_spectralnorm[[#This Row],[pss_end]]-projjava_spectralnorm[[#This Row],[pss_start]]</f>
        <v>556</v>
      </c>
    </row>
    <row r="4" spans="1:12" x14ac:dyDescent="0.3">
      <c r="A4">
        <v>2</v>
      </c>
      <c r="B4">
        <v>24708</v>
      </c>
      <c r="C4">
        <v>6184</v>
      </c>
      <c r="D4">
        <v>1422168</v>
      </c>
      <c r="E4">
        <v>1756048</v>
      </c>
      <c r="F4">
        <v>6508088</v>
      </c>
      <c r="G4">
        <v>6519024</v>
      </c>
      <c r="H4">
        <v>8896</v>
      </c>
      <c r="I4">
        <v>9456</v>
      </c>
      <c r="J4">
        <f>projjava_spectralnorm[[#This Row],[runtime_end]]-projjava_spectralnorm[[#This Row],[runtime_start]]</f>
        <v>333880</v>
      </c>
      <c r="K4">
        <f>projjava_spectralnorm[[#This Row],[native_end]]-projjava_spectralnorm[[#This Row],[native_start]]</f>
        <v>10936</v>
      </c>
      <c r="L4">
        <f>projjava_spectralnorm[[#This Row],[pss_end]]-projjava_spectralnorm[[#This Row],[pss_start]]</f>
        <v>560</v>
      </c>
    </row>
    <row r="5" spans="1:12" x14ac:dyDescent="0.3">
      <c r="A5">
        <v>3</v>
      </c>
      <c r="B5">
        <v>24929</v>
      </c>
      <c r="C5">
        <v>6242</v>
      </c>
      <c r="D5">
        <v>1438552</v>
      </c>
      <c r="E5">
        <v>1739664</v>
      </c>
      <c r="F5">
        <v>6508088</v>
      </c>
      <c r="G5">
        <v>6518880</v>
      </c>
      <c r="H5">
        <v>8892</v>
      </c>
      <c r="I5">
        <v>9448</v>
      </c>
      <c r="J5">
        <f>projjava_spectralnorm[[#This Row],[runtime_end]]-projjava_spectralnorm[[#This Row],[runtime_start]]</f>
        <v>301112</v>
      </c>
      <c r="K5">
        <f>projjava_spectralnorm[[#This Row],[native_end]]-projjava_spectralnorm[[#This Row],[native_start]]</f>
        <v>10792</v>
      </c>
      <c r="L5">
        <f>projjava_spectralnorm[[#This Row],[pss_end]]-projjava_spectralnorm[[#This Row],[pss_start]]</f>
        <v>556</v>
      </c>
    </row>
    <row r="6" spans="1:12" x14ac:dyDescent="0.3">
      <c r="A6">
        <v>4</v>
      </c>
      <c r="B6">
        <v>25134</v>
      </c>
      <c r="C6">
        <v>6200</v>
      </c>
      <c r="D6">
        <v>1438552</v>
      </c>
      <c r="E6">
        <v>1739664</v>
      </c>
      <c r="F6">
        <v>6508088</v>
      </c>
      <c r="G6">
        <v>6518912</v>
      </c>
      <c r="H6">
        <v>8896</v>
      </c>
      <c r="I6">
        <v>9452</v>
      </c>
      <c r="J6">
        <f>projjava_spectralnorm[[#This Row],[runtime_end]]-projjava_spectralnorm[[#This Row],[runtime_start]]</f>
        <v>301112</v>
      </c>
      <c r="K6">
        <f>projjava_spectralnorm[[#This Row],[native_end]]-projjava_spectralnorm[[#This Row],[native_start]]</f>
        <v>10824</v>
      </c>
      <c r="L6">
        <f>projjava_spectralnorm[[#This Row],[pss_end]]-projjava_spectralnorm[[#This Row],[pss_start]]</f>
        <v>556</v>
      </c>
    </row>
    <row r="7" spans="1:12" x14ac:dyDescent="0.3">
      <c r="A7">
        <v>5</v>
      </c>
      <c r="B7">
        <v>25332</v>
      </c>
      <c r="C7">
        <v>6183</v>
      </c>
      <c r="D7">
        <v>1438552</v>
      </c>
      <c r="E7">
        <v>1739664</v>
      </c>
      <c r="F7">
        <v>6508088</v>
      </c>
      <c r="G7">
        <v>6518912</v>
      </c>
      <c r="H7">
        <v>8896</v>
      </c>
      <c r="I7">
        <v>9452</v>
      </c>
      <c r="J7">
        <f>projjava_spectralnorm[[#This Row],[runtime_end]]-projjava_spectralnorm[[#This Row],[runtime_start]]</f>
        <v>301112</v>
      </c>
      <c r="K7">
        <f>projjava_spectralnorm[[#This Row],[native_end]]-projjava_spectralnorm[[#This Row],[native_start]]</f>
        <v>10824</v>
      </c>
      <c r="L7">
        <f>projjava_spectralnorm[[#This Row],[pss_end]]-projjava_spectralnorm[[#This Row],[pss_start]]</f>
        <v>556</v>
      </c>
    </row>
    <row r="8" spans="1:12" x14ac:dyDescent="0.3">
      <c r="A8">
        <v>6</v>
      </c>
      <c r="B8">
        <v>25527</v>
      </c>
      <c r="C8">
        <v>6134</v>
      </c>
      <c r="D8">
        <v>1422168</v>
      </c>
      <c r="E8">
        <v>1756048</v>
      </c>
      <c r="F8">
        <v>6508120</v>
      </c>
      <c r="G8">
        <v>6519056</v>
      </c>
      <c r="H8">
        <v>8892</v>
      </c>
      <c r="I8">
        <v>9456</v>
      </c>
      <c r="J8">
        <f>projjava_spectralnorm[[#This Row],[runtime_end]]-projjava_spectralnorm[[#This Row],[runtime_start]]</f>
        <v>333880</v>
      </c>
      <c r="K8">
        <f>projjava_spectralnorm[[#This Row],[native_end]]-projjava_spectralnorm[[#This Row],[native_start]]</f>
        <v>10936</v>
      </c>
      <c r="L8">
        <f>projjava_spectralnorm[[#This Row],[pss_end]]-projjava_spectralnorm[[#This Row],[pss_start]]</f>
        <v>564</v>
      </c>
    </row>
    <row r="9" spans="1:12" x14ac:dyDescent="0.3">
      <c r="A9">
        <v>7</v>
      </c>
      <c r="B9">
        <v>25724</v>
      </c>
      <c r="C9">
        <v>6234</v>
      </c>
      <c r="D9">
        <v>1422168</v>
      </c>
      <c r="E9">
        <v>1739664</v>
      </c>
      <c r="F9">
        <v>6516856</v>
      </c>
      <c r="G9">
        <v>6519024</v>
      </c>
      <c r="H9">
        <v>8892</v>
      </c>
      <c r="I9">
        <v>9452</v>
      </c>
      <c r="J9">
        <f>projjava_spectralnorm[[#This Row],[runtime_end]]-projjava_spectralnorm[[#This Row],[runtime_start]]</f>
        <v>317496</v>
      </c>
      <c r="K9">
        <f>projjava_spectralnorm[[#This Row],[native_end]]-projjava_spectralnorm[[#This Row],[native_start]]</f>
        <v>2168</v>
      </c>
      <c r="L9">
        <f>projjava_spectralnorm[[#This Row],[pss_end]]-projjava_spectralnorm[[#This Row],[pss_start]]</f>
        <v>560</v>
      </c>
    </row>
    <row r="10" spans="1:12" x14ac:dyDescent="0.3">
      <c r="A10">
        <v>8</v>
      </c>
      <c r="B10">
        <v>25925</v>
      </c>
      <c r="C10">
        <v>6275</v>
      </c>
      <c r="D10">
        <v>1422168</v>
      </c>
      <c r="E10">
        <v>1739664</v>
      </c>
      <c r="F10">
        <v>6508088</v>
      </c>
      <c r="G10">
        <v>6519024</v>
      </c>
      <c r="H10">
        <v>8900</v>
      </c>
      <c r="I10">
        <v>9436</v>
      </c>
      <c r="J10">
        <f>projjava_spectralnorm[[#This Row],[runtime_end]]-projjava_spectralnorm[[#This Row],[runtime_start]]</f>
        <v>317496</v>
      </c>
      <c r="K10">
        <f>projjava_spectralnorm[[#This Row],[native_end]]-projjava_spectralnorm[[#This Row],[native_start]]</f>
        <v>10936</v>
      </c>
      <c r="L10">
        <f>projjava_spectralnorm[[#This Row],[pss_end]]-projjava_spectralnorm[[#This Row],[pss_start]]</f>
        <v>536</v>
      </c>
    </row>
    <row r="11" spans="1:12" x14ac:dyDescent="0.3">
      <c r="A11">
        <v>9</v>
      </c>
      <c r="B11">
        <v>26150</v>
      </c>
      <c r="C11">
        <v>6149</v>
      </c>
      <c r="D11">
        <v>1438552</v>
      </c>
      <c r="E11">
        <v>1739664</v>
      </c>
      <c r="F11">
        <v>6506312</v>
      </c>
      <c r="G11">
        <v>6516624</v>
      </c>
      <c r="H11">
        <v>8888</v>
      </c>
      <c r="I11">
        <v>9440</v>
      </c>
      <c r="J11">
        <f>projjava_spectralnorm[[#This Row],[runtime_end]]-projjava_spectralnorm[[#This Row],[runtime_start]]</f>
        <v>301112</v>
      </c>
      <c r="K11">
        <f>projjava_spectralnorm[[#This Row],[native_end]]-projjava_spectralnorm[[#This Row],[native_start]]</f>
        <v>10312</v>
      </c>
      <c r="L11">
        <f>projjava_spectralnorm[[#This Row],[pss_end]]-projjava_spectralnorm[[#This Row],[pss_start]]</f>
        <v>552</v>
      </c>
    </row>
    <row r="12" spans="1:12" x14ac:dyDescent="0.3">
      <c r="A12">
        <v>10</v>
      </c>
      <c r="B12">
        <v>26413</v>
      </c>
      <c r="C12">
        <v>6163</v>
      </c>
      <c r="D12">
        <v>1422304</v>
      </c>
      <c r="E12">
        <v>1739800</v>
      </c>
      <c r="F12">
        <v>6508248</v>
      </c>
      <c r="G12">
        <v>6519184</v>
      </c>
      <c r="H12">
        <v>8908</v>
      </c>
      <c r="I12">
        <v>9448</v>
      </c>
      <c r="J12">
        <f>projjava_spectralnorm[[#This Row],[runtime_end]]-projjava_spectralnorm[[#This Row],[runtime_start]]</f>
        <v>317496</v>
      </c>
      <c r="K12">
        <f>projjava_spectralnorm[[#This Row],[native_end]]-projjava_spectralnorm[[#This Row],[native_start]]</f>
        <v>10936</v>
      </c>
      <c r="L12">
        <f>projjava_spectralnorm[[#This Row],[pss_end]]-projjava_spectralnorm[[#This Row],[pss_start]]</f>
        <v>540</v>
      </c>
    </row>
    <row r="13" spans="1:12" x14ac:dyDescent="0.3">
      <c r="A13">
        <v>11</v>
      </c>
      <c r="B13">
        <v>26633</v>
      </c>
      <c r="C13">
        <v>6131</v>
      </c>
      <c r="D13">
        <v>1438552</v>
      </c>
      <c r="E13">
        <v>1739664</v>
      </c>
      <c r="F13">
        <v>6507600</v>
      </c>
      <c r="G13">
        <v>6517656</v>
      </c>
      <c r="H13">
        <v>8900</v>
      </c>
      <c r="I13">
        <v>9436</v>
      </c>
      <c r="J13">
        <f>projjava_spectralnorm[[#This Row],[runtime_end]]-projjava_spectralnorm[[#This Row],[runtime_start]]</f>
        <v>301112</v>
      </c>
      <c r="K13">
        <f>projjava_spectralnorm[[#This Row],[native_end]]-projjava_spectralnorm[[#This Row],[native_start]]</f>
        <v>10056</v>
      </c>
      <c r="L13">
        <f>projjava_spectralnorm[[#This Row],[pss_end]]-projjava_spectralnorm[[#This Row],[pss_start]]</f>
        <v>536</v>
      </c>
    </row>
    <row r="14" spans="1:12" x14ac:dyDescent="0.3">
      <c r="A14">
        <v>12</v>
      </c>
      <c r="B14">
        <v>26895</v>
      </c>
      <c r="C14">
        <v>6230</v>
      </c>
      <c r="D14">
        <v>1422168</v>
      </c>
      <c r="E14">
        <v>1739664</v>
      </c>
      <c r="F14">
        <v>6508120</v>
      </c>
      <c r="G14">
        <v>6518800</v>
      </c>
      <c r="H14">
        <v>8900</v>
      </c>
      <c r="I14">
        <v>9440</v>
      </c>
      <c r="J14">
        <f>projjava_spectralnorm[[#This Row],[runtime_end]]-projjava_spectralnorm[[#This Row],[runtime_start]]</f>
        <v>317496</v>
      </c>
      <c r="K14">
        <f>projjava_spectralnorm[[#This Row],[native_end]]-projjava_spectralnorm[[#This Row],[native_start]]</f>
        <v>10680</v>
      </c>
      <c r="L14">
        <f>projjava_spectralnorm[[#This Row],[pss_end]]-projjava_spectralnorm[[#This Row],[pss_start]]</f>
        <v>540</v>
      </c>
    </row>
    <row r="15" spans="1:12" x14ac:dyDescent="0.3">
      <c r="A15">
        <v>13</v>
      </c>
      <c r="B15">
        <v>27120</v>
      </c>
      <c r="C15">
        <v>6208</v>
      </c>
      <c r="D15">
        <v>1422304</v>
      </c>
      <c r="E15">
        <v>1739800</v>
      </c>
      <c r="F15">
        <v>6508248</v>
      </c>
      <c r="G15">
        <v>6519072</v>
      </c>
      <c r="H15">
        <v>8908</v>
      </c>
      <c r="I15">
        <v>9448</v>
      </c>
      <c r="J15">
        <f>projjava_spectralnorm[[#This Row],[runtime_end]]-projjava_spectralnorm[[#This Row],[runtime_start]]</f>
        <v>317496</v>
      </c>
      <c r="K15">
        <f>projjava_spectralnorm[[#This Row],[native_end]]-projjava_spectralnorm[[#This Row],[native_start]]</f>
        <v>10824</v>
      </c>
      <c r="L15">
        <f>projjava_spectralnorm[[#This Row],[pss_end]]-projjava_spectralnorm[[#This Row],[pss_start]]</f>
        <v>540</v>
      </c>
    </row>
    <row r="16" spans="1:12" x14ac:dyDescent="0.3">
      <c r="A16">
        <v>14</v>
      </c>
      <c r="B16">
        <v>27329</v>
      </c>
      <c r="C16">
        <v>6237</v>
      </c>
      <c r="D16">
        <v>1422168</v>
      </c>
      <c r="E16">
        <v>1756048</v>
      </c>
      <c r="F16">
        <v>6508088</v>
      </c>
      <c r="G16">
        <v>6518768</v>
      </c>
      <c r="H16">
        <v>8900</v>
      </c>
      <c r="I16">
        <v>9444</v>
      </c>
      <c r="J16">
        <f>projjava_spectralnorm[[#This Row],[runtime_end]]-projjava_spectralnorm[[#This Row],[runtime_start]]</f>
        <v>333880</v>
      </c>
      <c r="K16">
        <f>projjava_spectralnorm[[#This Row],[native_end]]-projjava_spectralnorm[[#This Row],[native_start]]</f>
        <v>10680</v>
      </c>
      <c r="L16">
        <f>projjava_spectralnorm[[#This Row],[pss_end]]-projjava_spectralnorm[[#This Row],[pss_start]]</f>
        <v>544</v>
      </c>
    </row>
    <row r="17" spans="1:12" x14ac:dyDescent="0.3">
      <c r="A17">
        <v>15</v>
      </c>
      <c r="B17">
        <v>27522</v>
      </c>
      <c r="C17">
        <v>6179</v>
      </c>
      <c r="D17">
        <v>1422168</v>
      </c>
      <c r="E17">
        <v>1739664</v>
      </c>
      <c r="F17">
        <v>6509072</v>
      </c>
      <c r="G17">
        <v>6519896</v>
      </c>
      <c r="H17">
        <v>8909</v>
      </c>
      <c r="I17">
        <v>9449</v>
      </c>
      <c r="J17">
        <f>projjava_spectralnorm[[#This Row],[runtime_end]]-projjava_spectralnorm[[#This Row],[runtime_start]]</f>
        <v>317496</v>
      </c>
      <c r="K17">
        <f>projjava_spectralnorm[[#This Row],[native_end]]-projjava_spectralnorm[[#This Row],[native_start]]</f>
        <v>10824</v>
      </c>
      <c r="L17">
        <f>projjava_spectralnorm[[#This Row],[pss_end]]-projjava_spectralnorm[[#This Row],[pss_start]]</f>
        <v>540</v>
      </c>
    </row>
    <row r="18" spans="1:12" x14ac:dyDescent="0.3">
      <c r="A18">
        <v>16</v>
      </c>
      <c r="B18">
        <v>27717</v>
      </c>
      <c r="C18">
        <v>6295</v>
      </c>
      <c r="D18">
        <v>1422168</v>
      </c>
      <c r="E18">
        <v>1739664</v>
      </c>
      <c r="F18">
        <v>6508312</v>
      </c>
      <c r="G18">
        <v>6518880</v>
      </c>
      <c r="H18">
        <v>8907</v>
      </c>
      <c r="I18">
        <v>9435</v>
      </c>
      <c r="J18">
        <f>projjava_spectralnorm[[#This Row],[runtime_end]]-projjava_spectralnorm[[#This Row],[runtime_start]]</f>
        <v>317496</v>
      </c>
      <c r="K18">
        <f>projjava_spectralnorm[[#This Row],[native_end]]-projjava_spectralnorm[[#This Row],[native_start]]</f>
        <v>10568</v>
      </c>
      <c r="L18">
        <f>projjava_spectralnorm[[#This Row],[pss_end]]-projjava_spectralnorm[[#This Row],[pss_start]]</f>
        <v>528</v>
      </c>
    </row>
    <row r="19" spans="1:12" x14ac:dyDescent="0.3">
      <c r="A19">
        <v>17</v>
      </c>
      <c r="B19">
        <v>27919</v>
      </c>
      <c r="C19">
        <v>6172</v>
      </c>
      <c r="D19">
        <v>1438688</v>
      </c>
      <c r="E19">
        <v>1739800</v>
      </c>
      <c r="F19">
        <v>6509232</v>
      </c>
      <c r="G19">
        <v>6520056</v>
      </c>
      <c r="H19">
        <v>8917</v>
      </c>
      <c r="I19">
        <v>9445</v>
      </c>
      <c r="J19">
        <f>projjava_spectralnorm[[#This Row],[runtime_end]]-projjava_spectralnorm[[#This Row],[runtime_start]]</f>
        <v>301112</v>
      </c>
      <c r="K19">
        <f>projjava_spectralnorm[[#This Row],[native_end]]-projjava_spectralnorm[[#This Row],[native_start]]</f>
        <v>10824</v>
      </c>
      <c r="L19">
        <f>projjava_spectralnorm[[#This Row],[pss_end]]-projjava_spectralnorm[[#This Row],[pss_start]]</f>
        <v>528</v>
      </c>
    </row>
    <row r="20" spans="1:12" x14ac:dyDescent="0.3">
      <c r="A20">
        <v>18</v>
      </c>
      <c r="B20">
        <v>28087</v>
      </c>
      <c r="C20">
        <v>6154</v>
      </c>
      <c r="D20">
        <v>1438688</v>
      </c>
      <c r="E20">
        <v>1739800</v>
      </c>
      <c r="F20">
        <v>6506872</v>
      </c>
      <c r="G20">
        <v>6517296</v>
      </c>
      <c r="H20">
        <v>8900</v>
      </c>
      <c r="I20">
        <v>9437</v>
      </c>
      <c r="J20">
        <f>projjava_spectralnorm[[#This Row],[runtime_end]]-projjava_spectralnorm[[#This Row],[runtime_start]]</f>
        <v>301112</v>
      </c>
      <c r="K20">
        <f>projjava_spectralnorm[[#This Row],[native_end]]-projjava_spectralnorm[[#This Row],[native_start]]</f>
        <v>10424</v>
      </c>
      <c r="L20">
        <f>projjava_spectralnorm[[#This Row],[pss_end]]-projjava_spectralnorm[[#This Row],[pss_start]]</f>
        <v>537</v>
      </c>
    </row>
    <row r="21" spans="1:12" x14ac:dyDescent="0.3">
      <c r="A21">
        <v>19</v>
      </c>
      <c r="B21">
        <v>28281</v>
      </c>
      <c r="C21">
        <v>6311</v>
      </c>
      <c r="D21">
        <v>1422304</v>
      </c>
      <c r="E21">
        <v>1756184</v>
      </c>
      <c r="F21">
        <v>6508248</v>
      </c>
      <c r="G21">
        <v>6519184</v>
      </c>
      <c r="H21">
        <v>8915</v>
      </c>
      <c r="I21">
        <v>9447</v>
      </c>
      <c r="J21">
        <f>projjava_spectralnorm[[#This Row],[runtime_end]]-projjava_spectralnorm[[#This Row],[runtime_start]]</f>
        <v>333880</v>
      </c>
      <c r="K21">
        <f>projjava_spectralnorm[[#This Row],[native_end]]-projjava_spectralnorm[[#This Row],[native_start]]</f>
        <v>10936</v>
      </c>
      <c r="L21">
        <f>projjava_spectralnorm[[#This Row],[pss_end]]-projjava_spectralnorm[[#This Row],[pss_start]]</f>
        <v>532</v>
      </c>
    </row>
    <row r="22" spans="1:12" x14ac:dyDescent="0.3">
      <c r="A22">
        <v>20</v>
      </c>
      <c r="B22">
        <v>28488</v>
      </c>
      <c r="C22">
        <v>6194</v>
      </c>
      <c r="D22">
        <v>1422168</v>
      </c>
      <c r="E22">
        <v>1756048</v>
      </c>
      <c r="F22">
        <v>6508328</v>
      </c>
      <c r="G22">
        <v>6518896</v>
      </c>
      <c r="H22">
        <v>8907</v>
      </c>
      <c r="I22">
        <v>9439</v>
      </c>
      <c r="J22">
        <f>projjava_spectralnorm[[#This Row],[runtime_end]]-projjava_spectralnorm[[#This Row],[runtime_start]]</f>
        <v>333880</v>
      </c>
      <c r="K22">
        <f>projjava_spectralnorm[[#This Row],[native_end]]-projjava_spectralnorm[[#This Row],[native_start]]</f>
        <v>10568</v>
      </c>
      <c r="L22">
        <f>projjava_spectralnorm[[#This Row],[pss_end]]-projjava_spectralnorm[[#This Row],[pss_start]]</f>
        <v>532</v>
      </c>
    </row>
    <row r="23" spans="1:12" x14ac:dyDescent="0.3">
      <c r="A23">
        <v>21</v>
      </c>
      <c r="B23">
        <v>28686</v>
      </c>
      <c r="C23">
        <v>6256</v>
      </c>
      <c r="D23">
        <v>1438552</v>
      </c>
      <c r="E23">
        <v>1739664</v>
      </c>
      <c r="F23">
        <v>6505568</v>
      </c>
      <c r="G23">
        <v>6515880</v>
      </c>
      <c r="H23">
        <v>8891</v>
      </c>
      <c r="I23">
        <v>9431</v>
      </c>
      <c r="J23">
        <f>projjava_spectralnorm[[#This Row],[runtime_end]]-projjava_spectralnorm[[#This Row],[runtime_start]]</f>
        <v>301112</v>
      </c>
      <c r="K23">
        <f>projjava_spectralnorm[[#This Row],[native_end]]-projjava_spectralnorm[[#This Row],[native_start]]</f>
        <v>10312</v>
      </c>
      <c r="L23">
        <f>projjava_spectralnorm[[#This Row],[pss_end]]-projjava_spectralnorm[[#This Row],[pss_start]]</f>
        <v>540</v>
      </c>
    </row>
    <row r="24" spans="1:12" x14ac:dyDescent="0.3">
      <c r="A24">
        <v>22</v>
      </c>
      <c r="B24">
        <v>28881</v>
      </c>
      <c r="C24">
        <v>6255</v>
      </c>
      <c r="D24">
        <v>1422304</v>
      </c>
      <c r="E24">
        <v>1772568</v>
      </c>
      <c r="F24">
        <v>6509232</v>
      </c>
      <c r="G24">
        <v>6519944</v>
      </c>
      <c r="H24">
        <v>8925</v>
      </c>
      <c r="I24">
        <v>9457</v>
      </c>
      <c r="J24">
        <f>projjava_spectralnorm[[#This Row],[runtime_end]]-projjava_spectralnorm[[#This Row],[runtime_start]]</f>
        <v>350264</v>
      </c>
      <c r="K24">
        <f>projjava_spectralnorm[[#This Row],[native_end]]-projjava_spectralnorm[[#This Row],[native_start]]</f>
        <v>10712</v>
      </c>
      <c r="L24">
        <f>projjava_spectralnorm[[#This Row],[pss_end]]-projjava_spectralnorm[[#This Row],[pss_start]]</f>
        <v>532</v>
      </c>
    </row>
    <row r="25" spans="1:12" x14ac:dyDescent="0.3">
      <c r="A25">
        <v>23</v>
      </c>
      <c r="B25">
        <v>29079</v>
      </c>
      <c r="C25">
        <v>6197</v>
      </c>
      <c r="D25">
        <v>1422168</v>
      </c>
      <c r="E25">
        <v>1772432</v>
      </c>
      <c r="F25">
        <v>6508088</v>
      </c>
      <c r="G25">
        <v>6518656</v>
      </c>
      <c r="H25">
        <v>8907</v>
      </c>
      <c r="I25">
        <v>9443</v>
      </c>
      <c r="J25">
        <f>projjava_spectralnorm[[#This Row],[runtime_end]]-projjava_spectralnorm[[#This Row],[runtime_start]]</f>
        <v>350264</v>
      </c>
      <c r="K25">
        <f>projjava_spectralnorm[[#This Row],[native_end]]-projjava_spectralnorm[[#This Row],[native_start]]</f>
        <v>10568</v>
      </c>
      <c r="L25">
        <f>projjava_spectralnorm[[#This Row],[pss_end]]-projjava_spectralnorm[[#This Row],[pss_start]]</f>
        <v>536</v>
      </c>
    </row>
    <row r="26" spans="1:12" x14ac:dyDescent="0.3">
      <c r="A26">
        <v>24</v>
      </c>
      <c r="B26">
        <v>29264</v>
      </c>
      <c r="C26">
        <v>6221</v>
      </c>
      <c r="D26">
        <v>1438688</v>
      </c>
      <c r="E26">
        <v>1772568</v>
      </c>
      <c r="F26">
        <v>6508248</v>
      </c>
      <c r="G26">
        <v>6519072</v>
      </c>
      <c r="H26">
        <v>8915</v>
      </c>
      <c r="I26">
        <v>9451</v>
      </c>
      <c r="J26">
        <f>projjava_spectralnorm[[#This Row],[runtime_end]]-projjava_spectralnorm[[#This Row],[runtime_start]]</f>
        <v>333880</v>
      </c>
      <c r="K26">
        <f>projjava_spectralnorm[[#This Row],[native_end]]-projjava_spectralnorm[[#This Row],[native_start]]</f>
        <v>10824</v>
      </c>
      <c r="L26">
        <f>projjava_spectralnorm[[#This Row],[pss_end]]-projjava_spectralnorm[[#This Row],[pss_start]]</f>
        <v>536</v>
      </c>
    </row>
    <row r="27" spans="1:12" x14ac:dyDescent="0.3">
      <c r="A27">
        <v>25</v>
      </c>
      <c r="B27">
        <v>29467</v>
      </c>
      <c r="C27">
        <v>6228</v>
      </c>
      <c r="D27">
        <v>1422304</v>
      </c>
      <c r="E27">
        <v>1739800</v>
      </c>
      <c r="F27">
        <v>6508376</v>
      </c>
      <c r="G27">
        <v>6519312</v>
      </c>
      <c r="H27">
        <v>8907</v>
      </c>
      <c r="I27">
        <v>9438</v>
      </c>
      <c r="J27">
        <f>projjava_spectralnorm[[#This Row],[runtime_end]]-projjava_spectralnorm[[#This Row],[runtime_start]]</f>
        <v>317496</v>
      </c>
      <c r="K27">
        <f>projjava_spectralnorm[[#This Row],[native_end]]-projjava_spectralnorm[[#This Row],[native_start]]</f>
        <v>10936</v>
      </c>
      <c r="L27">
        <f>projjava_spectralnorm[[#This Row],[pss_end]]-projjava_spectralnorm[[#This Row],[pss_start]]</f>
        <v>531</v>
      </c>
    </row>
    <row r="28" spans="1:12" x14ac:dyDescent="0.3">
      <c r="A28">
        <v>26</v>
      </c>
      <c r="B28">
        <v>29629</v>
      </c>
      <c r="C28">
        <v>6212</v>
      </c>
      <c r="D28">
        <v>1438688</v>
      </c>
      <c r="E28">
        <v>1756184</v>
      </c>
      <c r="F28">
        <v>6508280</v>
      </c>
      <c r="G28">
        <v>6519104</v>
      </c>
      <c r="H28">
        <v>8907</v>
      </c>
      <c r="I28">
        <v>9438</v>
      </c>
      <c r="J28">
        <f>projjava_spectralnorm[[#This Row],[runtime_end]]-projjava_spectralnorm[[#This Row],[runtime_start]]</f>
        <v>317496</v>
      </c>
      <c r="K28">
        <f>projjava_spectralnorm[[#This Row],[native_end]]-projjava_spectralnorm[[#This Row],[native_start]]</f>
        <v>10824</v>
      </c>
      <c r="L28">
        <f>projjava_spectralnorm[[#This Row],[pss_end]]-projjava_spectralnorm[[#This Row],[pss_start]]</f>
        <v>531</v>
      </c>
    </row>
    <row r="29" spans="1:12" x14ac:dyDescent="0.3">
      <c r="A29">
        <v>27</v>
      </c>
      <c r="B29">
        <v>29822</v>
      </c>
      <c r="C29">
        <v>6151</v>
      </c>
      <c r="D29">
        <v>1422168</v>
      </c>
      <c r="E29">
        <v>1756048</v>
      </c>
      <c r="F29">
        <v>6508216</v>
      </c>
      <c r="G29">
        <v>6519152</v>
      </c>
      <c r="H29">
        <v>8903</v>
      </c>
      <c r="I29">
        <v>9434</v>
      </c>
      <c r="J29">
        <f>projjava_spectralnorm[[#This Row],[runtime_end]]-projjava_spectralnorm[[#This Row],[runtime_start]]</f>
        <v>333880</v>
      </c>
      <c r="K29">
        <f>projjava_spectralnorm[[#This Row],[native_end]]-projjava_spectralnorm[[#This Row],[native_start]]</f>
        <v>10936</v>
      </c>
      <c r="L29">
        <f>projjava_spectralnorm[[#This Row],[pss_end]]-projjava_spectralnorm[[#This Row],[pss_start]]</f>
        <v>531</v>
      </c>
    </row>
    <row r="30" spans="1:12" x14ac:dyDescent="0.3">
      <c r="A30">
        <v>28</v>
      </c>
      <c r="B30">
        <v>30017</v>
      </c>
      <c r="C30">
        <v>6217</v>
      </c>
      <c r="D30">
        <v>1422304</v>
      </c>
      <c r="E30">
        <v>1739800</v>
      </c>
      <c r="F30">
        <v>6508248</v>
      </c>
      <c r="G30">
        <v>6519184</v>
      </c>
      <c r="H30">
        <v>8911</v>
      </c>
      <c r="I30">
        <v>9438</v>
      </c>
      <c r="J30">
        <f>projjava_spectralnorm[[#This Row],[runtime_end]]-projjava_spectralnorm[[#This Row],[runtime_start]]</f>
        <v>317496</v>
      </c>
      <c r="K30">
        <f>projjava_spectralnorm[[#This Row],[native_end]]-projjava_spectralnorm[[#This Row],[native_start]]</f>
        <v>10936</v>
      </c>
      <c r="L30">
        <f>projjava_spectralnorm[[#This Row],[pss_end]]-projjava_spectralnorm[[#This Row],[pss_start]]</f>
        <v>527</v>
      </c>
    </row>
    <row r="31" spans="1:12" x14ac:dyDescent="0.3">
      <c r="A31">
        <v>29</v>
      </c>
      <c r="B31">
        <v>30234</v>
      </c>
      <c r="C31">
        <v>6209</v>
      </c>
      <c r="D31">
        <v>1422304</v>
      </c>
      <c r="E31">
        <v>1739800</v>
      </c>
      <c r="F31">
        <v>6518160</v>
      </c>
      <c r="G31">
        <v>6520216</v>
      </c>
      <c r="H31">
        <v>8925</v>
      </c>
      <c r="I31">
        <v>9468</v>
      </c>
      <c r="J31">
        <f>projjava_spectralnorm[[#This Row],[runtime_end]]-projjava_spectralnorm[[#This Row],[runtime_start]]</f>
        <v>317496</v>
      </c>
      <c r="K31">
        <f>projjava_spectralnorm[[#This Row],[native_end]]-projjava_spectralnorm[[#This Row],[native_start]]</f>
        <v>2056</v>
      </c>
      <c r="L31">
        <f>projjava_spectralnorm[[#This Row],[pss_end]]-projjava_spectralnorm[[#This Row],[pss_start]]</f>
        <v>543</v>
      </c>
    </row>
    <row r="32" spans="1:12" x14ac:dyDescent="0.3">
      <c r="A32">
        <v>30</v>
      </c>
      <c r="B32">
        <v>30441</v>
      </c>
      <c r="C32">
        <v>6158</v>
      </c>
      <c r="D32">
        <v>1422304</v>
      </c>
      <c r="E32">
        <v>1756184</v>
      </c>
      <c r="F32">
        <v>6517568</v>
      </c>
      <c r="G32">
        <v>6519312</v>
      </c>
      <c r="H32">
        <v>8915</v>
      </c>
      <c r="I32">
        <v>9446</v>
      </c>
      <c r="J32">
        <f>projjava_spectralnorm[[#This Row],[runtime_end]]-projjava_spectralnorm[[#This Row],[runtime_start]]</f>
        <v>333880</v>
      </c>
      <c r="K32">
        <f>projjava_spectralnorm[[#This Row],[native_end]]-projjava_spectralnorm[[#This Row],[native_start]]</f>
        <v>1744</v>
      </c>
      <c r="L32">
        <f>projjava_spectralnorm[[#This Row],[pss_end]]-projjava_spectralnorm[[#This Row],[pss_start]]</f>
        <v>531</v>
      </c>
    </row>
    <row r="33" spans="1:12" x14ac:dyDescent="0.3">
      <c r="A33">
        <v>31</v>
      </c>
      <c r="B33">
        <v>30638</v>
      </c>
      <c r="C33">
        <v>6155</v>
      </c>
      <c r="D33">
        <v>1422168</v>
      </c>
      <c r="E33">
        <v>1739664</v>
      </c>
      <c r="F33">
        <v>6508216</v>
      </c>
      <c r="G33">
        <v>6519152</v>
      </c>
      <c r="H33">
        <v>8907</v>
      </c>
      <c r="I33">
        <v>9434</v>
      </c>
      <c r="J33">
        <f>projjava_spectralnorm[[#This Row],[runtime_end]]-projjava_spectralnorm[[#This Row],[runtime_start]]</f>
        <v>317496</v>
      </c>
      <c r="K33">
        <f>projjava_spectralnorm[[#This Row],[native_end]]-projjava_spectralnorm[[#This Row],[native_start]]</f>
        <v>10936</v>
      </c>
      <c r="L33">
        <f>projjava_spectralnorm[[#This Row],[pss_end]]-projjava_spectralnorm[[#This Row],[pss_start]]</f>
        <v>527</v>
      </c>
    </row>
    <row r="34" spans="1:12" x14ac:dyDescent="0.3">
      <c r="A34">
        <v>32</v>
      </c>
      <c r="B34">
        <v>30819</v>
      </c>
      <c r="C34">
        <v>6192</v>
      </c>
      <c r="D34">
        <v>1422168</v>
      </c>
      <c r="E34">
        <v>1739664</v>
      </c>
      <c r="F34">
        <v>6508216</v>
      </c>
      <c r="G34">
        <v>6519152</v>
      </c>
      <c r="H34">
        <v>8907</v>
      </c>
      <c r="I34">
        <v>9434</v>
      </c>
      <c r="J34">
        <f>projjava_spectralnorm[[#This Row],[runtime_end]]-projjava_spectralnorm[[#This Row],[runtime_start]]</f>
        <v>317496</v>
      </c>
      <c r="K34">
        <f>projjava_spectralnorm[[#This Row],[native_end]]-projjava_spectralnorm[[#This Row],[native_start]]</f>
        <v>10936</v>
      </c>
      <c r="L34">
        <f>projjava_spectralnorm[[#This Row],[pss_end]]-projjava_spectralnorm[[#This Row],[pss_start]]</f>
        <v>527</v>
      </c>
    </row>
    <row r="35" spans="1:12" x14ac:dyDescent="0.3">
      <c r="A35">
        <v>33</v>
      </c>
      <c r="B35">
        <v>30966</v>
      </c>
      <c r="C35">
        <v>6182</v>
      </c>
      <c r="D35">
        <v>1422304</v>
      </c>
      <c r="E35">
        <v>1756184</v>
      </c>
      <c r="F35">
        <v>6518128</v>
      </c>
      <c r="G35">
        <v>6520184</v>
      </c>
      <c r="H35">
        <v>8925</v>
      </c>
      <c r="I35">
        <v>9472</v>
      </c>
      <c r="J35">
        <f>projjava_spectralnorm[[#This Row],[runtime_end]]-projjava_spectralnorm[[#This Row],[runtime_start]]</f>
        <v>333880</v>
      </c>
      <c r="K35">
        <f>projjava_spectralnorm[[#This Row],[native_end]]-projjava_spectralnorm[[#This Row],[native_start]]</f>
        <v>2056</v>
      </c>
      <c r="L35">
        <f>projjava_spectralnorm[[#This Row],[pss_end]]-projjava_spectralnorm[[#This Row],[pss_start]]</f>
        <v>547</v>
      </c>
    </row>
    <row r="36" spans="1:12" x14ac:dyDescent="0.3">
      <c r="A36">
        <v>34</v>
      </c>
      <c r="B36">
        <v>31163</v>
      </c>
      <c r="C36">
        <v>6183</v>
      </c>
      <c r="D36">
        <v>1422304</v>
      </c>
      <c r="E36">
        <v>1756184</v>
      </c>
      <c r="F36">
        <v>6518128</v>
      </c>
      <c r="G36">
        <v>6520184</v>
      </c>
      <c r="H36">
        <v>8925</v>
      </c>
      <c r="I36">
        <v>9472</v>
      </c>
      <c r="J36">
        <f>projjava_spectralnorm[[#This Row],[runtime_end]]-projjava_spectralnorm[[#This Row],[runtime_start]]</f>
        <v>333880</v>
      </c>
      <c r="K36">
        <f>projjava_spectralnorm[[#This Row],[native_end]]-projjava_spectralnorm[[#This Row],[native_start]]</f>
        <v>2056</v>
      </c>
      <c r="L36">
        <f>projjava_spectralnorm[[#This Row],[pss_end]]-projjava_spectralnorm[[#This Row],[pss_start]]</f>
        <v>547</v>
      </c>
    </row>
    <row r="37" spans="1:12" x14ac:dyDescent="0.3">
      <c r="A37">
        <v>35</v>
      </c>
      <c r="B37">
        <v>31359</v>
      </c>
      <c r="C37">
        <v>6236</v>
      </c>
      <c r="D37">
        <v>1438552</v>
      </c>
      <c r="E37">
        <v>1739664</v>
      </c>
      <c r="F37">
        <v>6508216</v>
      </c>
      <c r="G37">
        <v>6519040</v>
      </c>
      <c r="H37">
        <v>8911</v>
      </c>
      <c r="I37">
        <v>9454</v>
      </c>
      <c r="J37">
        <f>projjava_spectralnorm[[#This Row],[runtime_end]]-projjava_spectralnorm[[#This Row],[runtime_start]]</f>
        <v>301112</v>
      </c>
      <c r="K37">
        <f>projjava_spectralnorm[[#This Row],[native_end]]-projjava_spectralnorm[[#This Row],[native_start]]</f>
        <v>10824</v>
      </c>
      <c r="L37">
        <f>projjava_spectralnorm[[#This Row],[pss_end]]-projjava_spectralnorm[[#This Row],[pss_start]]</f>
        <v>543</v>
      </c>
    </row>
    <row r="38" spans="1:12" x14ac:dyDescent="0.3">
      <c r="A38">
        <v>36</v>
      </c>
      <c r="B38">
        <v>31557</v>
      </c>
      <c r="C38">
        <v>6169</v>
      </c>
      <c r="D38">
        <v>1422168</v>
      </c>
      <c r="E38">
        <v>1739664</v>
      </c>
      <c r="F38">
        <v>6505824</v>
      </c>
      <c r="G38">
        <v>6516248</v>
      </c>
      <c r="H38">
        <v>8895</v>
      </c>
      <c r="I38">
        <v>9430</v>
      </c>
      <c r="J38">
        <f>projjava_spectralnorm[[#This Row],[runtime_end]]-projjava_spectralnorm[[#This Row],[runtime_start]]</f>
        <v>317496</v>
      </c>
      <c r="K38">
        <f>projjava_spectralnorm[[#This Row],[native_end]]-projjava_spectralnorm[[#This Row],[native_start]]</f>
        <v>10424</v>
      </c>
      <c r="L38">
        <f>projjava_spectralnorm[[#This Row],[pss_end]]-projjava_spectralnorm[[#This Row],[pss_start]]</f>
        <v>535</v>
      </c>
    </row>
    <row r="39" spans="1:12" x14ac:dyDescent="0.3">
      <c r="A39">
        <v>37</v>
      </c>
      <c r="B39">
        <v>31712</v>
      </c>
      <c r="C39">
        <v>6223</v>
      </c>
      <c r="D39">
        <v>1422168</v>
      </c>
      <c r="E39">
        <v>1739664</v>
      </c>
      <c r="F39">
        <v>6516984</v>
      </c>
      <c r="G39">
        <v>6519040</v>
      </c>
      <c r="H39">
        <v>8907</v>
      </c>
      <c r="I39">
        <v>9450</v>
      </c>
      <c r="J39">
        <f>projjava_spectralnorm[[#This Row],[runtime_end]]-projjava_spectralnorm[[#This Row],[runtime_start]]</f>
        <v>317496</v>
      </c>
      <c r="K39">
        <f>projjava_spectralnorm[[#This Row],[native_end]]-projjava_spectralnorm[[#This Row],[native_start]]</f>
        <v>2056</v>
      </c>
      <c r="L39">
        <f>projjava_spectralnorm[[#This Row],[pss_end]]-projjava_spectralnorm[[#This Row],[pss_start]]</f>
        <v>543</v>
      </c>
    </row>
    <row r="40" spans="1:12" x14ac:dyDescent="0.3">
      <c r="A40">
        <v>38</v>
      </c>
      <c r="B40">
        <v>31914</v>
      </c>
      <c r="C40">
        <v>6232</v>
      </c>
      <c r="D40">
        <v>1422168</v>
      </c>
      <c r="E40">
        <v>1772432</v>
      </c>
      <c r="F40">
        <v>6508216</v>
      </c>
      <c r="G40">
        <v>6518896</v>
      </c>
      <c r="H40">
        <v>8911</v>
      </c>
      <c r="I40">
        <v>9466</v>
      </c>
      <c r="J40">
        <f>projjava_spectralnorm[[#This Row],[runtime_end]]-projjava_spectralnorm[[#This Row],[runtime_start]]</f>
        <v>350264</v>
      </c>
      <c r="K40">
        <f>projjava_spectralnorm[[#This Row],[native_end]]-projjava_spectralnorm[[#This Row],[native_start]]</f>
        <v>10680</v>
      </c>
      <c r="L40">
        <f>projjava_spectralnorm[[#This Row],[pss_end]]-projjava_spectralnorm[[#This Row],[pss_start]]</f>
        <v>555</v>
      </c>
    </row>
    <row r="41" spans="1:12" x14ac:dyDescent="0.3">
      <c r="A41">
        <v>39</v>
      </c>
      <c r="B41">
        <v>32098</v>
      </c>
      <c r="C41">
        <v>6237</v>
      </c>
      <c r="D41">
        <v>1422304</v>
      </c>
      <c r="E41">
        <v>1739800</v>
      </c>
      <c r="F41">
        <v>6508376</v>
      </c>
      <c r="G41">
        <v>6519056</v>
      </c>
      <c r="H41">
        <v>8915</v>
      </c>
      <c r="I41">
        <v>9458</v>
      </c>
      <c r="J41">
        <f>projjava_spectralnorm[[#This Row],[runtime_end]]-projjava_spectralnorm[[#This Row],[runtime_start]]</f>
        <v>317496</v>
      </c>
      <c r="K41">
        <f>projjava_spectralnorm[[#This Row],[native_end]]-projjava_spectralnorm[[#This Row],[native_start]]</f>
        <v>10680</v>
      </c>
      <c r="L41">
        <f>projjava_spectralnorm[[#This Row],[pss_end]]-projjava_spectralnorm[[#This Row],[pss_start]]</f>
        <v>543</v>
      </c>
    </row>
    <row r="42" spans="1:12" x14ac:dyDescent="0.3">
      <c r="A42">
        <v>40</v>
      </c>
      <c r="B42">
        <v>32327</v>
      </c>
      <c r="C42">
        <v>6228</v>
      </c>
      <c r="D42">
        <v>1422304</v>
      </c>
      <c r="E42">
        <v>1739800</v>
      </c>
      <c r="F42">
        <v>6517144</v>
      </c>
      <c r="G42">
        <v>6518944</v>
      </c>
      <c r="H42">
        <v>8923</v>
      </c>
      <c r="I42">
        <v>9446</v>
      </c>
      <c r="J42">
        <f>projjava_spectralnorm[[#This Row],[runtime_end]]-projjava_spectralnorm[[#This Row],[runtime_start]]</f>
        <v>317496</v>
      </c>
      <c r="K42">
        <f>projjava_spectralnorm[[#This Row],[native_end]]-projjava_spectralnorm[[#This Row],[native_start]]</f>
        <v>1800</v>
      </c>
      <c r="L42">
        <f>projjava_spectralnorm[[#This Row],[pss_end]]-projjava_spectralnorm[[#This Row],[pss_start]]</f>
        <v>523</v>
      </c>
    </row>
    <row r="43" spans="1:12" x14ac:dyDescent="0.3">
      <c r="A43">
        <v>41</v>
      </c>
      <c r="B43">
        <v>32514</v>
      </c>
      <c r="C43">
        <v>6238</v>
      </c>
      <c r="D43">
        <v>1422168</v>
      </c>
      <c r="E43">
        <v>1739664</v>
      </c>
      <c r="F43">
        <v>6508216</v>
      </c>
      <c r="G43">
        <v>6518896</v>
      </c>
      <c r="H43">
        <v>8911</v>
      </c>
      <c r="I43">
        <v>9454</v>
      </c>
      <c r="J43">
        <f>projjava_spectralnorm[[#This Row],[runtime_end]]-projjava_spectralnorm[[#This Row],[runtime_start]]</f>
        <v>317496</v>
      </c>
      <c r="K43">
        <f>projjava_spectralnorm[[#This Row],[native_end]]-projjava_spectralnorm[[#This Row],[native_start]]</f>
        <v>10680</v>
      </c>
      <c r="L43">
        <f>projjava_spectralnorm[[#This Row],[pss_end]]-projjava_spectralnorm[[#This Row],[pss_start]]</f>
        <v>543</v>
      </c>
    </row>
    <row r="44" spans="1:12" x14ac:dyDescent="0.3">
      <c r="A44">
        <v>42</v>
      </c>
      <c r="B44">
        <v>32700</v>
      </c>
      <c r="C44">
        <v>6203</v>
      </c>
      <c r="D44">
        <v>1422304</v>
      </c>
      <c r="E44">
        <v>1756184</v>
      </c>
      <c r="F44">
        <v>6517568</v>
      </c>
      <c r="G44">
        <v>6519312</v>
      </c>
      <c r="H44">
        <v>8923</v>
      </c>
      <c r="I44">
        <v>9470</v>
      </c>
      <c r="J44">
        <f>projjava_spectralnorm[[#This Row],[runtime_end]]-projjava_spectralnorm[[#This Row],[runtime_start]]</f>
        <v>333880</v>
      </c>
      <c r="K44">
        <f>projjava_spectralnorm[[#This Row],[native_end]]-projjava_spectralnorm[[#This Row],[native_start]]</f>
        <v>1744</v>
      </c>
      <c r="L44">
        <f>projjava_spectralnorm[[#This Row],[pss_end]]-projjava_spectralnorm[[#This Row],[pss_start]]</f>
        <v>547</v>
      </c>
    </row>
    <row r="45" spans="1:12" x14ac:dyDescent="0.3">
      <c r="A45">
        <v>43</v>
      </c>
      <c r="B45">
        <v>661</v>
      </c>
      <c r="C45">
        <v>6292</v>
      </c>
      <c r="D45">
        <v>1422168</v>
      </c>
      <c r="E45">
        <v>1739664</v>
      </c>
      <c r="F45">
        <v>6508216</v>
      </c>
      <c r="G45">
        <v>6519040</v>
      </c>
      <c r="H45">
        <v>8915</v>
      </c>
      <c r="I45">
        <v>9458</v>
      </c>
      <c r="J45">
        <f>projjava_spectralnorm[[#This Row],[runtime_end]]-projjava_spectralnorm[[#This Row],[runtime_start]]</f>
        <v>317496</v>
      </c>
      <c r="K45">
        <f>projjava_spectralnorm[[#This Row],[native_end]]-projjava_spectralnorm[[#This Row],[native_start]]</f>
        <v>10824</v>
      </c>
      <c r="L45">
        <f>projjava_spectralnorm[[#This Row],[pss_end]]-projjava_spectralnorm[[#This Row],[pss_start]]</f>
        <v>543</v>
      </c>
    </row>
    <row r="46" spans="1:12" x14ac:dyDescent="0.3">
      <c r="A46">
        <v>44</v>
      </c>
      <c r="B46">
        <v>1256</v>
      </c>
      <c r="C46">
        <v>6209</v>
      </c>
      <c r="D46">
        <v>1422304</v>
      </c>
      <c r="E46">
        <v>1756184</v>
      </c>
      <c r="F46">
        <v>6517144</v>
      </c>
      <c r="G46">
        <v>6519312</v>
      </c>
      <c r="H46">
        <v>8919</v>
      </c>
      <c r="I46">
        <v>9470</v>
      </c>
      <c r="J46">
        <f>projjava_spectralnorm[[#This Row],[runtime_end]]-projjava_spectralnorm[[#This Row],[runtime_start]]</f>
        <v>333880</v>
      </c>
      <c r="K46">
        <f>projjava_spectralnorm[[#This Row],[native_end]]-projjava_spectralnorm[[#This Row],[native_start]]</f>
        <v>2168</v>
      </c>
      <c r="L46">
        <f>projjava_spectralnorm[[#This Row],[pss_end]]-projjava_spectralnorm[[#This Row],[pss_start]]</f>
        <v>551</v>
      </c>
    </row>
    <row r="47" spans="1:12" x14ac:dyDescent="0.3">
      <c r="A47">
        <v>45</v>
      </c>
      <c r="B47">
        <v>1656</v>
      </c>
      <c r="C47">
        <v>6081</v>
      </c>
      <c r="D47">
        <v>1438552</v>
      </c>
      <c r="E47">
        <v>1756048</v>
      </c>
      <c r="F47">
        <v>6508216</v>
      </c>
      <c r="G47">
        <v>6519040</v>
      </c>
      <c r="H47">
        <v>8915</v>
      </c>
      <c r="I47">
        <v>9462</v>
      </c>
      <c r="J47">
        <f>projjava_spectralnorm[[#This Row],[runtime_end]]-projjava_spectralnorm[[#This Row],[runtime_start]]</f>
        <v>317496</v>
      </c>
      <c r="K47">
        <f>projjava_spectralnorm[[#This Row],[native_end]]-projjava_spectralnorm[[#This Row],[native_start]]</f>
        <v>10824</v>
      </c>
      <c r="L47">
        <f>projjava_spectralnorm[[#This Row],[pss_end]]-projjava_spectralnorm[[#This Row],[pss_start]]</f>
        <v>547</v>
      </c>
    </row>
    <row r="48" spans="1:12" x14ac:dyDescent="0.3">
      <c r="A48">
        <v>46</v>
      </c>
      <c r="B48">
        <v>2004</v>
      </c>
      <c r="C48">
        <v>6143</v>
      </c>
      <c r="D48">
        <v>1422168</v>
      </c>
      <c r="E48">
        <v>1756048</v>
      </c>
      <c r="F48">
        <v>6509200</v>
      </c>
      <c r="G48">
        <v>6520136</v>
      </c>
      <c r="H48">
        <v>8921</v>
      </c>
      <c r="I48">
        <v>9468</v>
      </c>
      <c r="J48">
        <f>projjava_spectralnorm[[#This Row],[runtime_end]]-projjava_spectralnorm[[#This Row],[runtime_start]]</f>
        <v>333880</v>
      </c>
      <c r="K48">
        <f>projjava_spectralnorm[[#This Row],[native_end]]-projjava_spectralnorm[[#This Row],[native_start]]</f>
        <v>10936</v>
      </c>
      <c r="L48">
        <f>projjava_spectralnorm[[#This Row],[pss_end]]-projjava_spectralnorm[[#This Row],[pss_start]]</f>
        <v>547</v>
      </c>
    </row>
    <row r="49" spans="1:12" x14ac:dyDescent="0.3">
      <c r="A49">
        <v>47</v>
      </c>
      <c r="B49">
        <v>2331</v>
      </c>
      <c r="C49">
        <v>6282</v>
      </c>
      <c r="D49">
        <v>1438688</v>
      </c>
      <c r="E49">
        <v>1756184</v>
      </c>
      <c r="F49">
        <v>6508376</v>
      </c>
      <c r="G49">
        <v>6518944</v>
      </c>
      <c r="H49">
        <v>8923</v>
      </c>
      <c r="I49">
        <v>9470</v>
      </c>
      <c r="J49">
        <f>projjava_spectralnorm[[#This Row],[runtime_end]]-projjava_spectralnorm[[#This Row],[runtime_start]]</f>
        <v>317496</v>
      </c>
      <c r="K49">
        <f>projjava_spectralnorm[[#This Row],[native_end]]-projjava_spectralnorm[[#This Row],[native_start]]</f>
        <v>10568</v>
      </c>
      <c r="L49">
        <f>projjava_spectralnorm[[#This Row],[pss_end]]-projjava_spectralnorm[[#This Row],[pss_start]]</f>
        <v>547</v>
      </c>
    </row>
    <row r="50" spans="1:12" x14ac:dyDescent="0.3">
      <c r="A50">
        <v>48</v>
      </c>
      <c r="B50">
        <v>2583</v>
      </c>
      <c r="C50">
        <v>6276</v>
      </c>
      <c r="D50">
        <v>1438552</v>
      </c>
      <c r="E50">
        <v>1772432</v>
      </c>
      <c r="F50">
        <v>6508216</v>
      </c>
      <c r="G50">
        <v>6518976</v>
      </c>
      <c r="H50">
        <v>8919</v>
      </c>
      <c r="I50">
        <v>9454</v>
      </c>
      <c r="J50">
        <f>projjava_spectralnorm[[#This Row],[runtime_end]]-projjava_spectralnorm[[#This Row],[runtime_start]]</f>
        <v>333880</v>
      </c>
      <c r="K50">
        <f>projjava_spectralnorm[[#This Row],[native_end]]-projjava_spectralnorm[[#This Row],[native_start]]</f>
        <v>10760</v>
      </c>
      <c r="L50">
        <f>projjava_spectralnorm[[#This Row],[pss_end]]-projjava_spectralnorm[[#This Row],[pss_start]]</f>
        <v>535</v>
      </c>
    </row>
    <row r="51" spans="1:12" x14ac:dyDescent="0.3">
      <c r="A51">
        <v>49</v>
      </c>
      <c r="B51">
        <v>2896</v>
      </c>
      <c r="C51">
        <v>6214</v>
      </c>
      <c r="D51">
        <v>1438552</v>
      </c>
      <c r="E51">
        <v>1772432</v>
      </c>
      <c r="F51">
        <v>6508328</v>
      </c>
      <c r="G51">
        <v>6519088</v>
      </c>
      <c r="H51">
        <v>8919</v>
      </c>
      <c r="I51">
        <v>9454</v>
      </c>
      <c r="J51">
        <f>projjava_spectralnorm[[#This Row],[runtime_end]]-projjava_spectralnorm[[#This Row],[runtime_start]]</f>
        <v>333880</v>
      </c>
      <c r="K51">
        <f>projjava_spectralnorm[[#This Row],[native_end]]-projjava_spectralnorm[[#This Row],[native_start]]</f>
        <v>10760</v>
      </c>
      <c r="L51">
        <f>projjava_spectralnorm[[#This Row],[pss_end]]-projjava_spectralnorm[[#This Row],[pss_start]]</f>
        <v>535</v>
      </c>
    </row>
    <row r="52" spans="1:12" x14ac:dyDescent="0.3">
      <c r="A52">
        <v>50</v>
      </c>
      <c r="B52">
        <v>3154</v>
      </c>
      <c r="C52">
        <v>6216</v>
      </c>
      <c r="D52">
        <v>1422168</v>
      </c>
      <c r="E52">
        <v>1772432</v>
      </c>
      <c r="F52">
        <v>6508216</v>
      </c>
      <c r="G52">
        <v>6519040</v>
      </c>
      <c r="H52">
        <v>8915</v>
      </c>
      <c r="I52">
        <v>9461</v>
      </c>
      <c r="J52">
        <f>projjava_spectralnorm[[#This Row],[runtime_end]]-projjava_spectralnorm[[#This Row],[runtime_start]]</f>
        <v>350264</v>
      </c>
      <c r="K52">
        <f>projjava_spectralnorm[[#This Row],[native_end]]-projjava_spectralnorm[[#This Row],[native_start]]</f>
        <v>10824</v>
      </c>
      <c r="L52">
        <f>projjava_spectralnorm[[#This Row],[pss_end]]-projjava_spectralnorm[[#This Row],[pss_start]]</f>
        <v>546</v>
      </c>
    </row>
    <row r="53" spans="1:12" x14ac:dyDescent="0.3">
      <c r="A53">
        <v>51</v>
      </c>
      <c r="B53">
        <v>3443</v>
      </c>
      <c r="C53">
        <v>6223</v>
      </c>
      <c r="D53">
        <v>1422168</v>
      </c>
      <c r="E53">
        <v>1772432</v>
      </c>
      <c r="F53">
        <v>6508216</v>
      </c>
      <c r="G53">
        <v>6518976</v>
      </c>
      <c r="H53">
        <v>8927</v>
      </c>
      <c r="I53">
        <v>9461</v>
      </c>
      <c r="J53">
        <f>projjava_spectralnorm[[#This Row],[runtime_end]]-projjava_spectralnorm[[#This Row],[runtime_start]]</f>
        <v>350264</v>
      </c>
      <c r="K53">
        <f>projjava_spectralnorm[[#This Row],[native_end]]-projjava_spectralnorm[[#This Row],[native_start]]</f>
        <v>10760</v>
      </c>
      <c r="L53">
        <f>projjava_spectralnorm[[#This Row],[pss_end]]-projjava_spectralnorm[[#This Row],[pss_start]]</f>
        <v>534</v>
      </c>
    </row>
    <row r="54" spans="1:12" x14ac:dyDescent="0.3">
      <c r="A54">
        <v>52</v>
      </c>
      <c r="B54">
        <v>3715</v>
      </c>
      <c r="C54">
        <v>6274</v>
      </c>
      <c r="D54">
        <v>1422168</v>
      </c>
      <c r="E54">
        <v>1739664</v>
      </c>
      <c r="F54">
        <v>6508216</v>
      </c>
      <c r="G54">
        <v>6519008</v>
      </c>
      <c r="H54">
        <v>8923</v>
      </c>
      <c r="I54">
        <v>9453</v>
      </c>
      <c r="J54">
        <f>projjava_spectralnorm[[#This Row],[runtime_end]]-projjava_spectralnorm[[#This Row],[runtime_start]]</f>
        <v>317496</v>
      </c>
      <c r="K54">
        <f>projjava_spectralnorm[[#This Row],[native_end]]-projjava_spectralnorm[[#This Row],[native_start]]</f>
        <v>10792</v>
      </c>
      <c r="L54">
        <f>projjava_spectralnorm[[#This Row],[pss_end]]-projjava_spectralnorm[[#This Row],[pss_start]]</f>
        <v>530</v>
      </c>
    </row>
    <row r="55" spans="1:12" x14ac:dyDescent="0.3">
      <c r="A55">
        <v>53</v>
      </c>
      <c r="B55">
        <v>3938</v>
      </c>
      <c r="C55">
        <v>6281</v>
      </c>
      <c r="D55">
        <v>1422304</v>
      </c>
      <c r="E55">
        <v>1756184</v>
      </c>
      <c r="F55">
        <v>6508488</v>
      </c>
      <c r="G55">
        <v>6519424</v>
      </c>
      <c r="H55">
        <v>8927</v>
      </c>
      <c r="I55">
        <v>9465</v>
      </c>
      <c r="J55">
        <f>projjava_spectralnorm[[#This Row],[runtime_end]]-projjava_spectralnorm[[#This Row],[runtime_start]]</f>
        <v>333880</v>
      </c>
      <c r="K55">
        <f>projjava_spectralnorm[[#This Row],[native_end]]-projjava_spectralnorm[[#This Row],[native_start]]</f>
        <v>10936</v>
      </c>
      <c r="L55">
        <f>projjava_spectralnorm[[#This Row],[pss_end]]-projjava_spectralnorm[[#This Row],[pss_start]]</f>
        <v>538</v>
      </c>
    </row>
    <row r="56" spans="1:12" x14ac:dyDescent="0.3">
      <c r="A56">
        <v>54</v>
      </c>
      <c r="B56">
        <v>4157</v>
      </c>
      <c r="C56">
        <v>6233</v>
      </c>
      <c r="D56">
        <v>1422168</v>
      </c>
      <c r="E56">
        <v>1756048</v>
      </c>
      <c r="F56">
        <v>6508216</v>
      </c>
      <c r="G56">
        <v>6519088</v>
      </c>
      <c r="H56">
        <v>8931</v>
      </c>
      <c r="I56">
        <v>9465</v>
      </c>
      <c r="J56">
        <f>projjava_spectralnorm[[#This Row],[runtime_end]]-projjava_spectralnorm[[#This Row],[runtime_start]]</f>
        <v>333880</v>
      </c>
      <c r="K56">
        <f>projjava_spectralnorm[[#This Row],[native_end]]-projjava_spectralnorm[[#This Row],[native_start]]</f>
        <v>10872</v>
      </c>
      <c r="L56">
        <f>projjava_spectralnorm[[#This Row],[pss_end]]-projjava_spectralnorm[[#This Row],[pss_start]]</f>
        <v>534</v>
      </c>
    </row>
    <row r="57" spans="1:12" x14ac:dyDescent="0.3">
      <c r="A57">
        <v>55</v>
      </c>
      <c r="B57">
        <v>4372</v>
      </c>
      <c r="C57">
        <v>6192</v>
      </c>
      <c r="D57">
        <v>1422168</v>
      </c>
      <c r="E57">
        <v>1756048</v>
      </c>
      <c r="F57">
        <v>6508216</v>
      </c>
      <c r="G57">
        <v>6519152</v>
      </c>
      <c r="H57">
        <v>8923</v>
      </c>
      <c r="I57">
        <v>9461</v>
      </c>
      <c r="J57">
        <f>projjava_spectralnorm[[#This Row],[runtime_end]]-projjava_spectralnorm[[#This Row],[runtime_start]]</f>
        <v>333880</v>
      </c>
      <c r="K57">
        <f>projjava_spectralnorm[[#This Row],[native_end]]-projjava_spectralnorm[[#This Row],[native_start]]</f>
        <v>10936</v>
      </c>
      <c r="L57">
        <f>projjava_spectralnorm[[#This Row],[pss_end]]-projjava_spectralnorm[[#This Row],[pss_start]]</f>
        <v>538</v>
      </c>
    </row>
    <row r="58" spans="1:12" x14ac:dyDescent="0.3">
      <c r="A58">
        <v>56</v>
      </c>
      <c r="B58">
        <v>4562</v>
      </c>
      <c r="C58">
        <v>6165</v>
      </c>
      <c r="D58">
        <v>1422520</v>
      </c>
      <c r="E58">
        <v>1772784</v>
      </c>
      <c r="F58">
        <v>6508376</v>
      </c>
      <c r="G58">
        <v>6522056</v>
      </c>
      <c r="H58">
        <v>8935</v>
      </c>
      <c r="I58">
        <v>9481</v>
      </c>
      <c r="J58">
        <f>projjava_spectralnorm[[#This Row],[runtime_end]]-projjava_spectralnorm[[#This Row],[runtime_start]]</f>
        <v>350264</v>
      </c>
      <c r="K58">
        <f>projjava_spectralnorm[[#This Row],[native_end]]-projjava_spectralnorm[[#This Row],[native_start]]</f>
        <v>13680</v>
      </c>
      <c r="L58">
        <f>projjava_spectralnorm[[#This Row],[pss_end]]-projjava_spectralnorm[[#This Row],[pss_start]]</f>
        <v>546</v>
      </c>
    </row>
    <row r="59" spans="1:12" x14ac:dyDescent="0.3">
      <c r="A59">
        <v>57</v>
      </c>
      <c r="B59">
        <v>4792</v>
      </c>
      <c r="C59">
        <v>6160</v>
      </c>
      <c r="D59">
        <v>1422168</v>
      </c>
      <c r="E59">
        <v>1772432</v>
      </c>
      <c r="F59">
        <v>6508216</v>
      </c>
      <c r="G59">
        <v>6519152</v>
      </c>
      <c r="H59">
        <v>8923</v>
      </c>
      <c r="I59">
        <v>9461</v>
      </c>
      <c r="J59">
        <f>projjava_spectralnorm[[#This Row],[runtime_end]]-projjava_spectralnorm[[#This Row],[runtime_start]]</f>
        <v>350264</v>
      </c>
      <c r="K59">
        <f>projjava_spectralnorm[[#This Row],[native_end]]-projjava_spectralnorm[[#This Row],[native_start]]</f>
        <v>10936</v>
      </c>
      <c r="L59">
        <f>projjava_spectralnorm[[#This Row],[pss_end]]-projjava_spectralnorm[[#This Row],[pss_start]]</f>
        <v>538</v>
      </c>
    </row>
    <row r="60" spans="1:12" x14ac:dyDescent="0.3">
      <c r="A60">
        <v>58</v>
      </c>
      <c r="B60">
        <v>4981</v>
      </c>
      <c r="C60">
        <v>6295</v>
      </c>
      <c r="D60">
        <v>1422168</v>
      </c>
      <c r="E60">
        <v>1739664</v>
      </c>
      <c r="F60">
        <v>6508328</v>
      </c>
      <c r="G60">
        <v>6519264</v>
      </c>
      <c r="H60">
        <v>8919</v>
      </c>
      <c r="I60">
        <v>9449</v>
      </c>
      <c r="J60">
        <f>projjava_spectralnorm[[#This Row],[runtime_end]]-projjava_spectralnorm[[#This Row],[runtime_start]]</f>
        <v>317496</v>
      </c>
      <c r="K60">
        <f>projjava_spectralnorm[[#This Row],[native_end]]-projjava_spectralnorm[[#This Row],[native_start]]</f>
        <v>10936</v>
      </c>
      <c r="L60">
        <f>projjava_spectralnorm[[#This Row],[pss_end]]-projjava_spectralnorm[[#This Row],[pss_start]]</f>
        <v>530</v>
      </c>
    </row>
    <row r="61" spans="1:12" x14ac:dyDescent="0.3">
      <c r="A61">
        <v>59</v>
      </c>
      <c r="B61">
        <v>5179</v>
      </c>
      <c r="C61">
        <v>6237</v>
      </c>
      <c r="D61">
        <v>1422304</v>
      </c>
      <c r="E61">
        <v>1739800</v>
      </c>
      <c r="F61">
        <v>6508376</v>
      </c>
      <c r="G61">
        <v>6518944</v>
      </c>
      <c r="H61">
        <v>8935</v>
      </c>
      <c r="I61">
        <v>9465</v>
      </c>
      <c r="J61">
        <f>projjava_spectralnorm[[#This Row],[runtime_end]]-projjava_spectralnorm[[#This Row],[runtime_start]]</f>
        <v>317496</v>
      </c>
      <c r="K61">
        <f>projjava_spectralnorm[[#This Row],[native_end]]-projjava_spectralnorm[[#This Row],[native_start]]</f>
        <v>10568</v>
      </c>
      <c r="L61">
        <f>projjava_spectralnorm[[#This Row],[pss_end]]-projjava_spectralnorm[[#This Row],[pss_start]]</f>
        <v>530</v>
      </c>
    </row>
    <row r="62" spans="1:12" x14ac:dyDescent="0.3">
      <c r="A62">
        <v>60</v>
      </c>
      <c r="B62">
        <v>5393</v>
      </c>
      <c r="C62">
        <v>6243</v>
      </c>
      <c r="D62">
        <v>1422304</v>
      </c>
      <c r="E62">
        <v>1756184</v>
      </c>
      <c r="F62">
        <v>6510424</v>
      </c>
      <c r="G62">
        <v>6519312</v>
      </c>
      <c r="H62">
        <v>8927</v>
      </c>
      <c r="I62">
        <v>9461</v>
      </c>
      <c r="J62">
        <f>projjava_spectralnorm[[#This Row],[runtime_end]]-projjava_spectralnorm[[#This Row],[runtime_start]]</f>
        <v>333880</v>
      </c>
      <c r="K62">
        <f>projjava_spectralnorm[[#This Row],[native_end]]-projjava_spectralnorm[[#This Row],[native_start]]</f>
        <v>8888</v>
      </c>
      <c r="L62">
        <f>projjava_spectralnorm[[#This Row],[pss_end]]-projjava_spectralnorm[[#This Row],[pss_start]]</f>
        <v>534</v>
      </c>
    </row>
    <row r="63" spans="1:12" x14ac:dyDescent="0.3">
      <c r="A63">
        <v>61</v>
      </c>
      <c r="B63">
        <v>5605</v>
      </c>
      <c r="C63">
        <v>6363</v>
      </c>
      <c r="D63">
        <v>1422168</v>
      </c>
      <c r="E63">
        <v>1756048</v>
      </c>
      <c r="F63">
        <v>6508216</v>
      </c>
      <c r="G63">
        <v>6519152</v>
      </c>
      <c r="H63">
        <v>8923</v>
      </c>
      <c r="I63">
        <v>9457</v>
      </c>
      <c r="J63">
        <f>projjava_spectralnorm[[#This Row],[runtime_end]]-projjava_spectralnorm[[#This Row],[runtime_start]]</f>
        <v>333880</v>
      </c>
      <c r="K63">
        <f>projjava_spectralnorm[[#This Row],[native_end]]-projjava_spectralnorm[[#This Row],[native_start]]</f>
        <v>10936</v>
      </c>
      <c r="L63">
        <f>projjava_spectralnorm[[#This Row],[pss_end]]-projjava_spectralnorm[[#This Row],[pss_start]]</f>
        <v>534</v>
      </c>
    </row>
    <row r="64" spans="1:12" x14ac:dyDescent="0.3">
      <c r="A64">
        <v>62</v>
      </c>
      <c r="B64">
        <v>5808</v>
      </c>
      <c r="C64">
        <v>6247</v>
      </c>
      <c r="D64">
        <v>1422304</v>
      </c>
      <c r="E64">
        <v>1756184</v>
      </c>
      <c r="F64">
        <v>6507472</v>
      </c>
      <c r="G64">
        <v>6520896</v>
      </c>
      <c r="H64">
        <v>8929</v>
      </c>
      <c r="I64">
        <v>9459</v>
      </c>
      <c r="J64">
        <f>projjava_spectralnorm[[#This Row],[runtime_end]]-projjava_spectralnorm[[#This Row],[runtime_start]]</f>
        <v>333880</v>
      </c>
      <c r="K64">
        <f>projjava_spectralnorm[[#This Row],[native_end]]-projjava_spectralnorm[[#This Row],[native_start]]</f>
        <v>13424</v>
      </c>
      <c r="L64">
        <f>projjava_spectralnorm[[#This Row],[pss_end]]-projjava_spectralnorm[[#This Row],[pss_start]]</f>
        <v>530</v>
      </c>
    </row>
    <row r="65" spans="1:12" x14ac:dyDescent="0.3">
      <c r="A65">
        <v>63</v>
      </c>
      <c r="B65">
        <v>6006</v>
      </c>
      <c r="C65">
        <v>6230</v>
      </c>
      <c r="D65">
        <v>1422168</v>
      </c>
      <c r="E65">
        <v>1756048</v>
      </c>
      <c r="F65">
        <v>6516984</v>
      </c>
      <c r="G65">
        <v>6518784</v>
      </c>
      <c r="H65">
        <v>8927</v>
      </c>
      <c r="I65">
        <v>9461</v>
      </c>
      <c r="J65">
        <f>projjava_spectralnorm[[#This Row],[runtime_end]]-projjava_spectralnorm[[#This Row],[runtime_start]]</f>
        <v>333880</v>
      </c>
      <c r="K65">
        <f>projjava_spectralnorm[[#This Row],[native_end]]-projjava_spectralnorm[[#This Row],[native_start]]</f>
        <v>1800</v>
      </c>
      <c r="L65">
        <f>projjava_spectralnorm[[#This Row],[pss_end]]-projjava_spectralnorm[[#This Row],[pss_start]]</f>
        <v>534</v>
      </c>
    </row>
    <row r="66" spans="1:12" x14ac:dyDescent="0.3">
      <c r="A66">
        <v>64</v>
      </c>
      <c r="B66">
        <v>6199</v>
      </c>
      <c r="C66">
        <v>6257</v>
      </c>
      <c r="D66">
        <v>1422168</v>
      </c>
      <c r="E66">
        <v>1739664</v>
      </c>
      <c r="F66">
        <v>6508216</v>
      </c>
      <c r="G66">
        <v>6519040</v>
      </c>
      <c r="H66">
        <v>8929</v>
      </c>
      <c r="I66">
        <v>9459</v>
      </c>
      <c r="J66">
        <f>projjava_spectralnorm[[#This Row],[runtime_end]]-projjava_spectralnorm[[#This Row],[runtime_start]]</f>
        <v>317496</v>
      </c>
      <c r="K66">
        <f>projjava_spectralnorm[[#This Row],[native_end]]-projjava_spectralnorm[[#This Row],[native_start]]</f>
        <v>10824</v>
      </c>
      <c r="L66">
        <f>projjava_spectralnorm[[#This Row],[pss_end]]-projjava_spectralnorm[[#This Row],[pss_start]]</f>
        <v>530</v>
      </c>
    </row>
    <row r="67" spans="1:12" x14ac:dyDescent="0.3">
      <c r="A67">
        <v>65</v>
      </c>
      <c r="B67">
        <v>6389</v>
      </c>
      <c r="C67">
        <v>6195</v>
      </c>
      <c r="D67">
        <v>1422304</v>
      </c>
      <c r="E67">
        <v>1772568</v>
      </c>
      <c r="F67">
        <v>6518552</v>
      </c>
      <c r="G67">
        <v>6520136</v>
      </c>
      <c r="H67">
        <v>8939</v>
      </c>
      <c r="I67">
        <v>9481</v>
      </c>
      <c r="J67">
        <f>projjava_spectralnorm[[#This Row],[runtime_end]]-projjava_spectralnorm[[#This Row],[runtime_start]]</f>
        <v>350264</v>
      </c>
      <c r="K67">
        <f>projjava_spectralnorm[[#This Row],[native_end]]-projjava_spectralnorm[[#This Row],[native_start]]</f>
        <v>1584</v>
      </c>
      <c r="L67">
        <f>projjava_spectralnorm[[#This Row],[pss_end]]-projjava_spectralnorm[[#This Row],[pss_start]]</f>
        <v>542</v>
      </c>
    </row>
    <row r="68" spans="1:12" x14ac:dyDescent="0.3">
      <c r="A68">
        <v>66</v>
      </c>
      <c r="B68">
        <v>6647</v>
      </c>
      <c r="C68">
        <v>6228</v>
      </c>
      <c r="D68">
        <v>1422168</v>
      </c>
      <c r="E68">
        <v>1739664</v>
      </c>
      <c r="F68">
        <v>6508216</v>
      </c>
      <c r="G68">
        <v>6518784</v>
      </c>
      <c r="H68">
        <v>8929</v>
      </c>
      <c r="I68">
        <v>9459</v>
      </c>
      <c r="J68">
        <f>projjava_spectralnorm[[#This Row],[runtime_end]]-projjava_spectralnorm[[#This Row],[runtime_start]]</f>
        <v>317496</v>
      </c>
      <c r="K68">
        <f>projjava_spectralnorm[[#This Row],[native_end]]-projjava_spectralnorm[[#This Row],[native_start]]</f>
        <v>10568</v>
      </c>
      <c r="L68">
        <f>projjava_spectralnorm[[#This Row],[pss_end]]-projjava_spectralnorm[[#This Row],[pss_start]]</f>
        <v>530</v>
      </c>
    </row>
    <row r="69" spans="1:12" x14ac:dyDescent="0.3">
      <c r="A69">
        <v>67</v>
      </c>
      <c r="B69">
        <v>6898</v>
      </c>
      <c r="C69">
        <v>6249</v>
      </c>
      <c r="D69">
        <v>1422168</v>
      </c>
      <c r="E69">
        <v>1739664</v>
      </c>
      <c r="F69">
        <v>6508216</v>
      </c>
      <c r="G69">
        <v>6518896</v>
      </c>
      <c r="H69">
        <v>8929</v>
      </c>
      <c r="I69">
        <v>9459</v>
      </c>
      <c r="J69">
        <f>projjava_spectralnorm[[#This Row],[runtime_end]]-projjava_spectralnorm[[#This Row],[runtime_start]]</f>
        <v>317496</v>
      </c>
      <c r="K69">
        <f>projjava_spectralnorm[[#This Row],[native_end]]-projjava_spectralnorm[[#This Row],[native_start]]</f>
        <v>10680</v>
      </c>
      <c r="L69">
        <f>projjava_spectralnorm[[#This Row],[pss_end]]-projjava_spectralnorm[[#This Row],[pss_start]]</f>
        <v>530</v>
      </c>
    </row>
    <row r="70" spans="1:12" x14ac:dyDescent="0.3">
      <c r="A70">
        <v>68</v>
      </c>
      <c r="B70">
        <v>7089</v>
      </c>
      <c r="C70">
        <v>6097</v>
      </c>
      <c r="D70">
        <v>1422304</v>
      </c>
      <c r="E70">
        <v>1772568</v>
      </c>
      <c r="F70">
        <v>6517144</v>
      </c>
      <c r="G70">
        <v>6519056</v>
      </c>
      <c r="H70">
        <v>8933</v>
      </c>
      <c r="I70">
        <v>9475</v>
      </c>
      <c r="J70">
        <f>projjava_spectralnorm[[#This Row],[runtime_end]]-projjava_spectralnorm[[#This Row],[runtime_start]]</f>
        <v>350264</v>
      </c>
      <c r="K70">
        <f>projjava_spectralnorm[[#This Row],[native_end]]-projjava_spectralnorm[[#This Row],[native_start]]</f>
        <v>1912</v>
      </c>
      <c r="L70">
        <f>projjava_spectralnorm[[#This Row],[pss_end]]-projjava_spectralnorm[[#This Row],[pss_start]]</f>
        <v>542</v>
      </c>
    </row>
    <row r="71" spans="1:12" x14ac:dyDescent="0.3">
      <c r="A71">
        <v>69</v>
      </c>
      <c r="B71">
        <v>7282</v>
      </c>
      <c r="C71">
        <v>6203</v>
      </c>
      <c r="D71">
        <v>1422168</v>
      </c>
      <c r="E71">
        <v>1756048</v>
      </c>
      <c r="F71">
        <v>6509200</v>
      </c>
      <c r="G71">
        <v>6520136</v>
      </c>
      <c r="H71">
        <v>8927</v>
      </c>
      <c r="I71">
        <v>9465</v>
      </c>
      <c r="J71">
        <f>projjava_spectralnorm[[#This Row],[runtime_end]]-projjava_spectralnorm[[#This Row],[runtime_start]]</f>
        <v>333880</v>
      </c>
      <c r="K71">
        <f>projjava_spectralnorm[[#This Row],[native_end]]-projjava_spectralnorm[[#This Row],[native_start]]</f>
        <v>10936</v>
      </c>
      <c r="L71">
        <f>projjava_spectralnorm[[#This Row],[pss_end]]-projjava_spectralnorm[[#This Row],[pss_start]]</f>
        <v>538</v>
      </c>
    </row>
    <row r="72" spans="1:12" x14ac:dyDescent="0.3">
      <c r="A72">
        <v>70</v>
      </c>
      <c r="B72">
        <v>7476</v>
      </c>
      <c r="C72">
        <v>6291</v>
      </c>
      <c r="D72">
        <v>1422168</v>
      </c>
      <c r="E72">
        <v>1739664</v>
      </c>
      <c r="F72">
        <v>6508216</v>
      </c>
      <c r="G72">
        <v>6519152</v>
      </c>
      <c r="H72">
        <v>8933</v>
      </c>
      <c r="I72">
        <v>9463</v>
      </c>
      <c r="J72">
        <f>projjava_spectralnorm[[#This Row],[runtime_end]]-projjava_spectralnorm[[#This Row],[runtime_start]]</f>
        <v>317496</v>
      </c>
      <c r="K72">
        <f>projjava_spectralnorm[[#This Row],[native_end]]-projjava_spectralnorm[[#This Row],[native_start]]</f>
        <v>10936</v>
      </c>
      <c r="L72">
        <f>projjava_spectralnorm[[#This Row],[pss_end]]-projjava_spectralnorm[[#This Row],[pss_start]]</f>
        <v>530</v>
      </c>
    </row>
    <row r="73" spans="1:12" x14ac:dyDescent="0.3">
      <c r="A73">
        <v>71</v>
      </c>
      <c r="B73">
        <v>7694</v>
      </c>
      <c r="C73">
        <v>6128</v>
      </c>
      <c r="D73">
        <v>1438552</v>
      </c>
      <c r="E73">
        <v>1739664</v>
      </c>
      <c r="F73">
        <v>6508472</v>
      </c>
      <c r="G73">
        <v>6519296</v>
      </c>
      <c r="H73">
        <v>8929</v>
      </c>
      <c r="I73">
        <v>9459</v>
      </c>
      <c r="J73">
        <f>projjava_spectralnorm[[#This Row],[runtime_end]]-projjava_spectralnorm[[#This Row],[runtime_start]]</f>
        <v>301112</v>
      </c>
      <c r="K73">
        <f>projjava_spectralnorm[[#This Row],[native_end]]-projjava_spectralnorm[[#This Row],[native_start]]</f>
        <v>10824</v>
      </c>
      <c r="L73">
        <f>projjava_spectralnorm[[#This Row],[pss_end]]-projjava_spectralnorm[[#This Row],[pss_start]]</f>
        <v>530</v>
      </c>
    </row>
    <row r="74" spans="1:12" x14ac:dyDescent="0.3">
      <c r="A74">
        <v>72</v>
      </c>
      <c r="B74">
        <v>7883</v>
      </c>
      <c r="C74">
        <v>6211</v>
      </c>
      <c r="D74">
        <v>1422168</v>
      </c>
      <c r="E74">
        <v>1772432</v>
      </c>
      <c r="F74">
        <v>6508216</v>
      </c>
      <c r="G74">
        <v>6521224</v>
      </c>
      <c r="H74">
        <v>8925</v>
      </c>
      <c r="I74">
        <v>9467</v>
      </c>
      <c r="J74">
        <f>projjava_spectralnorm[[#This Row],[runtime_end]]-projjava_spectralnorm[[#This Row],[runtime_start]]</f>
        <v>350264</v>
      </c>
      <c r="K74">
        <f>projjava_spectralnorm[[#This Row],[native_end]]-projjava_spectralnorm[[#This Row],[native_start]]</f>
        <v>13008</v>
      </c>
      <c r="L74">
        <f>projjava_spectralnorm[[#This Row],[pss_end]]-projjava_spectralnorm[[#This Row],[pss_start]]</f>
        <v>542</v>
      </c>
    </row>
    <row r="75" spans="1:12" x14ac:dyDescent="0.3">
      <c r="A75">
        <v>73</v>
      </c>
      <c r="B75">
        <v>8083</v>
      </c>
      <c r="C75">
        <v>6193</v>
      </c>
      <c r="D75">
        <v>1422304</v>
      </c>
      <c r="E75">
        <v>1756184</v>
      </c>
      <c r="F75">
        <v>6508488</v>
      </c>
      <c r="G75">
        <v>6519168</v>
      </c>
      <c r="H75">
        <v>8933</v>
      </c>
      <c r="I75">
        <v>9479</v>
      </c>
      <c r="J75">
        <f>projjava_spectralnorm[[#This Row],[runtime_end]]-projjava_spectralnorm[[#This Row],[runtime_start]]</f>
        <v>333880</v>
      </c>
      <c r="K75">
        <f>projjava_spectralnorm[[#This Row],[native_end]]-projjava_spectralnorm[[#This Row],[native_start]]</f>
        <v>10680</v>
      </c>
      <c r="L75">
        <f>projjava_spectralnorm[[#This Row],[pss_end]]-projjava_spectralnorm[[#This Row],[pss_start]]</f>
        <v>546</v>
      </c>
    </row>
    <row r="76" spans="1:12" x14ac:dyDescent="0.3">
      <c r="A76">
        <v>74</v>
      </c>
      <c r="B76">
        <v>8283</v>
      </c>
      <c r="C76">
        <v>6137</v>
      </c>
      <c r="D76">
        <v>1422168</v>
      </c>
      <c r="E76">
        <v>1756048</v>
      </c>
      <c r="F76">
        <v>6506696</v>
      </c>
      <c r="G76">
        <v>6517056</v>
      </c>
      <c r="H76">
        <v>8913</v>
      </c>
      <c r="I76">
        <v>9443</v>
      </c>
      <c r="J76">
        <f>projjava_spectralnorm[[#This Row],[runtime_end]]-projjava_spectralnorm[[#This Row],[runtime_start]]</f>
        <v>333880</v>
      </c>
      <c r="K76">
        <f>projjava_spectralnorm[[#This Row],[native_end]]-projjava_spectralnorm[[#This Row],[native_start]]</f>
        <v>10360</v>
      </c>
      <c r="L76">
        <f>projjava_spectralnorm[[#This Row],[pss_end]]-projjava_spectralnorm[[#This Row],[pss_start]]</f>
        <v>530</v>
      </c>
    </row>
    <row r="77" spans="1:12" x14ac:dyDescent="0.3">
      <c r="A77">
        <v>75</v>
      </c>
      <c r="B77">
        <v>8472</v>
      </c>
      <c r="C77">
        <v>6073</v>
      </c>
      <c r="D77">
        <v>1438552</v>
      </c>
      <c r="E77">
        <v>1772432</v>
      </c>
      <c r="F77">
        <v>6508216</v>
      </c>
      <c r="G77">
        <v>6519040</v>
      </c>
      <c r="H77">
        <v>8925</v>
      </c>
      <c r="I77">
        <v>9479</v>
      </c>
      <c r="J77">
        <f>projjava_spectralnorm[[#This Row],[runtime_end]]-projjava_spectralnorm[[#This Row],[runtime_start]]</f>
        <v>333880</v>
      </c>
      <c r="K77">
        <f>projjava_spectralnorm[[#This Row],[native_end]]-projjava_spectralnorm[[#This Row],[native_start]]</f>
        <v>10824</v>
      </c>
      <c r="L77">
        <f>projjava_spectralnorm[[#This Row],[pss_end]]-projjava_spectralnorm[[#This Row],[pss_start]]</f>
        <v>554</v>
      </c>
    </row>
    <row r="78" spans="1:12" x14ac:dyDescent="0.3">
      <c r="A78">
        <v>76</v>
      </c>
      <c r="B78">
        <v>8668</v>
      </c>
      <c r="C78">
        <v>6236</v>
      </c>
      <c r="D78">
        <v>1438688</v>
      </c>
      <c r="E78">
        <v>1772568</v>
      </c>
      <c r="F78">
        <v>6508744</v>
      </c>
      <c r="G78">
        <v>6519312</v>
      </c>
      <c r="H78">
        <v>8933</v>
      </c>
      <c r="I78">
        <v>9479</v>
      </c>
      <c r="J78">
        <f>projjava_spectralnorm[[#This Row],[runtime_end]]-projjava_spectralnorm[[#This Row],[runtime_start]]</f>
        <v>333880</v>
      </c>
      <c r="K78">
        <f>projjava_spectralnorm[[#This Row],[native_end]]-projjava_spectralnorm[[#This Row],[native_start]]</f>
        <v>10568</v>
      </c>
      <c r="L78">
        <f>projjava_spectralnorm[[#This Row],[pss_end]]-projjava_spectralnorm[[#This Row],[pss_start]]</f>
        <v>546</v>
      </c>
    </row>
    <row r="79" spans="1:12" x14ac:dyDescent="0.3">
      <c r="A79">
        <v>77</v>
      </c>
      <c r="B79">
        <v>8858</v>
      </c>
      <c r="C79">
        <v>6191</v>
      </c>
      <c r="D79">
        <v>1422304</v>
      </c>
      <c r="E79">
        <v>1739800</v>
      </c>
      <c r="F79">
        <v>6508376</v>
      </c>
      <c r="G79">
        <v>6519312</v>
      </c>
      <c r="H79">
        <v>8933</v>
      </c>
      <c r="I79">
        <v>9471</v>
      </c>
      <c r="J79">
        <f>projjava_spectralnorm[[#This Row],[runtime_end]]-projjava_spectralnorm[[#This Row],[runtime_start]]</f>
        <v>317496</v>
      </c>
      <c r="K79">
        <f>projjava_spectralnorm[[#This Row],[native_end]]-projjava_spectralnorm[[#This Row],[native_start]]</f>
        <v>10936</v>
      </c>
      <c r="L79">
        <f>projjava_spectralnorm[[#This Row],[pss_end]]-projjava_spectralnorm[[#This Row],[pss_start]]</f>
        <v>538</v>
      </c>
    </row>
    <row r="80" spans="1:12" x14ac:dyDescent="0.3">
      <c r="A80">
        <v>78</v>
      </c>
      <c r="B80">
        <v>9094</v>
      </c>
      <c r="C80">
        <v>6306</v>
      </c>
      <c r="D80">
        <v>1422168</v>
      </c>
      <c r="E80">
        <v>1756048</v>
      </c>
      <c r="F80">
        <v>6508216</v>
      </c>
      <c r="G80">
        <v>6522040</v>
      </c>
      <c r="H80">
        <v>8925</v>
      </c>
      <c r="I80">
        <v>9475</v>
      </c>
      <c r="J80">
        <f>projjava_spectralnorm[[#This Row],[runtime_end]]-projjava_spectralnorm[[#This Row],[runtime_start]]</f>
        <v>333880</v>
      </c>
      <c r="K80">
        <f>projjava_spectralnorm[[#This Row],[native_end]]-projjava_spectralnorm[[#This Row],[native_start]]</f>
        <v>13824</v>
      </c>
      <c r="L80">
        <f>projjava_spectralnorm[[#This Row],[pss_end]]-projjava_spectralnorm[[#This Row],[pss_start]]</f>
        <v>550</v>
      </c>
    </row>
    <row r="81" spans="1:12" x14ac:dyDescent="0.3">
      <c r="A81">
        <v>79</v>
      </c>
      <c r="B81">
        <v>9289</v>
      </c>
      <c r="C81">
        <v>6185</v>
      </c>
      <c r="D81">
        <v>1422168</v>
      </c>
      <c r="E81">
        <v>1739664</v>
      </c>
      <c r="F81">
        <v>6508328</v>
      </c>
      <c r="G81">
        <v>6519152</v>
      </c>
      <c r="H81">
        <v>8925</v>
      </c>
      <c r="I81">
        <v>9467</v>
      </c>
      <c r="J81">
        <f>projjava_spectralnorm[[#This Row],[runtime_end]]-projjava_spectralnorm[[#This Row],[runtime_start]]</f>
        <v>317496</v>
      </c>
      <c r="K81">
        <f>projjava_spectralnorm[[#This Row],[native_end]]-projjava_spectralnorm[[#This Row],[native_start]]</f>
        <v>10824</v>
      </c>
      <c r="L81">
        <f>projjava_spectralnorm[[#This Row],[pss_end]]-projjava_spectralnorm[[#This Row],[pss_start]]</f>
        <v>542</v>
      </c>
    </row>
    <row r="82" spans="1:12" x14ac:dyDescent="0.3">
      <c r="A82">
        <v>80</v>
      </c>
      <c r="B82">
        <v>9487</v>
      </c>
      <c r="C82">
        <v>6126</v>
      </c>
      <c r="D82">
        <v>1422304</v>
      </c>
      <c r="E82">
        <v>1756184</v>
      </c>
      <c r="F82">
        <v>6508376</v>
      </c>
      <c r="G82">
        <v>6519200</v>
      </c>
      <c r="H82">
        <v>8933</v>
      </c>
      <c r="I82">
        <v>9467</v>
      </c>
      <c r="J82">
        <f>projjava_spectralnorm[[#This Row],[runtime_end]]-projjava_spectralnorm[[#This Row],[runtime_start]]</f>
        <v>333880</v>
      </c>
      <c r="K82">
        <f>projjava_spectralnorm[[#This Row],[native_end]]-projjava_spectralnorm[[#This Row],[native_start]]</f>
        <v>10824</v>
      </c>
      <c r="L82">
        <f>projjava_spectralnorm[[#This Row],[pss_end]]-projjava_spectralnorm[[#This Row],[pss_start]]</f>
        <v>534</v>
      </c>
    </row>
    <row r="83" spans="1:12" x14ac:dyDescent="0.3">
      <c r="A83">
        <v>81</v>
      </c>
      <c r="B83">
        <v>9676</v>
      </c>
      <c r="C83">
        <v>6271</v>
      </c>
      <c r="D83">
        <v>1438552</v>
      </c>
      <c r="E83">
        <v>1756048</v>
      </c>
      <c r="F83">
        <v>6508216</v>
      </c>
      <c r="G83">
        <v>6518784</v>
      </c>
      <c r="H83">
        <v>8925</v>
      </c>
      <c r="I83">
        <v>9455</v>
      </c>
      <c r="J83">
        <f>projjava_spectralnorm[[#This Row],[runtime_end]]-projjava_spectralnorm[[#This Row],[runtime_start]]</f>
        <v>317496</v>
      </c>
      <c r="K83">
        <f>projjava_spectralnorm[[#This Row],[native_end]]-projjava_spectralnorm[[#This Row],[native_start]]</f>
        <v>10568</v>
      </c>
      <c r="L83">
        <f>projjava_spectralnorm[[#This Row],[pss_end]]-projjava_spectralnorm[[#This Row],[pss_start]]</f>
        <v>530</v>
      </c>
    </row>
    <row r="84" spans="1:12" x14ac:dyDescent="0.3">
      <c r="A84">
        <v>82</v>
      </c>
      <c r="B84">
        <v>9875</v>
      </c>
      <c r="C84">
        <v>6214</v>
      </c>
      <c r="D84">
        <v>1422304</v>
      </c>
      <c r="E84">
        <v>1739800</v>
      </c>
      <c r="F84">
        <v>6505728</v>
      </c>
      <c r="G84">
        <v>6516152</v>
      </c>
      <c r="H84">
        <v>8913</v>
      </c>
      <c r="I84">
        <v>9431</v>
      </c>
      <c r="J84">
        <f>projjava_spectralnorm[[#This Row],[runtime_end]]-projjava_spectralnorm[[#This Row],[runtime_start]]</f>
        <v>317496</v>
      </c>
      <c r="K84">
        <f>projjava_spectralnorm[[#This Row],[native_end]]-projjava_spectralnorm[[#This Row],[native_start]]</f>
        <v>10424</v>
      </c>
      <c r="L84">
        <f>projjava_spectralnorm[[#This Row],[pss_end]]-projjava_spectralnorm[[#This Row],[pss_start]]</f>
        <v>518</v>
      </c>
    </row>
    <row r="85" spans="1:12" x14ac:dyDescent="0.3">
      <c r="A85">
        <v>83</v>
      </c>
      <c r="B85">
        <v>10033</v>
      </c>
      <c r="C85">
        <v>6203</v>
      </c>
      <c r="D85">
        <v>1422168</v>
      </c>
      <c r="E85">
        <v>1756048</v>
      </c>
      <c r="F85">
        <v>6508216</v>
      </c>
      <c r="G85">
        <v>6518896</v>
      </c>
      <c r="H85">
        <v>8932</v>
      </c>
      <c r="I85">
        <v>9466</v>
      </c>
      <c r="J85">
        <f>projjava_spectralnorm[[#This Row],[runtime_end]]-projjava_spectralnorm[[#This Row],[runtime_start]]</f>
        <v>333880</v>
      </c>
      <c r="K85">
        <f>projjava_spectralnorm[[#This Row],[native_end]]-projjava_spectralnorm[[#This Row],[native_start]]</f>
        <v>10680</v>
      </c>
      <c r="L85">
        <f>projjava_spectralnorm[[#This Row],[pss_end]]-projjava_spectralnorm[[#This Row],[pss_start]]</f>
        <v>534</v>
      </c>
    </row>
    <row r="86" spans="1:12" x14ac:dyDescent="0.3">
      <c r="A86">
        <v>84</v>
      </c>
      <c r="B86">
        <v>10223</v>
      </c>
      <c r="C86">
        <v>6116</v>
      </c>
      <c r="D86">
        <v>1422520</v>
      </c>
      <c r="E86">
        <v>1740016</v>
      </c>
      <c r="F86">
        <v>6508376</v>
      </c>
      <c r="G86">
        <v>6519056</v>
      </c>
      <c r="H86">
        <v>8940</v>
      </c>
      <c r="I86">
        <v>9458</v>
      </c>
      <c r="J86">
        <f>projjava_spectralnorm[[#This Row],[runtime_end]]-projjava_spectralnorm[[#This Row],[runtime_start]]</f>
        <v>317496</v>
      </c>
      <c r="K86">
        <f>projjava_spectralnorm[[#This Row],[native_end]]-projjava_spectralnorm[[#This Row],[native_start]]</f>
        <v>10680</v>
      </c>
      <c r="L86">
        <f>projjava_spectralnorm[[#This Row],[pss_end]]-projjava_spectralnorm[[#This Row],[pss_start]]</f>
        <v>518</v>
      </c>
    </row>
    <row r="87" spans="1:12" x14ac:dyDescent="0.3">
      <c r="A87">
        <v>85</v>
      </c>
      <c r="B87">
        <v>10376</v>
      </c>
      <c r="C87">
        <v>6202</v>
      </c>
      <c r="D87">
        <v>1438552</v>
      </c>
      <c r="E87">
        <v>1739664</v>
      </c>
      <c r="F87">
        <v>6507424</v>
      </c>
      <c r="G87">
        <v>6517736</v>
      </c>
      <c r="H87">
        <v>8926</v>
      </c>
      <c r="I87">
        <v>9440</v>
      </c>
      <c r="J87">
        <f>projjava_spectralnorm[[#This Row],[runtime_end]]-projjava_spectralnorm[[#This Row],[runtime_start]]</f>
        <v>301112</v>
      </c>
      <c r="K87">
        <f>projjava_spectralnorm[[#This Row],[native_end]]-projjava_spectralnorm[[#This Row],[native_start]]</f>
        <v>10312</v>
      </c>
      <c r="L87">
        <f>projjava_spectralnorm[[#This Row],[pss_end]]-projjava_spectralnorm[[#This Row],[pss_start]]</f>
        <v>514</v>
      </c>
    </row>
    <row r="88" spans="1:12" x14ac:dyDescent="0.3">
      <c r="A88">
        <v>86</v>
      </c>
      <c r="B88">
        <v>10579</v>
      </c>
      <c r="C88">
        <v>6240</v>
      </c>
      <c r="D88">
        <v>1422168</v>
      </c>
      <c r="E88">
        <v>1739664</v>
      </c>
      <c r="F88">
        <v>6508216</v>
      </c>
      <c r="G88">
        <v>6518784</v>
      </c>
      <c r="H88">
        <v>8936</v>
      </c>
      <c r="I88">
        <v>9462</v>
      </c>
      <c r="J88">
        <f>projjava_spectralnorm[[#This Row],[runtime_end]]-projjava_spectralnorm[[#This Row],[runtime_start]]</f>
        <v>317496</v>
      </c>
      <c r="K88">
        <f>projjava_spectralnorm[[#This Row],[native_end]]-projjava_spectralnorm[[#This Row],[native_start]]</f>
        <v>10568</v>
      </c>
      <c r="L88">
        <f>projjava_spectralnorm[[#This Row],[pss_end]]-projjava_spectralnorm[[#This Row],[pss_start]]</f>
        <v>526</v>
      </c>
    </row>
    <row r="89" spans="1:12" x14ac:dyDescent="0.3">
      <c r="A89">
        <v>87</v>
      </c>
      <c r="B89">
        <v>10776</v>
      </c>
      <c r="C89">
        <v>6255</v>
      </c>
      <c r="D89">
        <v>1422168</v>
      </c>
      <c r="E89">
        <v>1739664</v>
      </c>
      <c r="F89">
        <v>6507344</v>
      </c>
      <c r="G89">
        <v>6517768</v>
      </c>
      <c r="H89">
        <v>8932</v>
      </c>
      <c r="I89">
        <v>9438</v>
      </c>
      <c r="J89">
        <f>projjava_spectralnorm[[#This Row],[runtime_end]]-projjava_spectralnorm[[#This Row],[runtime_start]]</f>
        <v>317496</v>
      </c>
      <c r="K89">
        <f>projjava_spectralnorm[[#This Row],[native_end]]-projjava_spectralnorm[[#This Row],[native_start]]</f>
        <v>10424</v>
      </c>
      <c r="L89">
        <f>projjava_spectralnorm[[#This Row],[pss_end]]-projjava_spectralnorm[[#This Row],[pss_start]]</f>
        <v>506</v>
      </c>
    </row>
    <row r="90" spans="1:12" x14ac:dyDescent="0.3">
      <c r="A90">
        <v>88</v>
      </c>
      <c r="B90">
        <v>10965</v>
      </c>
      <c r="C90">
        <v>6234</v>
      </c>
      <c r="D90">
        <v>1438688</v>
      </c>
      <c r="E90">
        <v>1756184</v>
      </c>
      <c r="F90">
        <v>6508376</v>
      </c>
      <c r="G90">
        <v>6519200</v>
      </c>
      <c r="H90">
        <v>8940</v>
      </c>
      <c r="I90">
        <v>9470</v>
      </c>
      <c r="J90">
        <f>projjava_spectralnorm[[#This Row],[runtime_end]]-projjava_spectralnorm[[#This Row],[runtime_start]]</f>
        <v>317496</v>
      </c>
      <c r="K90">
        <f>projjava_spectralnorm[[#This Row],[native_end]]-projjava_spectralnorm[[#This Row],[native_start]]</f>
        <v>10824</v>
      </c>
      <c r="L90">
        <f>projjava_spectralnorm[[#This Row],[pss_end]]-projjava_spectralnorm[[#This Row],[pss_start]]</f>
        <v>530</v>
      </c>
    </row>
    <row r="91" spans="1:12" x14ac:dyDescent="0.3">
      <c r="A91">
        <v>89</v>
      </c>
      <c r="B91">
        <v>11168</v>
      </c>
      <c r="C91">
        <v>6193</v>
      </c>
      <c r="D91">
        <v>1438688</v>
      </c>
      <c r="E91">
        <v>1739800</v>
      </c>
      <c r="F91">
        <v>6505728</v>
      </c>
      <c r="G91">
        <v>6516040</v>
      </c>
      <c r="H91">
        <v>8924</v>
      </c>
      <c r="I91">
        <v>9446</v>
      </c>
      <c r="J91">
        <f>projjava_spectralnorm[[#This Row],[runtime_end]]-projjava_spectralnorm[[#This Row],[runtime_start]]</f>
        <v>301112</v>
      </c>
      <c r="K91">
        <f>projjava_spectralnorm[[#This Row],[native_end]]-projjava_spectralnorm[[#This Row],[native_start]]</f>
        <v>10312</v>
      </c>
      <c r="L91">
        <f>projjava_spectralnorm[[#This Row],[pss_end]]-projjava_spectralnorm[[#This Row],[pss_start]]</f>
        <v>522</v>
      </c>
    </row>
    <row r="92" spans="1:12" x14ac:dyDescent="0.3">
      <c r="A92">
        <v>90</v>
      </c>
      <c r="B92">
        <v>11364</v>
      </c>
      <c r="C92">
        <v>6267</v>
      </c>
      <c r="D92">
        <v>1422304</v>
      </c>
      <c r="E92">
        <v>1756184</v>
      </c>
      <c r="F92">
        <v>6508632</v>
      </c>
      <c r="G92">
        <v>6522456</v>
      </c>
      <c r="H92">
        <v>8936</v>
      </c>
      <c r="I92">
        <v>9474</v>
      </c>
      <c r="J92">
        <f>projjava_spectralnorm[[#This Row],[runtime_end]]-projjava_spectralnorm[[#This Row],[runtime_start]]</f>
        <v>333880</v>
      </c>
      <c r="K92">
        <f>projjava_spectralnorm[[#This Row],[native_end]]-projjava_spectralnorm[[#This Row],[native_start]]</f>
        <v>13824</v>
      </c>
      <c r="L92">
        <f>projjava_spectralnorm[[#This Row],[pss_end]]-projjava_spectralnorm[[#This Row],[pss_start]]</f>
        <v>538</v>
      </c>
    </row>
    <row r="93" spans="1:12" x14ac:dyDescent="0.3">
      <c r="A93">
        <v>91</v>
      </c>
      <c r="B93">
        <v>11568</v>
      </c>
      <c r="C93">
        <v>6167</v>
      </c>
      <c r="D93">
        <v>1422168</v>
      </c>
      <c r="E93">
        <v>1756048</v>
      </c>
      <c r="F93">
        <v>6506440</v>
      </c>
      <c r="G93">
        <v>6516864</v>
      </c>
      <c r="H93">
        <v>8924</v>
      </c>
      <c r="I93">
        <v>9454</v>
      </c>
      <c r="J93">
        <f>projjava_spectralnorm[[#This Row],[runtime_end]]-projjava_spectralnorm[[#This Row],[runtime_start]]</f>
        <v>333880</v>
      </c>
      <c r="K93">
        <f>projjava_spectralnorm[[#This Row],[native_end]]-projjava_spectralnorm[[#This Row],[native_start]]</f>
        <v>10424</v>
      </c>
      <c r="L93">
        <f>projjava_spectralnorm[[#This Row],[pss_end]]-projjava_spectralnorm[[#This Row],[pss_start]]</f>
        <v>530</v>
      </c>
    </row>
    <row r="94" spans="1:12" x14ac:dyDescent="0.3">
      <c r="A94">
        <v>92</v>
      </c>
      <c r="B94">
        <v>11758</v>
      </c>
      <c r="C94">
        <v>6168</v>
      </c>
      <c r="D94">
        <v>1422168</v>
      </c>
      <c r="E94">
        <v>1772432</v>
      </c>
      <c r="F94">
        <v>6508248</v>
      </c>
      <c r="G94">
        <v>6519184</v>
      </c>
      <c r="H94">
        <v>8932</v>
      </c>
      <c r="I94">
        <v>9466</v>
      </c>
      <c r="J94">
        <f>projjava_spectralnorm[[#This Row],[runtime_end]]-projjava_spectralnorm[[#This Row],[runtime_start]]</f>
        <v>350264</v>
      </c>
      <c r="K94">
        <f>projjava_spectralnorm[[#This Row],[native_end]]-projjava_spectralnorm[[#This Row],[native_start]]</f>
        <v>10936</v>
      </c>
      <c r="L94">
        <f>projjava_spectralnorm[[#This Row],[pss_end]]-projjava_spectralnorm[[#This Row],[pss_start]]</f>
        <v>534</v>
      </c>
    </row>
    <row r="95" spans="1:12" x14ac:dyDescent="0.3">
      <c r="A95">
        <v>93</v>
      </c>
      <c r="B95">
        <v>11939</v>
      </c>
      <c r="C95">
        <v>6197</v>
      </c>
      <c r="D95">
        <v>1422304</v>
      </c>
      <c r="E95">
        <v>1739800</v>
      </c>
      <c r="F95">
        <v>6508632</v>
      </c>
      <c r="G95">
        <v>6519312</v>
      </c>
      <c r="H95">
        <v>8936</v>
      </c>
      <c r="I95">
        <v>9462</v>
      </c>
      <c r="J95">
        <f>projjava_spectralnorm[[#This Row],[runtime_end]]-projjava_spectralnorm[[#This Row],[runtime_start]]</f>
        <v>317496</v>
      </c>
      <c r="K95">
        <f>projjava_spectralnorm[[#This Row],[native_end]]-projjava_spectralnorm[[#This Row],[native_start]]</f>
        <v>10680</v>
      </c>
      <c r="L95">
        <f>projjava_spectralnorm[[#This Row],[pss_end]]-projjava_spectralnorm[[#This Row],[pss_start]]</f>
        <v>526</v>
      </c>
    </row>
    <row r="96" spans="1:12" x14ac:dyDescent="0.3">
      <c r="A96">
        <v>94</v>
      </c>
      <c r="B96">
        <v>12163</v>
      </c>
      <c r="C96">
        <v>6254</v>
      </c>
      <c r="D96">
        <v>1422168</v>
      </c>
      <c r="E96">
        <v>1756048</v>
      </c>
      <c r="F96">
        <v>6516984</v>
      </c>
      <c r="G96">
        <v>6518784</v>
      </c>
      <c r="H96">
        <v>8936</v>
      </c>
      <c r="I96">
        <v>9466</v>
      </c>
      <c r="J96">
        <f>projjava_spectralnorm[[#This Row],[runtime_end]]-projjava_spectralnorm[[#This Row],[runtime_start]]</f>
        <v>333880</v>
      </c>
      <c r="K96">
        <f>projjava_spectralnorm[[#This Row],[native_end]]-projjava_spectralnorm[[#This Row],[native_start]]</f>
        <v>1800</v>
      </c>
      <c r="L96">
        <f>projjava_spectralnorm[[#This Row],[pss_end]]-projjava_spectralnorm[[#This Row],[pss_start]]</f>
        <v>530</v>
      </c>
    </row>
    <row r="97" spans="1:12" x14ac:dyDescent="0.3">
      <c r="A97">
        <v>95</v>
      </c>
      <c r="B97">
        <v>12358</v>
      </c>
      <c r="C97">
        <v>6284</v>
      </c>
      <c r="D97">
        <v>1422168</v>
      </c>
      <c r="E97">
        <v>1739664</v>
      </c>
      <c r="F97">
        <v>6508216</v>
      </c>
      <c r="G97">
        <v>6518896</v>
      </c>
      <c r="H97">
        <v>8936</v>
      </c>
      <c r="I97">
        <v>9462</v>
      </c>
      <c r="J97">
        <f>projjava_spectralnorm[[#This Row],[runtime_end]]-projjava_spectralnorm[[#This Row],[runtime_start]]</f>
        <v>317496</v>
      </c>
      <c r="K97">
        <f>projjava_spectralnorm[[#This Row],[native_end]]-projjava_spectralnorm[[#This Row],[native_start]]</f>
        <v>10680</v>
      </c>
      <c r="L97">
        <f>projjava_spectralnorm[[#This Row],[pss_end]]-projjava_spectralnorm[[#This Row],[pss_start]]</f>
        <v>526</v>
      </c>
    </row>
    <row r="98" spans="1:12" x14ac:dyDescent="0.3">
      <c r="A98">
        <v>96</v>
      </c>
      <c r="B98">
        <v>12552</v>
      </c>
      <c r="C98">
        <v>6137</v>
      </c>
      <c r="D98">
        <v>1422168</v>
      </c>
      <c r="E98">
        <v>1739664</v>
      </c>
      <c r="F98">
        <v>6508216</v>
      </c>
      <c r="G98">
        <v>6519152</v>
      </c>
      <c r="H98">
        <v>8936</v>
      </c>
      <c r="I98">
        <v>9462</v>
      </c>
      <c r="J98">
        <f>projjava_spectralnorm[[#This Row],[runtime_end]]-projjava_spectralnorm[[#This Row],[runtime_start]]</f>
        <v>317496</v>
      </c>
      <c r="K98">
        <f>projjava_spectralnorm[[#This Row],[native_end]]-projjava_spectralnorm[[#This Row],[native_start]]</f>
        <v>10936</v>
      </c>
      <c r="L98">
        <f>projjava_spectralnorm[[#This Row],[pss_end]]-projjava_spectralnorm[[#This Row],[pss_start]]</f>
        <v>526</v>
      </c>
    </row>
    <row r="99" spans="1:12" x14ac:dyDescent="0.3">
      <c r="A99">
        <v>97</v>
      </c>
      <c r="B99">
        <v>12738</v>
      </c>
      <c r="C99">
        <v>6204</v>
      </c>
      <c r="D99">
        <v>1422168</v>
      </c>
      <c r="E99">
        <v>1756048</v>
      </c>
      <c r="F99">
        <v>6508216</v>
      </c>
      <c r="G99">
        <v>6519152</v>
      </c>
      <c r="H99">
        <v>8936</v>
      </c>
      <c r="I99">
        <v>9470</v>
      </c>
      <c r="J99">
        <f>projjava_spectralnorm[[#This Row],[runtime_end]]-projjava_spectralnorm[[#This Row],[runtime_start]]</f>
        <v>333880</v>
      </c>
      <c r="K99">
        <f>projjava_spectralnorm[[#This Row],[native_end]]-projjava_spectralnorm[[#This Row],[native_start]]</f>
        <v>10936</v>
      </c>
      <c r="L99">
        <f>projjava_spectralnorm[[#This Row],[pss_end]]-projjava_spectralnorm[[#This Row],[pss_start]]</f>
        <v>534</v>
      </c>
    </row>
    <row r="100" spans="1:12" x14ac:dyDescent="0.3">
      <c r="A100">
        <v>98</v>
      </c>
      <c r="B100">
        <v>12928</v>
      </c>
      <c r="C100">
        <v>6216</v>
      </c>
      <c r="D100">
        <v>1422304</v>
      </c>
      <c r="E100">
        <v>1739800</v>
      </c>
      <c r="F100">
        <v>6508632</v>
      </c>
      <c r="G100">
        <v>6519456</v>
      </c>
      <c r="H100">
        <v>8940</v>
      </c>
      <c r="I100">
        <v>9470</v>
      </c>
      <c r="J100">
        <f>projjava_spectralnorm[[#This Row],[runtime_end]]-projjava_spectralnorm[[#This Row],[runtime_start]]</f>
        <v>317496</v>
      </c>
      <c r="K100">
        <f>projjava_spectralnorm[[#This Row],[native_end]]-projjava_spectralnorm[[#This Row],[native_start]]</f>
        <v>10824</v>
      </c>
      <c r="L100">
        <f>projjava_spectralnorm[[#This Row],[pss_end]]-projjava_spectralnorm[[#This Row],[pss_start]]</f>
        <v>530</v>
      </c>
    </row>
    <row r="101" spans="1:12" x14ac:dyDescent="0.3">
      <c r="A101">
        <v>99</v>
      </c>
      <c r="B101">
        <v>13119</v>
      </c>
      <c r="C101">
        <v>6173</v>
      </c>
      <c r="D101">
        <v>1422168</v>
      </c>
      <c r="E101">
        <v>1756048</v>
      </c>
      <c r="F101">
        <v>6508216</v>
      </c>
      <c r="G101">
        <v>6518784</v>
      </c>
      <c r="H101">
        <v>8936</v>
      </c>
      <c r="I101">
        <v>9470</v>
      </c>
      <c r="J101">
        <f>projjava_spectralnorm[[#This Row],[runtime_end]]-projjava_spectralnorm[[#This Row],[runtime_start]]</f>
        <v>333880</v>
      </c>
      <c r="K101">
        <f>projjava_spectralnorm[[#This Row],[native_end]]-projjava_spectralnorm[[#This Row],[native_start]]</f>
        <v>10568</v>
      </c>
      <c r="L101">
        <f>projjava_spectralnorm[[#This Row],[pss_end]]-projjava_spectralnorm[[#This Row],[pss_start]]</f>
        <v>534</v>
      </c>
    </row>
    <row r="102" spans="1:12" x14ac:dyDescent="0.3">
      <c r="A102">
        <v>100</v>
      </c>
      <c r="B102">
        <v>13305</v>
      </c>
      <c r="C102">
        <v>6185</v>
      </c>
      <c r="D102">
        <v>1422168</v>
      </c>
      <c r="E102">
        <v>1756048</v>
      </c>
      <c r="F102">
        <v>6508216</v>
      </c>
      <c r="G102">
        <v>6518976</v>
      </c>
      <c r="H102">
        <v>8932</v>
      </c>
      <c r="I102">
        <v>9466</v>
      </c>
      <c r="J102">
        <f>projjava_spectralnorm[[#This Row],[runtime_end]]-projjava_spectralnorm[[#This Row],[runtime_start]]</f>
        <v>333880</v>
      </c>
      <c r="K102">
        <f>projjava_spectralnorm[[#This Row],[native_end]]-projjava_spectralnorm[[#This Row],[native_start]]</f>
        <v>10760</v>
      </c>
      <c r="L102">
        <f>projjava_spectralnorm[[#This Row],[pss_end]]-projjava_spectralnorm[[#This Row],[pss_start]]</f>
        <v>534</v>
      </c>
    </row>
    <row r="103" spans="1:12" x14ac:dyDescent="0.3">
      <c r="A103">
        <v>101</v>
      </c>
      <c r="B103">
        <v>13487</v>
      </c>
      <c r="C103">
        <v>6238</v>
      </c>
      <c r="D103">
        <v>1438552</v>
      </c>
      <c r="E103">
        <v>1739664</v>
      </c>
      <c r="F103">
        <v>6508216</v>
      </c>
      <c r="G103">
        <v>6519040</v>
      </c>
      <c r="H103">
        <v>8936</v>
      </c>
      <c r="I103">
        <v>9466</v>
      </c>
      <c r="J103">
        <f>projjava_spectralnorm[[#This Row],[runtime_end]]-projjava_spectralnorm[[#This Row],[runtime_start]]</f>
        <v>301112</v>
      </c>
      <c r="K103">
        <f>projjava_spectralnorm[[#This Row],[native_end]]-projjava_spectralnorm[[#This Row],[native_start]]</f>
        <v>10824</v>
      </c>
      <c r="L103">
        <f>projjava_spectralnorm[[#This Row],[pss_end]]-projjava_spectralnorm[[#This Row],[pss_start]]</f>
        <v>530</v>
      </c>
    </row>
    <row r="104" spans="1:12" x14ac:dyDescent="0.3">
      <c r="A104">
        <v>102</v>
      </c>
      <c r="B104">
        <v>13675</v>
      </c>
      <c r="C104">
        <v>6170</v>
      </c>
      <c r="D104">
        <v>1422304</v>
      </c>
      <c r="E104">
        <v>1756184</v>
      </c>
      <c r="F104">
        <v>6514392</v>
      </c>
      <c r="G104">
        <v>6519152</v>
      </c>
      <c r="H104">
        <v>8948</v>
      </c>
      <c r="I104">
        <v>9482</v>
      </c>
      <c r="J104">
        <f>projjava_spectralnorm[[#This Row],[runtime_end]]-projjava_spectralnorm[[#This Row],[runtime_start]]</f>
        <v>333880</v>
      </c>
      <c r="K104">
        <f>projjava_spectralnorm[[#This Row],[native_end]]-projjava_spectralnorm[[#This Row],[native_start]]</f>
        <v>4760</v>
      </c>
      <c r="L104">
        <f>projjava_spectralnorm[[#This Row],[pss_end]]-projjava_spectralnorm[[#This Row],[pss_start]]</f>
        <v>534</v>
      </c>
    </row>
    <row r="105" spans="1:12" x14ac:dyDescent="0.3">
      <c r="A105">
        <v>103</v>
      </c>
      <c r="B105">
        <v>13868</v>
      </c>
      <c r="C105">
        <v>6247</v>
      </c>
      <c r="D105">
        <v>1422168</v>
      </c>
      <c r="E105">
        <v>1739664</v>
      </c>
      <c r="F105">
        <v>6508328</v>
      </c>
      <c r="G105">
        <v>6519152</v>
      </c>
      <c r="H105">
        <v>8936</v>
      </c>
      <c r="I105">
        <v>9466</v>
      </c>
      <c r="J105">
        <f>projjava_spectralnorm[[#This Row],[runtime_end]]-projjava_spectralnorm[[#This Row],[runtime_start]]</f>
        <v>317496</v>
      </c>
      <c r="K105">
        <f>projjava_spectralnorm[[#This Row],[native_end]]-projjava_spectralnorm[[#This Row],[native_start]]</f>
        <v>10824</v>
      </c>
      <c r="L105">
        <f>projjava_spectralnorm[[#This Row],[pss_end]]-projjava_spectralnorm[[#This Row],[pss_start]]</f>
        <v>530</v>
      </c>
    </row>
    <row r="106" spans="1:12" x14ac:dyDescent="0.3">
      <c r="A106">
        <v>104</v>
      </c>
      <c r="B106">
        <v>14033</v>
      </c>
      <c r="C106">
        <v>6337</v>
      </c>
      <c r="D106">
        <v>1422304</v>
      </c>
      <c r="E106">
        <v>1756184</v>
      </c>
      <c r="F106">
        <v>6517568</v>
      </c>
      <c r="G106">
        <v>6522312</v>
      </c>
      <c r="H106">
        <v>8940</v>
      </c>
      <c r="I106">
        <v>9482</v>
      </c>
      <c r="J106">
        <f>projjava_spectralnorm[[#This Row],[runtime_end]]-projjava_spectralnorm[[#This Row],[runtime_start]]</f>
        <v>333880</v>
      </c>
      <c r="K106">
        <f>projjava_spectralnorm[[#This Row],[native_end]]-projjava_spectralnorm[[#This Row],[native_start]]</f>
        <v>4744</v>
      </c>
      <c r="L106">
        <f>projjava_spectralnorm[[#This Row],[pss_end]]-projjava_spectralnorm[[#This Row],[pss_start]]</f>
        <v>542</v>
      </c>
    </row>
    <row r="107" spans="1:12" x14ac:dyDescent="0.3">
      <c r="A107">
        <v>105</v>
      </c>
      <c r="B107">
        <v>14232</v>
      </c>
      <c r="C107">
        <v>6220</v>
      </c>
      <c r="D107">
        <v>1422168</v>
      </c>
      <c r="E107">
        <v>1756048</v>
      </c>
      <c r="F107">
        <v>6508216</v>
      </c>
      <c r="G107">
        <v>6519152</v>
      </c>
      <c r="H107">
        <v>8928</v>
      </c>
      <c r="I107">
        <v>9482</v>
      </c>
      <c r="J107">
        <f>projjava_spectralnorm[[#This Row],[runtime_end]]-projjava_spectralnorm[[#This Row],[runtime_start]]</f>
        <v>333880</v>
      </c>
      <c r="K107">
        <f>projjava_spectralnorm[[#This Row],[native_end]]-projjava_spectralnorm[[#This Row],[native_start]]</f>
        <v>10936</v>
      </c>
      <c r="L107">
        <f>projjava_spectralnorm[[#This Row],[pss_end]]-projjava_spectralnorm[[#This Row],[pss_start]]</f>
        <v>554</v>
      </c>
    </row>
    <row r="108" spans="1:12" x14ac:dyDescent="0.3">
      <c r="A108">
        <v>106</v>
      </c>
      <c r="B108">
        <v>14427</v>
      </c>
      <c r="C108">
        <v>6174</v>
      </c>
      <c r="D108">
        <v>1422168</v>
      </c>
      <c r="E108">
        <v>1739664</v>
      </c>
      <c r="F108">
        <v>6508216</v>
      </c>
      <c r="G108">
        <v>6519040</v>
      </c>
      <c r="H108">
        <v>8944</v>
      </c>
      <c r="I108">
        <v>9486</v>
      </c>
      <c r="J108">
        <f>projjava_spectralnorm[[#This Row],[runtime_end]]-projjava_spectralnorm[[#This Row],[runtime_start]]</f>
        <v>317496</v>
      </c>
      <c r="K108">
        <f>projjava_spectralnorm[[#This Row],[native_end]]-projjava_spectralnorm[[#This Row],[native_start]]</f>
        <v>10824</v>
      </c>
      <c r="L108">
        <f>projjava_spectralnorm[[#This Row],[pss_end]]-projjava_spectralnorm[[#This Row],[pss_start]]</f>
        <v>542</v>
      </c>
    </row>
    <row r="109" spans="1:12" x14ac:dyDescent="0.3">
      <c r="A109">
        <v>107</v>
      </c>
      <c r="B109">
        <v>14623</v>
      </c>
      <c r="C109">
        <v>6260</v>
      </c>
      <c r="D109">
        <v>1422304</v>
      </c>
      <c r="E109">
        <v>1756184</v>
      </c>
      <c r="F109">
        <v>6508376</v>
      </c>
      <c r="G109">
        <v>6519312</v>
      </c>
      <c r="H109">
        <v>8972</v>
      </c>
      <c r="I109">
        <v>9498</v>
      </c>
      <c r="J109">
        <f>projjava_spectralnorm[[#This Row],[runtime_end]]-projjava_spectralnorm[[#This Row],[runtime_start]]</f>
        <v>333880</v>
      </c>
      <c r="K109">
        <f>projjava_spectralnorm[[#This Row],[native_end]]-projjava_spectralnorm[[#This Row],[native_start]]</f>
        <v>10936</v>
      </c>
      <c r="L109">
        <f>projjava_spectralnorm[[#This Row],[pss_end]]-projjava_spectralnorm[[#This Row],[pss_start]]</f>
        <v>526</v>
      </c>
    </row>
    <row r="110" spans="1:12" x14ac:dyDescent="0.3">
      <c r="A110">
        <v>108</v>
      </c>
      <c r="B110">
        <v>14818</v>
      </c>
      <c r="C110">
        <v>6155</v>
      </c>
      <c r="D110">
        <v>1422168</v>
      </c>
      <c r="E110">
        <v>1739664</v>
      </c>
      <c r="F110">
        <v>6508216</v>
      </c>
      <c r="G110">
        <v>6519152</v>
      </c>
      <c r="H110">
        <v>8964</v>
      </c>
      <c r="I110">
        <v>9486</v>
      </c>
      <c r="J110">
        <f>projjava_spectralnorm[[#This Row],[runtime_end]]-projjava_spectralnorm[[#This Row],[runtime_start]]</f>
        <v>317496</v>
      </c>
      <c r="K110">
        <f>projjava_spectralnorm[[#This Row],[native_end]]-projjava_spectralnorm[[#This Row],[native_start]]</f>
        <v>10936</v>
      </c>
      <c r="L110">
        <f>projjava_spectralnorm[[#This Row],[pss_end]]-projjava_spectralnorm[[#This Row],[pss_start]]</f>
        <v>522</v>
      </c>
    </row>
    <row r="111" spans="1:12" x14ac:dyDescent="0.3">
      <c r="A111">
        <v>109</v>
      </c>
      <c r="B111">
        <v>15003</v>
      </c>
      <c r="C111">
        <v>6129</v>
      </c>
      <c r="D111">
        <v>1422304</v>
      </c>
      <c r="E111">
        <v>1756184</v>
      </c>
      <c r="F111">
        <v>6516808</v>
      </c>
      <c r="G111">
        <v>6517816</v>
      </c>
      <c r="H111">
        <v>8972</v>
      </c>
      <c r="I111">
        <v>9478</v>
      </c>
      <c r="J111">
        <f>projjava_spectralnorm[[#This Row],[runtime_end]]-projjava_spectralnorm[[#This Row],[runtime_start]]</f>
        <v>333880</v>
      </c>
      <c r="K111">
        <f>projjava_spectralnorm[[#This Row],[native_end]]-projjava_spectralnorm[[#This Row],[native_start]]</f>
        <v>1008</v>
      </c>
      <c r="L111">
        <f>projjava_spectralnorm[[#This Row],[pss_end]]-projjava_spectralnorm[[#This Row],[pss_start]]</f>
        <v>506</v>
      </c>
    </row>
    <row r="112" spans="1:12" x14ac:dyDescent="0.3">
      <c r="A112">
        <v>110</v>
      </c>
      <c r="B112">
        <v>15196</v>
      </c>
      <c r="C112">
        <v>6158</v>
      </c>
      <c r="D112">
        <v>1422168</v>
      </c>
      <c r="E112">
        <v>1756048</v>
      </c>
      <c r="F112">
        <v>6508216</v>
      </c>
      <c r="G112">
        <v>6518896</v>
      </c>
      <c r="H112">
        <v>8964</v>
      </c>
      <c r="I112">
        <v>9490</v>
      </c>
      <c r="J112">
        <f>projjava_spectralnorm[[#This Row],[runtime_end]]-projjava_spectralnorm[[#This Row],[runtime_start]]</f>
        <v>333880</v>
      </c>
      <c r="K112">
        <f>projjava_spectralnorm[[#This Row],[native_end]]-projjava_spectralnorm[[#This Row],[native_start]]</f>
        <v>10680</v>
      </c>
      <c r="L112">
        <f>projjava_spectralnorm[[#This Row],[pss_end]]-projjava_spectralnorm[[#This Row],[pss_start]]</f>
        <v>526</v>
      </c>
    </row>
    <row r="113" spans="1:12" x14ac:dyDescent="0.3">
      <c r="A113">
        <v>111</v>
      </c>
      <c r="B113">
        <v>15388</v>
      </c>
      <c r="C113">
        <v>6233</v>
      </c>
      <c r="D113">
        <v>1422304</v>
      </c>
      <c r="E113">
        <v>1739800</v>
      </c>
      <c r="F113">
        <v>6508376</v>
      </c>
      <c r="G113">
        <v>6519312</v>
      </c>
      <c r="H113">
        <v>8968</v>
      </c>
      <c r="I113">
        <v>9490</v>
      </c>
      <c r="J113">
        <f>projjava_spectralnorm[[#This Row],[runtime_end]]-projjava_spectralnorm[[#This Row],[runtime_start]]</f>
        <v>317496</v>
      </c>
      <c r="K113">
        <f>projjava_spectralnorm[[#This Row],[native_end]]-projjava_spectralnorm[[#This Row],[native_start]]</f>
        <v>10936</v>
      </c>
      <c r="L113">
        <f>projjava_spectralnorm[[#This Row],[pss_end]]-projjava_spectralnorm[[#This Row],[pss_start]]</f>
        <v>522</v>
      </c>
    </row>
    <row r="114" spans="1:12" x14ac:dyDescent="0.3">
      <c r="A114">
        <v>112</v>
      </c>
      <c r="B114">
        <v>15589</v>
      </c>
      <c r="C114">
        <v>6293</v>
      </c>
      <c r="D114">
        <v>1422304</v>
      </c>
      <c r="E114">
        <v>1772568</v>
      </c>
      <c r="F114">
        <v>6508376</v>
      </c>
      <c r="G114">
        <v>6519152</v>
      </c>
      <c r="H114">
        <v>8964</v>
      </c>
      <c r="I114">
        <v>9482</v>
      </c>
      <c r="J114">
        <f>projjava_spectralnorm[[#This Row],[runtime_end]]-projjava_spectralnorm[[#This Row],[runtime_start]]</f>
        <v>350264</v>
      </c>
      <c r="K114">
        <f>projjava_spectralnorm[[#This Row],[native_end]]-projjava_spectralnorm[[#This Row],[native_start]]</f>
        <v>10776</v>
      </c>
      <c r="L114">
        <f>projjava_spectralnorm[[#This Row],[pss_end]]-projjava_spectralnorm[[#This Row],[pss_start]]</f>
        <v>518</v>
      </c>
    </row>
    <row r="115" spans="1:12" x14ac:dyDescent="0.3">
      <c r="A115">
        <v>113</v>
      </c>
      <c r="B115">
        <v>15783</v>
      </c>
      <c r="C115">
        <v>6202</v>
      </c>
      <c r="D115">
        <v>1422168</v>
      </c>
      <c r="E115">
        <v>1772432</v>
      </c>
      <c r="F115">
        <v>6508328</v>
      </c>
      <c r="G115">
        <v>6519088</v>
      </c>
      <c r="H115">
        <v>8964</v>
      </c>
      <c r="I115">
        <v>9474</v>
      </c>
      <c r="J115">
        <f>projjava_spectralnorm[[#This Row],[runtime_end]]-projjava_spectralnorm[[#This Row],[runtime_start]]</f>
        <v>350264</v>
      </c>
      <c r="K115">
        <f>projjava_spectralnorm[[#This Row],[native_end]]-projjava_spectralnorm[[#This Row],[native_start]]</f>
        <v>10760</v>
      </c>
      <c r="L115">
        <f>projjava_spectralnorm[[#This Row],[pss_end]]-projjava_spectralnorm[[#This Row],[pss_start]]</f>
        <v>510</v>
      </c>
    </row>
    <row r="116" spans="1:12" x14ac:dyDescent="0.3">
      <c r="A116">
        <v>114</v>
      </c>
      <c r="B116">
        <v>15966</v>
      </c>
      <c r="C116">
        <v>6159</v>
      </c>
      <c r="D116">
        <v>1422168</v>
      </c>
      <c r="E116">
        <v>1756048</v>
      </c>
      <c r="F116">
        <v>6508216</v>
      </c>
      <c r="G116">
        <v>6518896</v>
      </c>
      <c r="H116">
        <v>8964</v>
      </c>
      <c r="I116">
        <v>9474</v>
      </c>
      <c r="J116">
        <f>projjava_spectralnorm[[#This Row],[runtime_end]]-projjava_spectralnorm[[#This Row],[runtime_start]]</f>
        <v>333880</v>
      </c>
      <c r="K116">
        <f>projjava_spectralnorm[[#This Row],[native_end]]-projjava_spectralnorm[[#This Row],[native_start]]</f>
        <v>10680</v>
      </c>
      <c r="L116">
        <f>projjava_spectralnorm[[#This Row],[pss_end]]-projjava_spectralnorm[[#This Row],[pss_start]]</f>
        <v>510</v>
      </c>
    </row>
    <row r="117" spans="1:12" x14ac:dyDescent="0.3">
      <c r="A117">
        <v>115</v>
      </c>
      <c r="B117">
        <v>16154</v>
      </c>
      <c r="C117">
        <v>6264</v>
      </c>
      <c r="D117">
        <v>1422304</v>
      </c>
      <c r="E117">
        <v>1739800</v>
      </c>
      <c r="F117">
        <v>6508376</v>
      </c>
      <c r="G117">
        <v>6519312</v>
      </c>
      <c r="H117">
        <v>8976</v>
      </c>
      <c r="I117">
        <v>9482</v>
      </c>
      <c r="J117">
        <f>projjava_spectralnorm[[#This Row],[runtime_end]]-projjava_spectralnorm[[#This Row],[runtime_start]]</f>
        <v>317496</v>
      </c>
      <c r="K117">
        <f>projjava_spectralnorm[[#This Row],[native_end]]-projjava_spectralnorm[[#This Row],[native_start]]</f>
        <v>10936</v>
      </c>
      <c r="L117">
        <f>projjava_spectralnorm[[#This Row],[pss_end]]-projjava_spectralnorm[[#This Row],[pss_start]]</f>
        <v>506</v>
      </c>
    </row>
    <row r="118" spans="1:12" x14ac:dyDescent="0.3">
      <c r="A118">
        <v>116</v>
      </c>
      <c r="B118">
        <v>16344</v>
      </c>
      <c r="C118">
        <v>6169</v>
      </c>
      <c r="D118">
        <v>1438688</v>
      </c>
      <c r="E118">
        <v>1739800</v>
      </c>
      <c r="F118">
        <v>6508664</v>
      </c>
      <c r="G118">
        <v>6519488</v>
      </c>
      <c r="H118">
        <v>8972</v>
      </c>
      <c r="I118">
        <v>9478</v>
      </c>
      <c r="J118">
        <f>projjava_spectralnorm[[#This Row],[runtime_end]]-projjava_spectralnorm[[#This Row],[runtime_start]]</f>
        <v>301112</v>
      </c>
      <c r="K118">
        <f>projjava_spectralnorm[[#This Row],[native_end]]-projjava_spectralnorm[[#This Row],[native_start]]</f>
        <v>10824</v>
      </c>
      <c r="L118">
        <f>projjava_spectralnorm[[#This Row],[pss_end]]-projjava_spectralnorm[[#This Row],[pss_start]]</f>
        <v>506</v>
      </c>
    </row>
    <row r="119" spans="1:12" x14ac:dyDescent="0.3">
      <c r="A119">
        <v>117</v>
      </c>
      <c r="B119">
        <v>16610</v>
      </c>
      <c r="C119">
        <v>6164</v>
      </c>
      <c r="D119">
        <v>1422168</v>
      </c>
      <c r="E119">
        <v>1739664</v>
      </c>
      <c r="F119">
        <v>6508216</v>
      </c>
      <c r="G119">
        <v>6518896</v>
      </c>
      <c r="H119">
        <v>8938</v>
      </c>
      <c r="I119">
        <v>9448</v>
      </c>
      <c r="J119">
        <f>projjava_spectralnorm[[#This Row],[runtime_end]]-projjava_spectralnorm[[#This Row],[runtime_start]]</f>
        <v>317496</v>
      </c>
      <c r="K119">
        <f>projjava_spectralnorm[[#This Row],[native_end]]-projjava_spectralnorm[[#This Row],[native_start]]</f>
        <v>10680</v>
      </c>
      <c r="L119">
        <f>projjava_spectralnorm[[#This Row],[pss_end]]-projjava_spectralnorm[[#This Row],[pss_start]]</f>
        <v>510</v>
      </c>
    </row>
    <row r="120" spans="1:12" x14ac:dyDescent="0.3">
      <c r="A120">
        <v>118</v>
      </c>
      <c r="B120">
        <v>16803</v>
      </c>
      <c r="C120">
        <v>6228</v>
      </c>
      <c r="D120">
        <v>1422304</v>
      </c>
      <c r="E120">
        <v>1756184</v>
      </c>
      <c r="F120">
        <v>6506632</v>
      </c>
      <c r="G120">
        <v>6517056</v>
      </c>
      <c r="H120">
        <v>8961</v>
      </c>
      <c r="I120">
        <v>9462</v>
      </c>
      <c r="J120">
        <f>projjava_spectralnorm[[#This Row],[runtime_end]]-projjava_spectralnorm[[#This Row],[runtime_start]]</f>
        <v>333880</v>
      </c>
      <c r="K120">
        <f>projjava_spectralnorm[[#This Row],[native_end]]-projjava_spectralnorm[[#This Row],[native_start]]</f>
        <v>10424</v>
      </c>
      <c r="L120">
        <f>projjava_spectralnorm[[#This Row],[pss_end]]-projjava_spectralnorm[[#This Row],[pss_start]]</f>
        <v>501</v>
      </c>
    </row>
    <row r="121" spans="1:12" x14ac:dyDescent="0.3">
      <c r="A121">
        <v>119</v>
      </c>
      <c r="B121">
        <v>16992</v>
      </c>
      <c r="C121">
        <v>6162</v>
      </c>
      <c r="D121">
        <v>1422168</v>
      </c>
      <c r="E121">
        <v>1739664</v>
      </c>
      <c r="F121">
        <v>6514488</v>
      </c>
      <c r="G121">
        <v>6521480</v>
      </c>
      <c r="H121">
        <v>8961</v>
      </c>
      <c r="I121">
        <v>9466</v>
      </c>
      <c r="J121">
        <f>projjava_spectralnorm[[#This Row],[runtime_end]]-projjava_spectralnorm[[#This Row],[runtime_start]]</f>
        <v>317496</v>
      </c>
      <c r="K121">
        <f>projjava_spectralnorm[[#This Row],[native_end]]-projjava_spectralnorm[[#This Row],[native_start]]</f>
        <v>6992</v>
      </c>
      <c r="L121">
        <f>projjava_spectralnorm[[#This Row],[pss_end]]-projjava_spectralnorm[[#This Row],[pss_start]]</f>
        <v>505</v>
      </c>
    </row>
    <row r="122" spans="1:12" x14ac:dyDescent="0.3">
      <c r="A122">
        <v>120</v>
      </c>
      <c r="B122">
        <v>17184</v>
      </c>
      <c r="C122">
        <v>6275</v>
      </c>
      <c r="D122">
        <v>1422304</v>
      </c>
      <c r="E122">
        <v>1739800</v>
      </c>
      <c r="F122">
        <v>6508376</v>
      </c>
      <c r="G122">
        <v>6519056</v>
      </c>
      <c r="H122">
        <v>8965</v>
      </c>
      <c r="I122">
        <v>9474</v>
      </c>
      <c r="J122">
        <f>projjava_spectralnorm[[#This Row],[runtime_end]]-projjava_spectralnorm[[#This Row],[runtime_start]]</f>
        <v>317496</v>
      </c>
      <c r="K122">
        <f>projjava_spectralnorm[[#This Row],[native_end]]-projjava_spectralnorm[[#This Row],[native_start]]</f>
        <v>10680</v>
      </c>
      <c r="L122">
        <f>projjava_spectralnorm[[#This Row],[pss_end]]-projjava_spectralnorm[[#This Row],[pss_start]]</f>
        <v>509</v>
      </c>
    </row>
    <row r="123" spans="1:12" x14ac:dyDescent="0.3">
      <c r="A123">
        <v>121</v>
      </c>
      <c r="B123">
        <v>17383</v>
      </c>
      <c r="C123">
        <v>6197</v>
      </c>
      <c r="D123">
        <v>1422168</v>
      </c>
      <c r="E123">
        <v>1739664</v>
      </c>
      <c r="F123">
        <v>6508472</v>
      </c>
      <c r="G123">
        <v>6519296</v>
      </c>
      <c r="H123">
        <v>8961</v>
      </c>
      <c r="I123">
        <v>9466</v>
      </c>
      <c r="J123">
        <f>projjava_spectralnorm[[#This Row],[runtime_end]]-projjava_spectralnorm[[#This Row],[runtime_start]]</f>
        <v>317496</v>
      </c>
      <c r="K123">
        <f>projjava_spectralnorm[[#This Row],[native_end]]-projjava_spectralnorm[[#This Row],[native_start]]</f>
        <v>10824</v>
      </c>
      <c r="L123">
        <f>projjava_spectralnorm[[#This Row],[pss_end]]-projjava_spectralnorm[[#This Row],[pss_start]]</f>
        <v>505</v>
      </c>
    </row>
    <row r="124" spans="1:12" x14ac:dyDescent="0.3">
      <c r="A124">
        <v>122</v>
      </c>
      <c r="B124">
        <v>17570</v>
      </c>
      <c r="C124">
        <v>6214</v>
      </c>
      <c r="D124">
        <v>1422168</v>
      </c>
      <c r="E124">
        <v>1756048</v>
      </c>
      <c r="F124">
        <v>6516984</v>
      </c>
      <c r="G124">
        <v>6518784</v>
      </c>
      <c r="H124">
        <v>8961</v>
      </c>
      <c r="I124">
        <v>9474</v>
      </c>
      <c r="J124">
        <f>projjava_spectralnorm[[#This Row],[runtime_end]]-projjava_spectralnorm[[#This Row],[runtime_start]]</f>
        <v>333880</v>
      </c>
      <c r="K124">
        <f>projjava_spectralnorm[[#This Row],[native_end]]-projjava_spectralnorm[[#This Row],[native_start]]</f>
        <v>1800</v>
      </c>
      <c r="L124">
        <f>projjava_spectralnorm[[#This Row],[pss_end]]-projjava_spectralnorm[[#This Row],[pss_start]]</f>
        <v>513</v>
      </c>
    </row>
    <row r="125" spans="1:12" x14ac:dyDescent="0.3">
      <c r="A125">
        <v>123</v>
      </c>
      <c r="B125">
        <v>17725</v>
      </c>
      <c r="C125">
        <v>6204</v>
      </c>
      <c r="D125">
        <v>1422168</v>
      </c>
      <c r="E125">
        <v>1756048</v>
      </c>
      <c r="F125">
        <v>6517968</v>
      </c>
      <c r="G125">
        <v>6520136</v>
      </c>
      <c r="H125">
        <v>8963</v>
      </c>
      <c r="I125">
        <v>9477</v>
      </c>
      <c r="J125">
        <f>projjava_spectralnorm[[#This Row],[runtime_end]]-projjava_spectralnorm[[#This Row],[runtime_start]]</f>
        <v>333880</v>
      </c>
      <c r="K125">
        <f>projjava_spectralnorm[[#This Row],[native_end]]-projjava_spectralnorm[[#This Row],[native_start]]</f>
        <v>2168</v>
      </c>
      <c r="L125">
        <f>projjava_spectralnorm[[#This Row],[pss_end]]-projjava_spectralnorm[[#This Row],[pss_start]]</f>
        <v>514</v>
      </c>
    </row>
    <row r="126" spans="1:12" x14ac:dyDescent="0.3">
      <c r="A126">
        <v>124</v>
      </c>
      <c r="B126">
        <v>17910</v>
      </c>
      <c r="C126">
        <v>6197</v>
      </c>
      <c r="D126">
        <v>1422304</v>
      </c>
      <c r="E126">
        <v>1756184</v>
      </c>
      <c r="F126">
        <v>6508664</v>
      </c>
      <c r="G126">
        <v>6519600</v>
      </c>
      <c r="H126">
        <v>8969</v>
      </c>
      <c r="I126">
        <v>9478</v>
      </c>
      <c r="J126">
        <f>projjava_spectralnorm[[#This Row],[runtime_end]]-projjava_spectralnorm[[#This Row],[runtime_start]]</f>
        <v>333880</v>
      </c>
      <c r="K126">
        <f>projjava_spectralnorm[[#This Row],[native_end]]-projjava_spectralnorm[[#This Row],[native_start]]</f>
        <v>10936</v>
      </c>
      <c r="L126">
        <f>projjava_spectralnorm[[#This Row],[pss_end]]-projjava_spectralnorm[[#This Row],[pss_start]]</f>
        <v>509</v>
      </c>
    </row>
    <row r="127" spans="1:12" x14ac:dyDescent="0.3">
      <c r="A127">
        <v>125</v>
      </c>
      <c r="B127">
        <v>18101</v>
      </c>
      <c r="C127">
        <v>6213</v>
      </c>
      <c r="D127">
        <v>1422168</v>
      </c>
      <c r="E127">
        <v>1756048</v>
      </c>
      <c r="F127">
        <v>6508216</v>
      </c>
      <c r="G127">
        <v>6519152</v>
      </c>
      <c r="H127">
        <v>8965</v>
      </c>
      <c r="I127">
        <v>9474</v>
      </c>
      <c r="J127">
        <f>projjava_spectralnorm[[#This Row],[runtime_end]]-projjava_spectralnorm[[#This Row],[runtime_start]]</f>
        <v>333880</v>
      </c>
      <c r="K127">
        <f>projjava_spectralnorm[[#This Row],[native_end]]-projjava_spectralnorm[[#This Row],[native_start]]</f>
        <v>10936</v>
      </c>
      <c r="L127">
        <f>projjava_spectralnorm[[#This Row],[pss_end]]-projjava_spectralnorm[[#This Row],[pss_start]]</f>
        <v>509</v>
      </c>
    </row>
    <row r="128" spans="1:12" x14ac:dyDescent="0.3">
      <c r="A128">
        <v>126</v>
      </c>
      <c r="B128">
        <v>18288</v>
      </c>
      <c r="C128">
        <v>6256</v>
      </c>
      <c r="D128">
        <v>1422168</v>
      </c>
      <c r="E128">
        <v>1739664</v>
      </c>
      <c r="F128">
        <v>6508216</v>
      </c>
      <c r="G128">
        <v>6519152</v>
      </c>
      <c r="H128">
        <v>8965</v>
      </c>
      <c r="I128">
        <v>9471</v>
      </c>
      <c r="J128">
        <f>projjava_spectralnorm[[#This Row],[runtime_end]]-projjava_spectralnorm[[#This Row],[runtime_start]]</f>
        <v>317496</v>
      </c>
      <c r="K128">
        <f>projjava_spectralnorm[[#This Row],[native_end]]-projjava_spectralnorm[[#This Row],[native_start]]</f>
        <v>10936</v>
      </c>
      <c r="L128">
        <f>projjava_spectralnorm[[#This Row],[pss_end]]-projjava_spectralnorm[[#This Row],[pss_start]]</f>
        <v>506</v>
      </c>
    </row>
    <row r="129" spans="1:12" x14ac:dyDescent="0.3">
      <c r="A129">
        <v>127</v>
      </c>
      <c r="B129">
        <v>18481</v>
      </c>
      <c r="C129">
        <v>6153</v>
      </c>
      <c r="D129">
        <v>1438552</v>
      </c>
      <c r="E129">
        <v>1756048</v>
      </c>
      <c r="F129">
        <v>6508216</v>
      </c>
      <c r="G129">
        <v>6519040</v>
      </c>
      <c r="H129">
        <v>8965</v>
      </c>
      <c r="I129">
        <v>9474</v>
      </c>
      <c r="J129">
        <f>projjava_spectralnorm[[#This Row],[runtime_end]]-projjava_spectralnorm[[#This Row],[runtime_start]]</f>
        <v>317496</v>
      </c>
      <c r="K129">
        <f>projjava_spectralnorm[[#This Row],[native_end]]-projjava_spectralnorm[[#This Row],[native_start]]</f>
        <v>10824</v>
      </c>
      <c r="L129">
        <f>projjava_spectralnorm[[#This Row],[pss_end]]-projjava_spectralnorm[[#This Row],[pss_start]]</f>
        <v>509</v>
      </c>
    </row>
    <row r="130" spans="1:12" x14ac:dyDescent="0.3">
      <c r="A130">
        <v>128</v>
      </c>
      <c r="B130">
        <v>18674</v>
      </c>
      <c r="C130">
        <v>6194</v>
      </c>
      <c r="D130">
        <v>1421976</v>
      </c>
      <c r="E130">
        <v>1755848</v>
      </c>
      <c r="F130">
        <v>6508440</v>
      </c>
      <c r="G130">
        <v>6519376</v>
      </c>
      <c r="H130">
        <v>8962</v>
      </c>
      <c r="I130">
        <v>9472</v>
      </c>
      <c r="J130">
        <f>projjava_spectralnorm[[#This Row],[runtime_end]]-projjava_spectralnorm[[#This Row],[runtime_start]]</f>
        <v>333872</v>
      </c>
      <c r="K130">
        <f>projjava_spectralnorm[[#This Row],[native_end]]-projjava_spectralnorm[[#This Row],[native_start]]</f>
        <v>10936</v>
      </c>
      <c r="L130">
        <f>projjava_spectralnorm[[#This Row],[pss_end]]-projjava_spectralnorm[[#This Row],[pss_start]]</f>
        <v>510</v>
      </c>
    </row>
    <row r="131" spans="1:12" x14ac:dyDescent="0.3">
      <c r="A131">
        <v>129</v>
      </c>
      <c r="B131">
        <v>18873</v>
      </c>
      <c r="C131">
        <v>6188</v>
      </c>
      <c r="D131">
        <v>1422112</v>
      </c>
      <c r="E131">
        <v>1739608</v>
      </c>
      <c r="F131">
        <v>6508376</v>
      </c>
      <c r="G131">
        <v>6518944</v>
      </c>
      <c r="H131">
        <v>8942</v>
      </c>
      <c r="I131">
        <v>9456</v>
      </c>
      <c r="J131">
        <f>projjava_spectralnorm[[#This Row],[runtime_end]]-projjava_spectralnorm[[#This Row],[runtime_start]]</f>
        <v>317496</v>
      </c>
      <c r="K131">
        <f>projjava_spectralnorm[[#This Row],[native_end]]-projjava_spectralnorm[[#This Row],[native_start]]</f>
        <v>10568</v>
      </c>
      <c r="L131">
        <f>projjava_spectralnorm[[#This Row],[pss_end]]-projjava_spectralnorm[[#This Row],[pss_start]]</f>
        <v>514</v>
      </c>
    </row>
    <row r="132" spans="1:12" x14ac:dyDescent="0.3">
      <c r="A132">
        <v>130</v>
      </c>
      <c r="B132">
        <v>19057</v>
      </c>
      <c r="C132">
        <v>6231</v>
      </c>
      <c r="D132">
        <v>1422200</v>
      </c>
      <c r="E132">
        <v>1739696</v>
      </c>
      <c r="F132">
        <v>6509312</v>
      </c>
      <c r="G132">
        <v>6520136</v>
      </c>
      <c r="H132">
        <v>8904</v>
      </c>
      <c r="I132">
        <v>9464</v>
      </c>
      <c r="J132">
        <f>projjava_spectralnorm[[#This Row],[runtime_end]]-projjava_spectralnorm[[#This Row],[runtime_start]]</f>
        <v>317496</v>
      </c>
      <c r="K132">
        <f>projjava_spectralnorm[[#This Row],[native_end]]-projjava_spectralnorm[[#This Row],[native_start]]</f>
        <v>10824</v>
      </c>
      <c r="L132">
        <f>projjava_spectralnorm[[#This Row],[pss_end]]-projjava_spectralnorm[[#This Row],[pss_start]]</f>
        <v>560</v>
      </c>
    </row>
    <row r="133" spans="1:12" x14ac:dyDescent="0.3">
      <c r="A133">
        <v>131</v>
      </c>
      <c r="B133">
        <v>19253</v>
      </c>
      <c r="C133">
        <v>6181</v>
      </c>
      <c r="D133">
        <v>1422392</v>
      </c>
      <c r="E133">
        <v>1756272</v>
      </c>
      <c r="F133">
        <v>6510144</v>
      </c>
      <c r="G133">
        <v>6520968</v>
      </c>
      <c r="H133">
        <v>8920</v>
      </c>
      <c r="I133">
        <v>9474</v>
      </c>
      <c r="J133">
        <f>projjava_spectralnorm[[#This Row],[runtime_end]]-projjava_spectralnorm[[#This Row],[runtime_start]]</f>
        <v>333880</v>
      </c>
      <c r="K133">
        <f>projjava_spectralnorm[[#This Row],[native_end]]-projjava_spectralnorm[[#This Row],[native_start]]</f>
        <v>10824</v>
      </c>
      <c r="L133">
        <f>projjava_spectralnorm[[#This Row],[pss_end]]-projjava_spectralnorm[[#This Row],[pss_start]]</f>
        <v>554</v>
      </c>
    </row>
    <row r="134" spans="1:12" x14ac:dyDescent="0.3">
      <c r="A134">
        <v>132</v>
      </c>
      <c r="B134">
        <v>19442</v>
      </c>
      <c r="C134">
        <v>6242</v>
      </c>
      <c r="D134">
        <v>1422168</v>
      </c>
      <c r="E134">
        <v>1756048</v>
      </c>
      <c r="F134">
        <v>6508864</v>
      </c>
      <c r="G134">
        <v>6522688</v>
      </c>
      <c r="H134">
        <v>8795</v>
      </c>
      <c r="I134">
        <v>9397</v>
      </c>
      <c r="J134">
        <f>projjava_spectralnorm[[#This Row],[runtime_end]]-projjava_spectralnorm[[#This Row],[runtime_start]]</f>
        <v>333880</v>
      </c>
      <c r="K134">
        <f>projjava_spectralnorm[[#This Row],[native_end]]-projjava_spectralnorm[[#This Row],[native_start]]</f>
        <v>13824</v>
      </c>
      <c r="L134">
        <f>projjava_spectralnorm[[#This Row],[pss_end]]-projjava_spectralnorm[[#This Row],[pss_start]]</f>
        <v>602</v>
      </c>
    </row>
    <row r="135" spans="1:12" x14ac:dyDescent="0.3">
      <c r="A135">
        <v>133</v>
      </c>
      <c r="B135">
        <v>19630</v>
      </c>
      <c r="C135">
        <v>6276</v>
      </c>
      <c r="D135">
        <v>1438688</v>
      </c>
      <c r="E135">
        <v>1739800</v>
      </c>
      <c r="F135">
        <v>6507928</v>
      </c>
      <c r="G135">
        <v>6518496</v>
      </c>
      <c r="H135">
        <v>8795</v>
      </c>
      <c r="I135">
        <v>9385</v>
      </c>
      <c r="J135">
        <f>projjava_spectralnorm[[#This Row],[runtime_end]]-projjava_spectralnorm[[#This Row],[runtime_start]]</f>
        <v>301112</v>
      </c>
      <c r="K135">
        <f>projjava_spectralnorm[[#This Row],[native_end]]-projjava_spectralnorm[[#This Row],[native_start]]</f>
        <v>10568</v>
      </c>
      <c r="L135">
        <f>projjava_spectralnorm[[#This Row],[pss_end]]-projjava_spectralnorm[[#This Row],[pss_start]]</f>
        <v>590</v>
      </c>
    </row>
    <row r="136" spans="1:12" x14ac:dyDescent="0.3">
      <c r="A136">
        <v>134</v>
      </c>
      <c r="B136">
        <v>19824</v>
      </c>
      <c r="C136">
        <v>6189</v>
      </c>
      <c r="D136">
        <v>1422168</v>
      </c>
      <c r="E136">
        <v>1739664</v>
      </c>
      <c r="F136">
        <v>6517360</v>
      </c>
      <c r="G136">
        <v>6518592</v>
      </c>
      <c r="H136">
        <v>8787</v>
      </c>
      <c r="I136">
        <v>9377</v>
      </c>
      <c r="J136">
        <f>projjava_spectralnorm[[#This Row],[runtime_end]]-projjava_spectralnorm[[#This Row],[runtime_start]]</f>
        <v>317496</v>
      </c>
      <c r="K136">
        <f>projjava_spectralnorm[[#This Row],[native_end]]-projjava_spectralnorm[[#This Row],[native_start]]</f>
        <v>1232</v>
      </c>
      <c r="L136">
        <f>projjava_spectralnorm[[#This Row],[pss_end]]-projjava_spectralnorm[[#This Row],[pss_start]]</f>
        <v>590</v>
      </c>
    </row>
    <row r="137" spans="1:12" x14ac:dyDescent="0.3">
      <c r="A137">
        <v>135</v>
      </c>
      <c r="B137">
        <v>20028</v>
      </c>
      <c r="C137">
        <v>6314</v>
      </c>
      <c r="D137">
        <v>1422168</v>
      </c>
      <c r="E137">
        <v>1739664</v>
      </c>
      <c r="F137">
        <v>6507768</v>
      </c>
      <c r="G137">
        <v>6518448</v>
      </c>
      <c r="H137">
        <v>8783</v>
      </c>
      <c r="I137">
        <v>9373</v>
      </c>
      <c r="J137">
        <f>projjava_spectralnorm[[#This Row],[runtime_end]]-projjava_spectralnorm[[#This Row],[runtime_start]]</f>
        <v>317496</v>
      </c>
      <c r="K137">
        <f>projjava_spectralnorm[[#This Row],[native_end]]-projjava_spectralnorm[[#This Row],[native_start]]</f>
        <v>10680</v>
      </c>
      <c r="L137">
        <f>projjava_spectralnorm[[#This Row],[pss_end]]-projjava_spectralnorm[[#This Row],[pss_start]]</f>
        <v>590</v>
      </c>
    </row>
    <row r="138" spans="1:12" x14ac:dyDescent="0.3">
      <c r="A138">
        <v>136</v>
      </c>
      <c r="B138">
        <v>20228</v>
      </c>
      <c r="C138">
        <v>6279</v>
      </c>
      <c r="D138">
        <v>1422168</v>
      </c>
      <c r="E138">
        <v>1772432</v>
      </c>
      <c r="F138">
        <v>6507768</v>
      </c>
      <c r="G138">
        <v>6518528</v>
      </c>
      <c r="H138">
        <v>8787</v>
      </c>
      <c r="I138">
        <v>9380</v>
      </c>
      <c r="J138">
        <f>projjava_spectralnorm[[#This Row],[runtime_end]]-projjava_spectralnorm[[#This Row],[runtime_start]]</f>
        <v>350264</v>
      </c>
      <c r="K138">
        <f>projjava_spectralnorm[[#This Row],[native_end]]-projjava_spectralnorm[[#This Row],[native_start]]</f>
        <v>10760</v>
      </c>
      <c r="L138">
        <f>projjava_spectralnorm[[#This Row],[pss_end]]-projjava_spectralnorm[[#This Row],[pss_start]]</f>
        <v>593</v>
      </c>
    </row>
    <row r="139" spans="1:12" x14ac:dyDescent="0.3">
      <c r="A139">
        <v>137</v>
      </c>
      <c r="B139">
        <v>20420</v>
      </c>
      <c r="C139">
        <v>6196</v>
      </c>
      <c r="D139">
        <v>1438552</v>
      </c>
      <c r="E139">
        <v>1756048</v>
      </c>
      <c r="F139">
        <v>6507768</v>
      </c>
      <c r="G139">
        <v>6521592</v>
      </c>
      <c r="H139">
        <v>8787</v>
      </c>
      <c r="I139">
        <v>9389</v>
      </c>
      <c r="J139">
        <f>projjava_spectralnorm[[#This Row],[runtime_end]]-projjava_spectralnorm[[#This Row],[runtime_start]]</f>
        <v>317496</v>
      </c>
      <c r="K139">
        <f>projjava_spectralnorm[[#This Row],[native_end]]-projjava_spectralnorm[[#This Row],[native_start]]</f>
        <v>13824</v>
      </c>
      <c r="L139">
        <f>projjava_spectralnorm[[#This Row],[pss_end]]-projjava_spectralnorm[[#This Row],[pss_start]]</f>
        <v>602</v>
      </c>
    </row>
    <row r="140" spans="1:12" x14ac:dyDescent="0.3">
      <c r="A140">
        <v>138</v>
      </c>
      <c r="B140">
        <v>20615</v>
      </c>
      <c r="C140">
        <v>6175</v>
      </c>
      <c r="D140">
        <v>1422304</v>
      </c>
      <c r="E140">
        <v>1772568</v>
      </c>
      <c r="F140">
        <v>6507928</v>
      </c>
      <c r="G140">
        <v>6518608</v>
      </c>
      <c r="H140">
        <v>8791</v>
      </c>
      <c r="I140">
        <v>9388</v>
      </c>
      <c r="J140">
        <f>projjava_spectralnorm[[#This Row],[runtime_end]]-projjava_spectralnorm[[#This Row],[runtime_start]]</f>
        <v>350264</v>
      </c>
      <c r="K140">
        <f>projjava_spectralnorm[[#This Row],[native_end]]-projjava_spectralnorm[[#This Row],[native_start]]</f>
        <v>10680</v>
      </c>
      <c r="L140">
        <f>projjava_spectralnorm[[#This Row],[pss_end]]-projjava_spectralnorm[[#This Row],[pss_start]]</f>
        <v>597</v>
      </c>
    </row>
    <row r="141" spans="1:12" x14ac:dyDescent="0.3">
      <c r="A141">
        <v>139</v>
      </c>
      <c r="B141">
        <v>20799</v>
      </c>
      <c r="C141">
        <v>6223</v>
      </c>
      <c r="D141">
        <v>1422304</v>
      </c>
      <c r="E141">
        <v>1739800</v>
      </c>
      <c r="F141">
        <v>6507960</v>
      </c>
      <c r="G141">
        <v>6518896</v>
      </c>
      <c r="H141">
        <v>8795</v>
      </c>
      <c r="I141">
        <v>9384</v>
      </c>
      <c r="J141">
        <f>projjava_spectralnorm[[#This Row],[runtime_end]]-projjava_spectralnorm[[#This Row],[runtime_start]]</f>
        <v>317496</v>
      </c>
      <c r="K141">
        <f>projjava_spectralnorm[[#This Row],[native_end]]-projjava_spectralnorm[[#This Row],[native_start]]</f>
        <v>10936</v>
      </c>
      <c r="L141">
        <f>projjava_spectralnorm[[#This Row],[pss_end]]-projjava_spectralnorm[[#This Row],[pss_start]]</f>
        <v>589</v>
      </c>
    </row>
    <row r="142" spans="1:12" x14ac:dyDescent="0.3">
      <c r="A142">
        <v>140</v>
      </c>
      <c r="B142">
        <v>20984</v>
      </c>
      <c r="C142">
        <v>6190</v>
      </c>
      <c r="D142">
        <v>1422168</v>
      </c>
      <c r="E142">
        <v>1756048</v>
      </c>
      <c r="F142">
        <v>6507768</v>
      </c>
      <c r="G142">
        <v>6521448</v>
      </c>
      <c r="H142">
        <v>8779</v>
      </c>
      <c r="I142">
        <v>9392</v>
      </c>
      <c r="J142">
        <f>projjava_spectralnorm[[#This Row],[runtime_end]]-projjava_spectralnorm[[#This Row],[runtime_start]]</f>
        <v>333880</v>
      </c>
      <c r="K142">
        <f>projjava_spectralnorm[[#This Row],[native_end]]-projjava_spectralnorm[[#This Row],[native_start]]</f>
        <v>13680</v>
      </c>
      <c r="L142">
        <f>projjava_spectralnorm[[#This Row],[pss_end]]-projjava_spectralnorm[[#This Row],[pss_start]]</f>
        <v>613</v>
      </c>
    </row>
    <row r="143" spans="1:12" x14ac:dyDescent="0.3">
      <c r="A143">
        <v>141</v>
      </c>
      <c r="B143">
        <v>21175</v>
      </c>
      <c r="C143">
        <v>6215</v>
      </c>
      <c r="D143">
        <v>1422168</v>
      </c>
      <c r="E143">
        <v>1756048</v>
      </c>
      <c r="F143">
        <v>6507768</v>
      </c>
      <c r="G143">
        <v>6518384</v>
      </c>
      <c r="H143">
        <v>8789</v>
      </c>
      <c r="I143">
        <v>9381</v>
      </c>
      <c r="J143">
        <f>projjava_spectralnorm[[#This Row],[runtime_end]]-projjava_spectralnorm[[#This Row],[runtime_start]]</f>
        <v>333880</v>
      </c>
      <c r="K143">
        <f>projjava_spectralnorm[[#This Row],[native_end]]-projjava_spectralnorm[[#This Row],[native_start]]</f>
        <v>10616</v>
      </c>
      <c r="L143">
        <f>projjava_spectralnorm[[#This Row],[pss_end]]-projjava_spectralnorm[[#This Row],[pss_start]]</f>
        <v>592</v>
      </c>
    </row>
    <row r="144" spans="1:12" x14ac:dyDescent="0.3">
      <c r="A144">
        <v>142</v>
      </c>
      <c r="B144">
        <v>21390</v>
      </c>
      <c r="C144">
        <v>6266</v>
      </c>
      <c r="D144">
        <v>1422304</v>
      </c>
      <c r="E144">
        <v>1756184</v>
      </c>
      <c r="F144">
        <v>6516696</v>
      </c>
      <c r="G144">
        <v>6518752</v>
      </c>
      <c r="H144">
        <v>8795</v>
      </c>
      <c r="I144">
        <v>9388</v>
      </c>
      <c r="J144">
        <f>projjava_spectralnorm[[#This Row],[runtime_end]]-projjava_spectralnorm[[#This Row],[runtime_start]]</f>
        <v>333880</v>
      </c>
      <c r="K144">
        <f>projjava_spectralnorm[[#This Row],[native_end]]-projjava_spectralnorm[[#This Row],[native_start]]</f>
        <v>2056</v>
      </c>
      <c r="L144">
        <f>projjava_spectralnorm[[#This Row],[pss_end]]-projjava_spectralnorm[[#This Row],[pss_start]]</f>
        <v>593</v>
      </c>
    </row>
    <row r="145" spans="1:12" x14ac:dyDescent="0.3">
      <c r="A145">
        <v>143</v>
      </c>
      <c r="B145">
        <v>21584</v>
      </c>
      <c r="C145">
        <v>6213</v>
      </c>
      <c r="D145">
        <v>1422168</v>
      </c>
      <c r="E145">
        <v>1756048</v>
      </c>
      <c r="F145">
        <v>6507768</v>
      </c>
      <c r="G145">
        <v>6518448</v>
      </c>
      <c r="H145">
        <v>8791</v>
      </c>
      <c r="I145">
        <v>9384</v>
      </c>
      <c r="J145">
        <f>projjava_spectralnorm[[#This Row],[runtime_end]]-projjava_spectralnorm[[#This Row],[runtime_start]]</f>
        <v>333880</v>
      </c>
      <c r="K145">
        <f>projjava_spectralnorm[[#This Row],[native_end]]-projjava_spectralnorm[[#This Row],[native_start]]</f>
        <v>10680</v>
      </c>
      <c r="L145">
        <f>projjava_spectralnorm[[#This Row],[pss_end]]-projjava_spectralnorm[[#This Row],[pss_start]]</f>
        <v>593</v>
      </c>
    </row>
    <row r="146" spans="1:12" x14ac:dyDescent="0.3">
      <c r="A146">
        <v>144</v>
      </c>
      <c r="B146">
        <v>21776</v>
      </c>
      <c r="C146">
        <v>6232</v>
      </c>
      <c r="D146">
        <v>1422168</v>
      </c>
      <c r="E146">
        <v>1756048</v>
      </c>
      <c r="F146">
        <v>6507768</v>
      </c>
      <c r="G146">
        <v>6518448</v>
      </c>
      <c r="H146">
        <v>8787</v>
      </c>
      <c r="I146">
        <v>9384</v>
      </c>
      <c r="J146">
        <f>projjava_spectralnorm[[#This Row],[runtime_end]]-projjava_spectralnorm[[#This Row],[runtime_start]]</f>
        <v>333880</v>
      </c>
      <c r="K146">
        <f>projjava_spectralnorm[[#This Row],[native_end]]-projjava_spectralnorm[[#This Row],[native_start]]</f>
        <v>10680</v>
      </c>
      <c r="L146">
        <f>projjava_spectralnorm[[#This Row],[pss_end]]-projjava_spectralnorm[[#This Row],[pss_start]]</f>
        <v>597</v>
      </c>
    </row>
    <row r="147" spans="1:12" x14ac:dyDescent="0.3">
      <c r="A147">
        <v>145</v>
      </c>
      <c r="B147">
        <v>21969</v>
      </c>
      <c r="C147">
        <v>6235</v>
      </c>
      <c r="D147">
        <v>1422304</v>
      </c>
      <c r="E147">
        <v>1739800</v>
      </c>
      <c r="F147">
        <v>6507136</v>
      </c>
      <c r="G147">
        <v>6517560</v>
      </c>
      <c r="H147">
        <v>8789</v>
      </c>
      <c r="I147">
        <v>9383</v>
      </c>
      <c r="J147">
        <f>projjava_spectralnorm[[#This Row],[runtime_end]]-projjava_spectralnorm[[#This Row],[runtime_start]]</f>
        <v>317496</v>
      </c>
      <c r="K147">
        <f>projjava_spectralnorm[[#This Row],[native_end]]-projjava_spectralnorm[[#This Row],[native_start]]</f>
        <v>10424</v>
      </c>
      <c r="L147">
        <f>projjava_spectralnorm[[#This Row],[pss_end]]-projjava_spectralnorm[[#This Row],[pss_start]]</f>
        <v>594</v>
      </c>
    </row>
    <row r="148" spans="1:12" x14ac:dyDescent="0.3">
      <c r="A148">
        <v>146</v>
      </c>
      <c r="B148">
        <v>22169</v>
      </c>
      <c r="C148">
        <v>6247</v>
      </c>
      <c r="D148">
        <v>1422168</v>
      </c>
      <c r="E148">
        <v>1756048</v>
      </c>
      <c r="F148">
        <v>6507768</v>
      </c>
      <c r="G148">
        <v>6518704</v>
      </c>
      <c r="H148">
        <v>8791</v>
      </c>
      <c r="I148">
        <v>9380</v>
      </c>
      <c r="J148">
        <f>projjava_spectralnorm[[#This Row],[runtime_end]]-projjava_spectralnorm[[#This Row],[runtime_start]]</f>
        <v>333880</v>
      </c>
      <c r="K148">
        <f>projjava_spectralnorm[[#This Row],[native_end]]-projjava_spectralnorm[[#This Row],[native_start]]</f>
        <v>10936</v>
      </c>
      <c r="L148">
        <f>projjava_spectralnorm[[#This Row],[pss_end]]-projjava_spectralnorm[[#This Row],[pss_start]]</f>
        <v>589</v>
      </c>
    </row>
    <row r="149" spans="1:12" x14ac:dyDescent="0.3">
      <c r="A149">
        <v>147</v>
      </c>
      <c r="B149">
        <v>22362</v>
      </c>
      <c r="C149">
        <v>6208</v>
      </c>
      <c r="D149">
        <v>1422168</v>
      </c>
      <c r="E149">
        <v>1772432</v>
      </c>
      <c r="F149">
        <v>6507768</v>
      </c>
      <c r="G149">
        <v>6518336</v>
      </c>
      <c r="H149">
        <v>8795</v>
      </c>
      <c r="I149">
        <v>9388</v>
      </c>
      <c r="J149">
        <f>projjava_spectralnorm[[#This Row],[runtime_end]]-projjava_spectralnorm[[#This Row],[runtime_start]]</f>
        <v>350264</v>
      </c>
      <c r="K149">
        <f>projjava_spectralnorm[[#This Row],[native_end]]-projjava_spectralnorm[[#This Row],[native_start]]</f>
        <v>10568</v>
      </c>
      <c r="L149">
        <f>projjava_spectralnorm[[#This Row],[pss_end]]-projjava_spectralnorm[[#This Row],[pss_start]]</f>
        <v>593</v>
      </c>
    </row>
    <row r="150" spans="1:12" x14ac:dyDescent="0.3">
      <c r="A150">
        <v>148</v>
      </c>
      <c r="B150">
        <v>22543</v>
      </c>
      <c r="C150">
        <v>6181</v>
      </c>
      <c r="D150">
        <v>1422168</v>
      </c>
      <c r="E150">
        <v>1739664</v>
      </c>
      <c r="F150">
        <v>6507800</v>
      </c>
      <c r="G150">
        <v>6518736</v>
      </c>
      <c r="H150">
        <v>8799</v>
      </c>
      <c r="I150">
        <v>9384</v>
      </c>
      <c r="J150">
        <f>projjava_spectralnorm[[#This Row],[runtime_end]]-projjava_spectralnorm[[#This Row],[runtime_start]]</f>
        <v>317496</v>
      </c>
      <c r="K150">
        <f>projjava_spectralnorm[[#This Row],[native_end]]-projjava_spectralnorm[[#This Row],[native_start]]</f>
        <v>10936</v>
      </c>
      <c r="L150">
        <f>projjava_spectralnorm[[#This Row],[pss_end]]-projjava_spectralnorm[[#This Row],[pss_start]]</f>
        <v>585</v>
      </c>
    </row>
    <row r="151" spans="1:12" x14ac:dyDescent="0.3">
      <c r="A151">
        <v>149</v>
      </c>
      <c r="B151">
        <v>22735</v>
      </c>
      <c r="C151">
        <v>6301</v>
      </c>
      <c r="D151">
        <v>1422168</v>
      </c>
      <c r="E151">
        <v>1772432</v>
      </c>
      <c r="F151">
        <v>6507800</v>
      </c>
      <c r="G151">
        <v>6518736</v>
      </c>
      <c r="H151">
        <v>8797</v>
      </c>
      <c r="I151">
        <v>9390</v>
      </c>
      <c r="J151">
        <f>projjava_spectralnorm[[#This Row],[runtime_end]]-projjava_spectralnorm[[#This Row],[runtime_start]]</f>
        <v>350264</v>
      </c>
      <c r="K151">
        <f>projjava_spectralnorm[[#This Row],[native_end]]-projjava_spectralnorm[[#This Row],[native_start]]</f>
        <v>10936</v>
      </c>
      <c r="L151">
        <f>projjava_spectralnorm[[#This Row],[pss_end]]-projjava_spectralnorm[[#This Row],[pss_start]]</f>
        <v>593</v>
      </c>
    </row>
    <row r="152" spans="1:12" x14ac:dyDescent="0.3">
      <c r="A152">
        <v>150</v>
      </c>
      <c r="B152">
        <v>22944</v>
      </c>
      <c r="C152">
        <v>6251</v>
      </c>
      <c r="D152">
        <v>1422304</v>
      </c>
      <c r="E152">
        <v>1739800</v>
      </c>
      <c r="F152">
        <v>6508072</v>
      </c>
      <c r="G152">
        <v>6518752</v>
      </c>
      <c r="H152">
        <v>8809</v>
      </c>
      <c r="I152">
        <v>9395</v>
      </c>
      <c r="J152">
        <f>projjava_spectralnorm[[#This Row],[runtime_end]]-projjava_spectralnorm[[#This Row],[runtime_start]]</f>
        <v>317496</v>
      </c>
      <c r="K152">
        <f>projjava_spectralnorm[[#This Row],[native_end]]-projjava_spectralnorm[[#This Row],[native_start]]</f>
        <v>10680</v>
      </c>
      <c r="L152">
        <f>projjava_spectralnorm[[#This Row],[pss_end]]-projjava_spectralnorm[[#This Row],[pss_start]]</f>
        <v>586</v>
      </c>
    </row>
    <row r="153" spans="1:12" x14ac:dyDescent="0.3">
      <c r="A153">
        <v>151</v>
      </c>
      <c r="B153">
        <v>23157</v>
      </c>
      <c r="C153">
        <v>6174</v>
      </c>
      <c r="D153">
        <v>1422168</v>
      </c>
      <c r="E153">
        <v>1739664</v>
      </c>
      <c r="F153">
        <v>6507800</v>
      </c>
      <c r="G153">
        <v>6518480</v>
      </c>
      <c r="H153">
        <v>8793</v>
      </c>
      <c r="I153">
        <v>9382</v>
      </c>
      <c r="J153">
        <f>projjava_spectralnorm[[#This Row],[runtime_end]]-projjava_spectralnorm[[#This Row],[runtime_start]]</f>
        <v>317496</v>
      </c>
      <c r="K153">
        <f>projjava_spectralnorm[[#This Row],[native_end]]-projjava_spectralnorm[[#This Row],[native_start]]</f>
        <v>10680</v>
      </c>
      <c r="L153">
        <f>projjava_spectralnorm[[#This Row],[pss_end]]-projjava_spectralnorm[[#This Row],[pss_start]]</f>
        <v>589</v>
      </c>
    </row>
    <row r="154" spans="1:12" x14ac:dyDescent="0.3">
      <c r="A154">
        <v>152</v>
      </c>
      <c r="B154">
        <v>23316</v>
      </c>
      <c r="C154">
        <v>6270</v>
      </c>
      <c r="D154">
        <v>1422304</v>
      </c>
      <c r="E154">
        <v>1739800</v>
      </c>
      <c r="F154">
        <v>6508072</v>
      </c>
      <c r="G154">
        <v>6518896</v>
      </c>
      <c r="H154">
        <v>8805</v>
      </c>
      <c r="I154">
        <v>9391</v>
      </c>
      <c r="J154">
        <f>projjava_spectralnorm[[#This Row],[runtime_end]]-projjava_spectralnorm[[#This Row],[runtime_start]]</f>
        <v>317496</v>
      </c>
      <c r="K154">
        <f>projjava_spectralnorm[[#This Row],[native_end]]-projjava_spectralnorm[[#This Row],[native_start]]</f>
        <v>10824</v>
      </c>
      <c r="L154">
        <f>projjava_spectralnorm[[#This Row],[pss_end]]-projjava_spectralnorm[[#This Row],[pss_start]]</f>
        <v>586</v>
      </c>
    </row>
    <row r="155" spans="1:12" x14ac:dyDescent="0.3">
      <c r="A155">
        <v>153</v>
      </c>
      <c r="B155">
        <v>23510</v>
      </c>
      <c r="C155">
        <v>6300</v>
      </c>
      <c r="D155">
        <v>1438552</v>
      </c>
      <c r="E155">
        <v>1739664</v>
      </c>
      <c r="F155">
        <v>6507800</v>
      </c>
      <c r="G155">
        <v>6518624</v>
      </c>
      <c r="H155">
        <v>8793</v>
      </c>
      <c r="I155">
        <v>9379</v>
      </c>
      <c r="J155">
        <f>projjava_spectralnorm[[#This Row],[runtime_end]]-projjava_spectralnorm[[#This Row],[runtime_start]]</f>
        <v>301112</v>
      </c>
      <c r="K155">
        <f>projjava_spectralnorm[[#This Row],[native_end]]-projjava_spectralnorm[[#This Row],[native_start]]</f>
        <v>10824</v>
      </c>
      <c r="L155">
        <f>projjava_spectralnorm[[#This Row],[pss_end]]-projjava_spectralnorm[[#This Row],[pss_start]]</f>
        <v>586</v>
      </c>
    </row>
    <row r="156" spans="1:12" x14ac:dyDescent="0.3">
      <c r="A156">
        <v>154</v>
      </c>
      <c r="B156">
        <v>23717</v>
      </c>
      <c r="C156">
        <v>6253</v>
      </c>
      <c r="D156">
        <v>1438688</v>
      </c>
      <c r="E156">
        <v>1739800</v>
      </c>
      <c r="F156">
        <v>6508944</v>
      </c>
      <c r="G156">
        <v>6519768</v>
      </c>
      <c r="H156">
        <v>8811</v>
      </c>
      <c r="I156">
        <v>9397</v>
      </c>
      <c r="J156">
        <f>projjava_spectralnorm[[#This Row],[runtime_end]]-projjava_spectralnorm[[#This Row],[runtime_start]]</f>
        <v>301112</v>
      </c>
      <c r="K156">
        <f>projjava_spectralnorm[[#This Row],[native_end]]-projjava_spectralnorm[[#This Row],[native_start]]</f>
        <v>10824</v>
      </c>
      <c r="L156">
        <f>projjava_spectralnorm[[#This Row],[pss_end]]-projjava_spectralnorm[[#This Row],[pss_start]]</f>
        <v>586</v>
      </c>
    </row>
    <row r="157" spans="1:12" x14ac:dyDescent="0.3">
      <c r="A157">
        <v>155</v>
      </c>
      <c r="B157">
        <v>23916</v>
      </c>
      <c r="C157">
        <v>6274</v>
      </c>
      <c r="D157">
        <v>1422168</v>
      </c>
      <c r="E157">
        <v>1739664</v>
      </c>
      <c r="F157">
        <v>6505152</v>
      </c>
      <c r="G157">
        <v>6515576</v>
      </c>
      <c r="H157">
        <v>8781</v>
      </c>
      <c r="I157">
        <v>9374</v>
      </c>
      <c r="J157">
        <f>projjava_spectralnorm[[#This Row],[runtime_end]]-projjava_spectralnorm[[#This Row],[runtime_start]]</f>
        <v>317496</v>
      </c>
      <c r="K157">
        <f>projjava_spectralnorm[[#This Row],[native_end]]-projjava_spectralnorm[[#This Row],[native_start]]</f>
        <v>10424</v>
      </c>
      <c r="L157">
        <f>projjava_spectralnorm[[#This Row],[pss_end]]-projjava_spectralnorm[[#This Row],[pss_start]]</f>
        <v>593</v>
      </c>
    </row>
    <row r="158" spans="1:12" x14ac:dyDescent="0.3">
      <c r="A158">
        <v>156</v>
      </c>
      <c r="B158">
        <v>24120</v>
      </c>
      <c r="C158">
        <v>6177</v>
      </c>
      <c r="D158">
        <v>1422304</v>
      </c>
      <c r="E158">
        <v>1756184</v>
      </c>
      <c r="F158">
        <v>6517152</v>
      </c>
      <c r="G158">
        <v>6518896</v>
      </c>
      <c r="H158">
        <v>8801</v>
      </c>
      <c r="I158">
        <v>9394</v>
      </c>
      <c r="J158">
        <f>projjava_spectralnorm[[#This Row],[runtime_end]]-projjava_spectralnorm[[#This Row],[runtime_start]]</f>
        <v>333880</v>
      </c>
      <c r="K158">
        <f>projjava_spectralnorm[[#This Row],[native_end]]-projjava_spectralnorm[[#This Row],[native_start]]</f>
        <v>1744</v>
      </c>
      <c r="L158">
        <f>projjava_spectralnorm[[#This Row],[pss_end]]-projjava_spectralnorm[[#This Row],[pss_start]]</f>
        <v>593</v>
      </c>
    </row>
    <row r="159" spans="1:12" x14ac:dyDescent="0.3">
      <c r="A159">
        <v>157</v>
      </c>
      <c r="B159">
        <v>24320</v>
      </c>
      <c r="C159">
        <v>6259</v>
      </c>
      <c r="D159">
        <v>1422168</v>
      </c>
      <c r="E159">
        <v>1756048</v>
      </c>
      <c r="F159">
        <v>6507800</v>
      </c>
      <c r="G159">
        <v>6518480</v>
      </c>
      <c r="H159">
        <v>8797</v>
      </c>
      <c r="I159">
        <v>9387</v>
      </c>
      <c r="J159">
        <f>projjava_spectralnorm[[#This Row],[runtime_end]]-projjava_spectralnorm[[#This Row],[runtime_start]]</f>
        <v>333880</v>
      </c>
      <c r="K159">
        <f>projjava_spectralnorm[[#This Row],[native_end]]-projjava_spectralnorm[[#This Row],[native_start]]</f>
        <v>10680</v>
      </c>
      <c r="L159">
        <f>projjava_spectralnorm[[#This Row],[pss_end]]-projjava_spectralnorm[[#This Row],[pss_start]]</f>
        <v>590</v>
      </c>
    </row>
    <row r="160" spans="1:12" x14ac:dyDescent="0.3">
      <c r="A160">
        <v>158</v>
      </c>
      <c r="B160">
        <v>24514</v>
      </c>
      <c r="C160">
        <v>6215</v>
      </c>
      <c r="D160">
        <v>1422168</v>
      </c>
      <c r="E160">
        <v>1756048</v>
      </c>
      <c r="F160">
        <v>6507800</v>
      </c>
      <c r="G160">
        <v>6518480</v>
      </c>
      <c r="H160">
        <v>8799</v>
      </c>
      <c r="I160">
        <v>9393</v>
      </c>
      <c r="J160">
        <f>projjava_spectralnorm[[#This Row],[runtime_end]]-projjava_spectralnorm[[#This Row],[runtime_start]]</f>
        <v>333880</v>
      </c>
      <c r="K160">
        <f>projjava_spectralnorm[[#This Row],[native_end]]-projjava_spectralnorm[[#This Row],[native_start]]</f>
        <v>10680</v>
      </c>
      <c r="L160">
        <f>projjava_spectralnorm[[#This Row],[pss_end]]-projjava_spectralnorm[[#This Row],[pss_start]]</f>
        <v>594</v>
      </c>
    </row>
    <row r="161" spans="1:12" x14ac:dyDescent="0.3">
      <c r="A161">
        <v>159</v>
      </c>
      <c r="B161">
        <v>24707</v>
      </c>
      <c r="C161">
        <v>6193</v>
      </c>
      <c r="D161">
        <v>1438688</v>
      </c>
      <c r="E161">
        <v>1756184</v>
      </c>
      <c r="F161">
        <v>6508104</v>
      </c>
      <c r="G161">
        <v>6518672</v>
      </c>
      <c r="H161">
        <v>8815</v>
      </c>
      <c r="I161">
        <v>9404</v>
      </c>
      <c r="J161">
        <f>projjava_spectralnorm[[#This Row],[runtime_end]]-projjava_spectralnorm[[#This Row],[runtime_start]]</f>
        <v>317496</v>
      </c>
      <c r="K161">
        <f>projjava_spectralnorm[[#This Row],[native_end]]-projjava_spectralnorm[[#This Row],[native_start]]</f>
        <v>10568</v>
      </c>
      <c r="L161">
        <f>projjava_spectralnorm[[#This Row],[pss_end]]-projjava_spectralnorm[[#This Row],[pss_start]]</f>
        <v>589</v>
      </c>
    </row>
    <row r="162" spans="1:12" x14ac:dyDescent="0.3">
      <c r="A162">
        <v>160</v>
      </c>
      <c r="B162">
        <v>24963</v>
      </c>
      <c r="C162">
        <v>6200</v>
      </c>
      <c r="D162">
        <v>1422168</v>
      </c>
      <c r="E162">
        <v>1739664</v>
      </c>
      <c r="F162">
        <v>6505440</v>
      </c>
      <c r="G162">
        <v>6515896</v>
      </c>
      <c r="H162">
        <v>8781</v>
      </c>
      <c r="I162">
        <v>9380</v>
      </c>
      <c r="J162">
        <f>projjava_spectralnorm[[#This Row],[runtime_end]]-projjava_spectralnorm[[#This Row],[runtime_start]]</f>
        <v>317496</v>
      </c>
      <c r="K162">
        <f>projjava_spectralnorm[[#This Row],[native_end]]-projjava_spectralnorm[[#This Row],[native_start]]</f>
        <v>10456</v>
      </c>
      <c r="L162">
        <f>projjava_spectralnorm[[#This Row],[pss_end]]-projjava_spectralnorm[[#This Row],[pss_start]]</f>
        <v>599</v>
      </c>
    </row>
    <row r="163" spans="1:12" x14ac:dyDescent="0.3">
      <c r="A163">
        <v>161</v>
      </c>
      <c r="B163">
        <v>25158</v>
      </c>
      <c r="C163">
        <v>6298</v>
      </c>
      <c r="D163">
        <v>1422168</v>
      </c>
      <c r="E163">
        <v>1772432</v>
      </c>
      <c r="F163">
        <v>6507800</v>
      </c>
      <c r="G163">
        <v>6518736</v>
      </c>
      <c r="H163">
        <v>8801</v>
      </c>
      <c r="I163">
        <v>9406</v>
      </c>
      <c r="J163">
        <f>projjava_spectralnorm[[#This Row],[runtime_end]]-projjava_spectralnorm[[#This Row],[runtime_start]]</f>
        <v>350264</v>
      </c>
      <c r="K163">
        <f>projjava_spectralnorm[[#This Row],[native_end]]-projjava_spectralnorm[[#This Row],[native_start]]</f>
        <v>10936</v>
      </c>
      <c r="L163">
        <f>projjava_spectralnorm[[#This Row],[pss_end]]-projjava_spectralnorm[[#This Row],[pss_start]]</f>
        <v>605</v>
      </c>
    </row>
    <row r="164" spans="1:12" x14ac:dyDescent="0.3">
      <c r="A164">
        <v>162</v>
      </c>
      <c r="B164">
        <v>25348</v>
      </c>
      <c r="C164">
        <v>6174</v>
      </c>
      <c r="D164">
        <v>1422304</v>
      </c>
      <c r="E164">
        <v>1756184</v>
      </c>
      <c r="F164">
        <v>6507992</v>
      </c>
      <c r="G164">
        <v>6518672</v>
      </c>
      <c r="H164">
        <v>8809</v>
      </c>
      <c r="I164">
        <v>9398</v>
      </c>
      <c r="J164">
        <f>projjava_spectralnorm[[#This Row],[runtime_end]]-projjava_spectralnorm[[#This Row],[runtime_start]]</f>
        <v>333880</v>
      </c>
      <c r="K164">
        <f>projjava_spectralnorm[[#This Row],[native_end]]-projjava_spectralnorm[[#This Row],[native_start]]</f>
        <v>10680</v>
      </c>
      <c r="L164">
        <f>projjava_spectralnorm[[#This Row],[pss_end]]-projjava_spectralnorm[[#This Row],[pss_start]]</f>
        <v>589</v>
      </c>
    </row>
    <row r="165" spans="1:12" x14ac:dyDescent="0.3">
      <c r="A165">
        <v>163</v>
      </c>
      <c r="B165">
        <v>25543</v>
      </c>
      <c r="C165">
        <v>6154</v>
      </c>
      <c r="D165">
        <v>1422168</v>
      </c>
      <c r="E165">
        <v>1739664</v>
      </c>
      <c r="F165">
        <v>6507800</v>
      </c>
      <c r="G165">
        <v>6518736</v>
      </c>
      <c r="H165">
        <v>8805</v>
      </c>
      <c r="I165">
        <v>9394</v>
      </c>
      <c r="J165">
        <f>projjava_spectralnorm[[#This Row],[runtime_end]]-projjava_spectralnorm[[#This Row],[runtime_start]]</f>
        <v>317496</v>
      </c>
      <c r="K165">
        <f>projjava_spectralnorm[[#This Row],[native_end]]-projjava_spectralnorm[[#This Row],[native_start]]</f>
        <v>10936</v>
      </c>
      <c r="L165">
        <f>projjava_spectralnorm[[#This Row],[pss_end]]-projjava_spectralnorm[[#This Row],[pss_start]]</f>
        <v>589</v>
      </c>
    </row>
    <row r="166" spans="1:12" x14ac:dyDescent="0.3">
      <c r="A166">
        <v>164</v>
      </c>
      <c r="B166">
        <v>25730</v>
      </c>
      <c r="C166">
        <v>6270</v>
      </c>
      <c r="D166">
        <v>1422304</v>
      </c>
      <c r="E166">
        <v>1739800</v>
      </c>
      <c r="F166">
        <v>6507992</v>
      </c>
      <c r="G166">
        <v>6518816</v>
      </c>
      <c r="H166">
        <v>8817</v>
      </c>
      <c r="I166">
        <v>9395</v>
      </c>
      <c r="J166">
        <f>projjava_spectralnorm[[#This Row],[runtime_end]]-projjava_spectralnorm[[#This Row],[runtime_start]]</f>
        <v>317496</v>
      </c>
      <c r="K166">
        <f>projjava_spectralnorm[[#This Row],[native_end]]-projjava_spectralnorm[[#This Row],[native_start]]</f>
        <v>10824</v>
      </c>
      <c r="L166">
        <f>projjava_spectralnorm[[#This Row],[pss_end]]-projjava_spectralnorm[[#This Row],[pss_start]]</f>
        <v>578</v>
      </c>
    </row>
    <row r="167" spans="1:12" x14ac:dyDescent="0.3">
      <c r="A167">
        <v>165</v>
      </c>
      <c r="B167">
        <v>25930</v>
      </c>
      <c r="C167">
        <v>6247</v>
      </c>
      <c r="D167">
        <v>1422168</v>
      </c>
      <c r="E167">
        <v>1739664</v>
      </c>
      <c r="F167">
        <v>6512072</v>
      </c>
      <c r="G167">
        <v>6516480</v>
      </c>
      <c r="H167">
        <v>8793</v>
      </c>
      <c r="I167">
        <v>9378</v>
      </c>
      <c r="J167">
        <f>projjava_spectralnorm[[#This Row],[runtime_end]]-projjava_spectralnorm[[#This Row],[runtime_start]]</f>
        <v>317496</v>
      </c>
      <c r="K167">
        <f>projjava_spectralnorm[[#This Row],[native_end]]-projjava_spectralnorm[[#This Row],[native_start]]</f>
        <v>4408</v>
      </c>
      <c r="L167">
        <f>projjava_spectralnorm[[#This Row],[pss_end]]-projjava_spectralnorm[[#This Row],[pss_start]]</f>
        <v>585</v>
      </c>
    </row>
    <row r="168" spans="1:12" x14ac:dyDescent="0.3">
      <c r="A168">
        <v>166</v>
      </c>
      <c r="B168">
        <v>26096</v>
      </c>
      <c r="C168">
        <v>6198</v>
      </c>
      <c r="D168">
        <v>1422304</v>
      </c>
      <c r="E168">
        <v>1772568</v>
      </c>
      <c r="F168">
        <v>6517184</v>
      </c>
      <c r="G168">
        <v>6518672</v>
      </c>
      <c r="H168">
        <v>8815</v>
      </c>
      <c r="I168">
        <v>9400</v>
      </c>
      <c r="J168">
        <f>projjava_spectralnorm[[#This Row],[runtime_end]]-projjava_spectralnorm[[#This Row],[runtime_start]]</f>
        <v>350264</v>
      </c>
      <c r="K168">
        <f>projjava_spectralnorm[[#This Row],[native_end]]-projjava_spectralnorm[[#This Row],[native_start]]</f>
        <v>1488</v>
      </c>
      <c r="L168">
        <f>projjava_spectralnorm[[#This Row],[pss_end]]-projjava_spectralnorm[[#This Row],[pss_start]]</f>
        <v>585</v>
      </c>
    </row>
    <row r="169" spans="1:12" x14ac:dyDescent="0.3">
      <c r="A169">
        <v>167</v>
      </c>
      <c r="B169">
        <v>26384</v>
      </c>
      <c r="C169">
        <v>6243</v>
      </c>
      <c r="D169">
        <v>1438552</v>
      </c>
      <c r="E169">
        <v>1739664</v>
      </c>
      <c r="F169">
        <v>6507832</v>
      </c>
      <c r="G169">
        <v>6518656</v>
      </c>
      <c r="H169">
        <v>8807</v>
      </c>
      <c r="I169">
        <v>9385</v>
      </c>
      <c r="J169">
        <f>projjava_spectralnorm[[#This Row],[runtime_end]]-projjava_spectralnorm[[#This Row],[runtime_start]]</f>
        <v>301112</v>
      </c>
      <c r="K169">
        <f>projjava_spectralnorm[[#This Row],[native_end]]-projjava_spectralnorm[[#This Row],[native_start]]</f>
        <v>10824</v>
      </c>
      <c r="L169">
        <f>projjava_spectralnorm[[#This Row],[pss_end]]-projjava_spectralnorm[[#This Row],[pss_start]]</f>
        <v>578</v>
      </c>
    </row>
    <row r="170" spans="1:12" x14ac:dyDescent="0.3">
      <c r="A170">
        <v>168</v>
      </c>
      <c r="B170">
        <v>26592</v>
      </c>
      <c r="C170">
        <v>6169</v>
      </c>
      <c r="D170">
        <v>1422168</v>
      </c>
      <c r="E170">
        <v>1739664</v>
      </c>
      <c r="F170">
        <v>6507832</v>
      </c>
      <c r="G170">
        <v>6518768</v>
      </c>
      <c r="H170">
        <v>8803</v>
      </c>
      <c r="I170">
        <v>9385</v>
      </c>
      <c r="J170">
        <f>projjava_spectralnorm[[#This Row],[runtime_end]]-projjava_spectralnorm[[#This Row],[runtime_start]]</f>
        <v>317496</v>
      </c>
      <c r="K170">
        <f>projjava_spectralnorm[[#This Row],[native_end]]-projjava_spectralnorm[[#This Row],[native_start]]</f>
        <v>10936</v>
      </c>
      <c r="L170">
        <f>projjava_spectralnorm[[#This Row],[pss_end]]-projjava_spectralnorm[[#This Row],[pss_start]]</f>
        <v>582</v>
      </c>
    </row>
    <row r="171" spans="1:12" x14ac:dyDescent="0.3">
      <c r="A171">
        <v>169</v>
      </c>
      <c r="B171">
        <v>26862</v>
      </c>
      <c r="C171">
        <v>6175</v>
      </c>
      <c r="D171">
        <v>1422304</v>
      </c>
      <c r="E171">
        <v>1772568</v>
      </c>
      <c r="F171">
        <v>6507992</v>
      </c>
      <c r="G171">
        <v>6521512</v>
      </c>
      <c r="H171">
        <v>8811</v>
      </c>
      <c r="I171">
        <v>9408</v>
      </c>
      <c r="J171">
        <f>projjava_spectralnorm[[#This Row],[runtime_end]]-projjava_spectralnorm[[#This Row],[runtime_start]]</f>
        <v>350264</v>
      </c>
      <c r="K171">
        <f>projjava_spectralnorm[[#This Row],[native_end]]-projjava_spectralnorm[[#This Row],[native_start]]</f>
        <v>13520</v>
      </c>
      <c r="L171">
        <f>projjava_spectralnorm[[#This Row],[pss_end]]-projjava_spectralnorm[[#This Row],[pss_start]]</f>
        <v>597</v>
      </c>
    </row>
    <row r="172" spans="1:12" x14ac:dyDescent="0.3">
      <c r="A172">
        <v>170</v>
      </c>
      <c r="B172">
        <v>27078</v>
      </c>
      <c r="C172">
        <v>6273</v>
      </c>
      <c r="D172">
        <v>1422304</v>
      </c>
      <c r="E172">
        <v>1756184</v>
      </c>
      <c r="F172">
        <v>6509040</v>
      </c>
      <c r="G172">
        <v>6519752</v>
      </c>
      <c r="H172">
        <v>8813</v>
      </c>
      <c r="I172">
        <v>9395</v>
      </c>
      <c r="J172">
        <f>projjava_spectralnorm[[#This Row],[runtime_end]]-projjava_spectralnorm[[#This Row],[runtime_start]]</f>
        <v>333880</v>
      </c>
      <c r="K172">
        <f>projjava_spectralnorm[[#This Row],[native_end]]-projjava_spectralnorm[[#This Row],[native_start]]</f>
        <v>10712</v>
      </c>
      <c r="L172">
        <f>projjava_spectralnorm[[#This Row],[pss_end]]-projjava_spectralnorm[[#This Row],[pss_start]]</f>
        <v>582</v>
      </c>
    </row>
    <row r="173" spans="1:12" x14ac:dyDescent="0.3">
      <c r="A173">
        <v>171</v>
      </c>
      <c r="B173">
        <v>27241</v>
      </c>
      <c r="C173">
        <v>6230</v>
      </c>
      <c r="D173">
        <v>1422168</v>
      </c>
      <c r="E173">
        <v>1739664</v>
      </c>
      <c r="F173">
        <v>6507832</v>
      </c>
      <c r="G173">
        <v>6518768</v>
      </c>
      <c r="H173">
        <v>8807</v>
      </c>
      <c r="I173">
        <v>9385</v>
      </c>
      <c r="J173">
        <f>projjava_spectralnorm[[#This Row],[runtime_end]]-projjava_spectralnorm[[#This Row],[runtime_start]]</f>
        <v>317496</v>
      </c>
      <c r="K173">
        <f>projjava_spectralnorm[[#This Row],[native_end]]-projjava_spectralnorm[[#This Row],[native_start]]</f>
        <v>10936</v>
      </c>
      <c r="L173">
        <f>projjava_spectralnorm[[#This Row],[pss_end]]-projjava_spectralnorm[[#This Row],[pss_start]]</f>
        <v>578</v>
      </c>
    </row>
    <row r="174" spans="1:12" x14ac:dyDescent="0.3">
      <c r="A174">
        <v>172</v>
      </c>
      <c r="B174">
        <v>27444</v>
      </c>
      <c r="C174">
        <v>6340</v>
      </c>
      <c r="D174">
        <v>1422304</v>
      </c>
      <c r="E174">
        <v>1756184</v>
      </c>
      <c r="F174">
        <v>6509040</v>
      </c>
      <c r="G174">
        <v>6519864</v>
      </c>
      <c r="H174">
        <v>8821</v>
      </c>
      <c r="I174">
        <v>9399</v>
      </c>
      <c r="J174">
        <f>projjava_spectralnorm[[#This Row],[runtime_end]]-projjava_spectralnorm[[#This Row],[runtime_start]]</f>
        <v>333880</v>
      </c>
      <c r="K174">
        <f>projjava_spectralnorm[[#This Row],[native_end]]-projjava_spectralnorm[[#This Row],[native_start]]</f>
        <v>10824</v>
      </c>
      <c r="L174">
        <f>projjava_spectralnorm[[#This Row],[pss_end]]-projjava_spectralnorm[[#This Row],[pss_start]]</f>
        <v>578</v>
      </c>
    </row>
    <row r="175" spans="1:12" x14ac:dyDescent="0.3">
      <c r="A175">
        <v>173</v>
      </c>
      <c r="B175">
        <v>27642</v>
      </c>
      <c r="C175">
        <v>6298</v>
      </c>
      <c r="D175">
        <v>1422168</v>
      </c>
      <c r="E175">
        <v>1756048</v>
      </c>
      <c r="F175">
        <v>6516600</v>
      </c>
      <c r="G175">
        <v>6518656</v>
      </c>
      <c r="H175">
        <v>8807</v>
      </c>
      <c r="I175">
        <v>9388</v>
      </c>
      <c r="J175">
        <f>projjava_spectralnorm[[#This Row],[runtime_end]]-projjava_spectralnorm[[#This Row],[runtime_start]]</f>
        <v>333880</v>
      </c>
      <c r="K175">
        <f>projjava_spectralnorm[[#This Row],[native_end]]-projjava_spectralnorm[[#This Row],[native_start]]</f>
        <v>2056</v>
      </c>
      <c r="L175">
        <f>projjava_spectralnorm[[#This Row],[pss_end]]-projjava_spectralnorm[[#This Row],[pss_start]]</f>
        <v>581</v>
      </c>
    </row>
    <row r="176" spans="1:12" x14ac:dyDescent="0.3">
      <c r="A176">
        <v>174</v>
      </c>
      <c r="B176">
        <v>27837</v>
      </c>
      <c r="C176">
        <v>6191</v>
      </c>
      <c r="D176">
        <v>1422304</v>
      </c>
      <c r="E176">
        <v>1756184</v>
      </c>
      <c r="F176">
        <v>6507992</v>
      </c>
      <c r="G176">
        <v>6518560</v>
      </c>
      <c r="H176">
        <v>8813</v>
      </c>
      <c r="I176">
        <v>9394</v>
      </c>
      <c r="J176">
        <f>projjava_spectralnorm[[#This Row],[runtime_end]]-projjava_spectralnorm[[#This Row],[runtime_start]]</f>
        <v>333880</v>
      </c>
      <c r="K176">
        <f>projjava_spectralnorm[[#This Row],[native_end]]-projjava_spectralnorm[[#This Row],[native_start]]</f>
        <v>10568</v>
      </c>
      <c r="L176">
        <f>projjava_spectralnorm[[#This Row],[pss_end]]-projjava_spectralnorm[[#This Row],[pss_start]]</f>
        <v>581</v>
      </c>
    </row>
    <row r="177" spans="1:12" x14ac:dyDescent="0.3">
      <c r="A177">
        <v>175</v>
      </c>
      <c r="B177">
        <v>28049</v>
      </c>
      <c r="C177">
        <v>6220</v>
      </c>
      <c r="D177">
        <v>1422168</v>
      </c>
      <c r="E177">
        <v>1739664</v>
      </c>
      <c r="F177">
        <v>6507832</v>
      </c>
      <c r="G177">
        <v>6518400</v>
      </c>
      <c r="H177">
        <v>8812</v>
      </c>
      <c r="I177">
        <v>9389</v>
      </c>
      <c r="J177">
        <f>projjava_spectralnorm[[#This Row],[runtime_end]]-projjava_spectralnorm[[#This Row],[runtime_start]]</f>
        <v>317496</v>
      </c>
      <c r="K177">
        <f>projjava_spectralnorm[[#This Row],[native_end]]-projjava_spectralnorm[[#This Row],[native_start]]</f>
        <v>10568</v>
      </c>
      <c r="L177">
        <f>projjava_spectralnorm[[#This Row],[pss_end]]-projjava_spectralnorm[[#This Row],[pss_start]]</f>
        <v>577</v>
      </c>
    </row>
    <row r="178" spans="1:12" x14ac:dyDescent="0.3">
      <c r="A178">
        <v>176</v>
      </c>
      <c r="B178">
        <v>28241</v>
      </c>
      <c r="C178">
        <v>6236</v>
      </c>
      <c r="D178">
        <v>1438552</v>
      </c>
      <c r="E178">
        <v>1772432</v>
      </c>
      <c r="F178">
        <v>6507832</v>
      </c>
      <c r="G178">
        <v>6518592</v>
      </c>
      <c r="H178">
        <v>8808</v>
      </c>
      <c r="I178">
        <v>9393</v>
      </c>
      <c r="J178">
        <f>projjava_spectralnorm[[#This Row],[runtime_end]]-projjava_spectralnorm[[#This Row],[runtime_start]]</f>
        <v>333880</v>
      </c>
      <c r="K178">
        <f>projjava_spectralnorm[[#This Row],[native_end]]-projjava_spectralnorm[[#This Row],[native_start]]</f>
        <v>10760</v>
      </c>
      <c r="L178">
        <f>projjava_spectralnorm[[#This Row],[pss_end]]-projjava_spectralnorm[[#This Row],[pss_start]]</f>
        <v>585</v>
      </c>
    </row>
    <row r="179" spans="1:12" x14ac:dyDescent="0.3">
      <c r="A179">
        <v>177</v>
      </c>
      <c r="B179">
        <v>28438</v>
      </c>
      <c r="C179">
        <v>6222</v>
      </c>
      <c r="D179">
        <v>1422168</v>
      </c>
      <c r="E179">
        <v>1772432</v>
      </c>
      <c r="F179">
        <v>6517024</v>
      </c>
      <c r="G179">
        <v>6518704</v>
      </c>
      <c r="H179">
        <v>8800</v>
      </c>
      <c r="I179">
        <v>9385</v>
      </c>
      <c r="J179">
        <f>projjava_spectralnorm[[#This Row],[runtime_end]]-projjava_spectralnorm[[#This Row],[runtime_start]]</f>
        <v>350264</v>
      </c>
      <c r="K179">
        <f>projjava_spectralnorm[[#This Row],[native_end]]-projjava_spectralnorm[[#This Row],[native_start]]</f>
        <v>1680</v>
      </c>
      <c r="L179">
        <f>projjava_spectralnorm[[#This Row],[pss_end]]-projjava_spectralnorm[[#This Row],[pss_start]]</f>
        <v>585</v>
      </c>
    </row>
    <row r="180" spans="1:12" x14ac:dyDescent="0.3">
      <c r="A180">
        <v>178</v>
      </c>
      <c r="B180">
        <v>28631</v>
      </c>
      <c r="C180">
        <v>6318</v>
      </c>
      <c r="D180">
        <v>1422168</v>
      </c>
      <c r="E180">
        <v>1756048</v>
      </c>
      <c r="F180">
        <v>6507832</v>
      </c>
      <c r="G180">
        <v>6518656</v>
      </c>
      <c r="H180">
        <v>8808</v>
      </c>
      <c r="I180">
        <v>9389</v>
      </c>
      <c r="J180">
        <f>projjava_spectralnorm[[#This Row],[runtime_end]]-projjava_spectralnorm[[#This Row],[runtime_start]]</f>
        <v>333880</v>
      </c>
      <c r="K180">
        <f>projjava_spectralnorm[[#This Row],[native_end]]-projjava_spectralnorm[[#This Row],[native_start]]</f>
        <v>10824</v>
      </c>
      <c r="L180">
        <f>projjava_spectralnorm[[#This Row],[pss_end]]-projjava_spectralnorm[[#This Row],[pss_start]]</f>
        <v>581</v>
      </c>
    </row>
    <row r="181" spans="1:12" x14ac:dyDescent="0.3">
      <c r="A181">
        <v>179</v>
      </c>
      <c r="B181">
        <v>28826</v>
      </c>
      <c r="C181">
        <v>6157</v>
      </c>
      <c r="D181">
        <v>1422304</v>
      </c>
      <c r="E181">
        <v>1739800</v>
      </c>
      <c r="F181">
        <v>6515808</v>
      </c>
      <c r="G181">
        <v>6516640</v>
      </c>
      <c r="H181">
        <v>8790</v>
      </c>
      <c r="I181">
        <v>9389</v>
      </c>
      <c r="J181">
        <f>projjava_spectralnorm[[#This Row],[runtime_end]]-projjava_spectralnorm[[#This Row],[runtime_start]]</f>
        <v>317496</v>
      </c>
      <c r="K181">
        <f>projjava_spectralnorm[[#This Row],[native_end]]-projjava_spectralnorm[[#This Row],[native_start]]</f>
        <v>832</v>
      </c>
      <c r="L181">
        <f>projjava_spectralnorm[[#This Row],[pss_end]]-projjava_spectralnorm[[#This Row],[pss_start]]</f>
        <v>599</v>
      </c>
    </row>
    <row r="182" spans="1:12" x14ac:dyDescent="0.3">
      <c r="A182">
        <v>180</v>
      </c>
      <c r="B182">
        <v>29026</v>
      </c>
      <c r="C182">
        <v>6227</v>
      </c>
      <c r="D182">
        <v>1422304</v>
      </c>
      <c r="E182">
        <v>1756184</v>
      </c>
      <c r="F182">
        <v>6507120</v>
      </c>
      <c r="G182">
        <v>6517544</v>
      </c>
      <c r="H182">
        <v>8815</v>
      </c>
      <c r="I182">
        <v>9398</v>
      </c>
      <c r="J182">
        <f>projjava_spectralnorm[[#This Row],[runtime_end]]-projjava_spectralnorm[[#This Row],[runtime_start]]</f>
        <v>333880</v>
      </c>
      <c r="K182">
        <f>projjava_spectralnorm[[#This Row],[native_end]]-projjava_spectralnorm[[#This Row],[native_start]]</f>
        <v>10424</v>
      </c>
      <c r="L182">
        <f>projjava_spectralnorm[[#This Row],[pss_end]]-projjava_spectralnorm[[#This Row],[pss_start]]</f>
        <v>583</v>
      </c>
    </row>
    <row r="183" spans="1:12" x14ac:dyDescent="0.3">
      <c r="A183">
        <v>181</v>
      </c>
      <c r="B183">
        <v>29222</v>
      </c>
      <c r="C183">
        <v>6276</v>
      </c>
      <c r="D183">
        <v>1422168</v>
      </c>
      <c r="E183">
        <v>1739664</v>
      </c>
      <c r="F183">
        <v>6506056</v>
      </c>
      <c r="G183">
        <v>6516480</v>
      </c>
      <c r="H183">
        <v>8787</v>
      </c>
      <c r="I183">
        <v>9378</v>
      </c>
      <c r="J183">
        <f>projjava_spectralnorm[[#This Row],[runtime_end]]-projjava_spectralnorm[[#This Row],[runtime_start]]</f>
        <v>317496</v>
      </c>
      <c r="K183">
        <f>projjava_spectralnorm[[#This Row],[native_end]]-projjava_spectralnorm[[#This Row],[native_start]]</f>
        <v>10424</v>
      </c>
      <c r="L183">
        <f>projjava_spectralnorm[[#This Row],[pss_end]]-projjava_spectralnorm[[#This Row],[pss_start]]</f>
        <v>591</v>
      </c>
    </row>
    <row r="184" spans="1:12" x14ac:dyDescent="0.3">
      <c r="A184">
        <v>182</v>
      </c>
      <c r="B184">
        <v>29423</v>
      </c>
      <c r="C184">
        <v>6230</v>
      </c>
      <c r="D184">
        <v>1438552</v>
      </c>
      <c r="E184">
        <v>1772432</v>
      </c>
      <c r="F184">
        <v>6507832</v>
      </c>
      <c r="G184">
        <v>6518592</v>
      </c>
      <c r="H184">
        <v>8810</v>
      </c>
      <c r="I184">
        <v>9394</v>
      </c>
      <c r="J184">
        <f>projjava_spectralnorm[[#This Row],[runtime_end]]-projjava_spectralnorm[[#This Row],[runtime_start]]</f>
        <v>333880</v>
      </c>
      <c r="K184">
        <f>projjava_spectralnorm[[#This Row],[native_end]]-projjava_spectralnorm[[#This Row],[native_start]]</f>
        <v>10760</v>
      </c>
      <c r="L184">
        <f>projjava_spectralnorm[[#This Row],[pss_end]]-projjava_spectralnorm[[#This Row],[pss_start]]</f>
        <v>584</v>
      </c>
    </row>
    <row r="185" spans="1:12" x14ac:dyDescent="0.3">
      <c r="A185">
        <v>183</v>
      </c>
      <c r="B185">
        <v>29614</v>
      </c>
      <c r="C185">
        <v>6244</v>
      </c>
      <c r="D185">
        <v>1422168</v>
      </c>
      <c r="E185">
        <v>1756048</v>
      </c>
      <c r="F185">
        <v>6507832</v>
      </c>
      <c r="G185">
        <v>6518448</v>
      </c>
      <c r="H185">
        <v>8812</v>
      </c>
      <c r="I185">
        <v>9388</v>
      </c>
      <c r="J185">
        <f>projjava_spectralnorm[[#This Row],[runtime_end]]-projjava_spectralnorm[[#This Row],[runtime_start]]</f>
        <v>333880</v>
      </c>
      <c r="K185">
        <f>projjava_spectralnorm[[#This Row],[native_end]]-projjava_spectralnorm[[#This Row],[native_start]]</f>
        <v>10616</v>
      </c>
      <c r="L185">
        <f>projjava_spectralnorm[[#This Row],[pss_end]]-projjava_spectralnorm[[#This Row],[pss_start]]</f>
        <v>576</v>
      </c>
    </row>
    <row r="186" spans="1:12" x14ac:dyDescent="0.3">
      <c r="A186">
        <v>184</v>
      </c>
      <c r="B186">
        <v>29820</v>
      </c>
      <c r="C186">
        <v>6197</v>
      </c>
      <c r="D186">
        <v>1422168</v>
      </c>
      <c r="E186">
        <v>1756056</v>
      </c>
      <c r="F186">
        <v>6506056</v>
      </c>
      <c r="G186">
        <v>6516480</v>
      </c>
      <c r="H186">
        <v>8796</v>
      </c>
      <c r="I186">
        <v>9384</v>
      </c>
      <c r="J186">
        <f>projjava_spectralnorm[[#This Row],[runtime_end]]-projjava_spectralnorm[[#This Row],[runtime_start]]</f>
        <v>333888</v>
      </c>
      <c r="K186">
        <f>projjava_spectralnorm[[#This Row],[native_end]]-projjava_spectralnorm[[#This Row],[native_start]]</f>
        <v>10424</v>
      </c>
      <c r="L186">
        <f>projjava_spectralnorm[[#This Row],[pss_end]]-projjava_spectralnorm[[#This Row],[pss_start]]</f>
        <v>588</v>
      </c>
    </row>
    <row r="187" spans="1:12" x14ac:dyDescent="0.3">
      <c r="A187">
        <v>185</v>
      </c>
      <c r="B187">
        <v>30010</v>
      </c>
      <c r="C187">
        <v>6161</v>
      </c>
      <c r="D187">
        <v>1438688</v>
      </c>
      <c r="E187">
        <v>1756184</v>
      </c>
      <c r="F187">
        <v>6507992</v>
      </c>
      <c r="G187">
        <v>6518560</v>
      </c>
      <c r="H187">
        <v>8824</v>
      </c>
      <c r="I187">
        <v>9404</v>
      </c>
      <c r="J187">
        <f>projjava_spectralnorm[[#This Row],[runtime_end]]-projjava_spectralnorm[[#This Row],[runtime_start]]</f>
        <v>317496</v>
      </c>
      <c r="K187">
        <f>projjava_spectralnorm[[#This Row],[native_end]]-projjava_spectralnorm[[#This Row],[native_start]]</f>
        <v>10568</v>
      </c>
      <c r="L187">
        <f>projjava_spectralnorm[[#This Row],[pss_end]]-projjava_spectralnorm[[#This Row],[pss_start]]</f>
        <v>580</v>
      </c>
    </row>
    <row r="188" spans="1:12" x14ac:dyDescent="0.3">
      <c r="A188">
        <v>186</v>
      </c>
      <c r="B188">
        <v>30227</v>
      </c>
      <c r="C188">
        <v>6181</v>
      </c>
      <c r="D188">
        <v>1438552</v>
      </c>
      <c r="E188">
        <v>1739664</v>
      </c>
      <c r="F188">
        <v>6507832</v>
      </c>
      <c r="G188">
        <v>6518400</v>
      </c>
      <c r="H188">
        <v>8814</v>
      </c>
      <c r="I188">
        <v>9390</v>
      </c>
      <c r="J188">
        <f>projjava_spectralnorm[[#This Row],[runtime_end]]-projjava_spectralnorm[[#This Row],[runtime_start]]</f>
        <v>301112</v>
      </c>
      <c r="K188">
        <f>projjava_spectralnorm[[#This Row],[native_end]]-projjava_spectralnorm[[#This Row],[native_start]]</f>
        <v>10568</v>
      </c>
      <c r="L188">
        <f>projjava_spectralnorm[[#This Row],[pss_end]]-projjava_spectralnorm[[#This Row],[pss_start]]</f>
        <v>576</v>
      </c>
    </row>
    <row r="189" spans="1:12" x14ac:dyDescent="0.3">
      <c r="A189">
        <v>187</v>
      </c>
      <c r="B189">
        <v>30437</v>
      </c>
      <c r="C189">
        <v>6215</v>
      </c>
      <c r="D189">
        <v>1422168</v>
      </c>
      <c r="E189">
        <v>1739664</v>
      </c>
      <c r="F189">
        <v>6507832</v>
      </c>
      <c r="G189">
        <v>6518768</v>
      </c>
      <c r="H189">
        <v>8814</v>
      </c>
      <c r="I189">
        <v>9390</v>
      </c>
      <c r="J189">
        <f>projjava_spectralnorm[[#This Row],[runtime_end]]-projjava_spectralnorm[[#This Row],[runtime_start]]</f>
        <v>317496</v>
      </c>
      <c r="K189">
        <f>projjava_spectralnorm[[#This Row],[native_end]]-projjava_spectralnorm[[#This Row],[native_start]]</f>
        <v>10936</v>
      </c>
      <c r="L189">
        <f>projjava_spectralnorm[[#This Row],[pss_end]]-projjava_spectralnorm[[#This Row],[pss_start]]</f>
        <v>576</v>
      </c>
    </row>
    <row r="190" spans="1:12" x14ac:dyDescent="0.3">
      <c r="A190">
        <v>188</v>
      </c>
      <c r="B190">
        <v>30635</v>
      </c>
      <c r="C190">
        <v>6286</v>
      </c>
      <c r="D190">
        <v>1422168</v>
      </c>
      <c r="E190">
        <v>1772432</v>
      </c>
      <c r="F190">
        <v>6507832</v>
      </c>
      <c r="G190">
        <v>6518704</v>
      </c>
      <c r="H190">
        <v>8814</v>
      </c>
      <c r="I190">
        <v>9394</v>
      </c>
      <c r="J190">
        <f>projjava_spectralnorm[[#This Row],[runtime_end]]-projjava_spectralnorm[[#This Row],[runtime_start]]</f>
        <v>350264</v>
      </c>
      <c r="K190">
        <f>projjava_spectralnorm[[#This Row],[native_end]]-projjava_spectralnorm[[#This Row],[native_start]]</f>
        <v>10872</v>
      </c>
      <c r="L190">
        <f>projjava_spectralnorm[[#This Row],[pss_end]]-projjava_spectralnorm[[#This Row],[pss_start]]</f>
        <v>580</v>
      </c>
    </row>
    <row r="191" spans="1:12" x14ac:dyDescent="0.3">
      <c r="A191">
        <v>189</v>
      </c>
      <c r="B191">
        <v>30823</v>
      </c>
      <c r="C191">
        <v>6213</v>
      </c>
      <c r="D191">
        <v>1438552</v>
      </c>
      <c r="E191">
        <v>1772432</v>
      </c>
      <c r="F191">
        <v>6507832</v>
      </c>
      <c r="G191">
        <v>6518656</v>
      </c>
      <c r="H191">
        <v>8814</v>
      </c>
      <c r="I191">
        <v>9403</v>
      </c>
      <c r="J191">
        <f>projjava_spectralnorm[[#This Row],[runtime_end]]-projjava_spectralnorm[[#This Row],[runtime_start]]</f>
        <v>333880</v>
      </c>
      <c r="K191">
        <f>projjava_spectralnorm[[#This Row],[native_end]]-projjava_spectralnorm[[#This Row],[native_start]]</f>
        <v>10824</v>
      </c>
      <c r="L191">
        <f>projjava_spectralnorm[[#This Row],[pss_end]]-projjava_spectralnorm[[#This Row],[pss_start]]</f>
        <v>589</v>
      </c>
    </row>
    <row r="192" spans="1:12" x14ac:dyDescent="0.3">
      <c r="A192">
        <v>190</v>
      </c>
      <c r="B192">
        <v>30988</v>
      </c>
      <c r="C192">
        <v>6206</v>
      </c>
      <c r="D192">
        <v>1438688</v>
      </c>
      <c r="E192">
        <v>1772568</v>
      </c>
      <c r="F192">
        <v>6508976</v>
      </c>
      <c r="G192">
        <v>6519576</v>
      </c>
      <c r="H192">
        <v>8828</v>
      </c>
      <c r="I192">
        <v>9409</v>
      </c>
      <c r="J192">
        <f>projjava_spectralnorm[[#This Row],[runtime_end]]-projjava_spectralnorm[[#This Row],[runtime_start]]</f>
        <v>333880</v>
      </c>
      <c r="K192">
        <f>projjava_spectralnorm[[#This Row],[native_end]]-projjava_spectralnorm[[#This Row],[native_start]]</f>
        <v>10600</v>
      </c>
      <c r="L192">
        <f>projjava_spectralnorm[[#This Row],[pss_end]]-projjava_spectralnorm[[#This Row],[pss_start]]</f>
        <v>581</v>
      </c>
    </row>
    <row r="193" spans="1:12" x14ac:dyDescent="0.3">
      <c r="A193">
        <v>191</v>
      </c>
      <c r="B193">
        <v>31181</v>
      </c>
      <c r="C193">
        <v>6257</v>
      </c>
      <c r="D193">
        <v>1422304</v>
      </c>
      <c r="E193">
        <v>1756184</v>
      </c>
      <c r="F193">
        <v>6506216</v>
      </c>
      <c r="G193">
        <v>6516640</v>
      </c>
      <c r="H193">
        <v>8810</v>
      </c>
      <c r="I193">
        <v>9398</v>
      </c>
      <c r="J193">
        <f>projjava_spectralnorm[[#This Row],[runtime_end]]-projjava_spectralnorm[[#This Row],[runtime_start]]</f>
        <v>333880</v>
      </c>
      <c r="K193">
        <f>projjava_spectralnorm[[#This Row],[native_end]]-projjava_spectralnorm[[#This Row],[native_start]]</f>
        <v>10424</v>
      </c>
      <c r="L193">
        <f>projjava_spectralnorm[[#This Row],[pss_end]]-projjava_spectralnorm[[#This Row],[pss_start]]</f>
        <v>588</v>
      </c>
    </row>
    <row r="194" spans="1:12" x14ac:dyDescent="0.3">
      <c r="A194">
        <v>192</v>
      </c>
      <c r="B194">
        <v>31378</v>
      </c>
      <c r="C194">
        <v>6198</v>
      </c>
      <c r="D194">
        <v>1422304</v>
      </c>
      <c r="E194">
        <v>1756184</v>
      </c>
      <c r="F194">
        <v>6507992</v>
      </c>
      <c r="G194">
        <v>6518816</v>
      </c>
      <c r="H194">
        <v>8820</v>
      </c>
      <c r="I194">
        <v>9400</v>
      </c>
      <c r="J194">
        <f>projjava_spectralnorm[[#This Row],[runtime_end]]-projjava_spectralnorm[[#This Row],[runtime_start]]</f>
        <v>333880</v>
      </c>
      <c r="K194">
        <f>projjava_spectralnorm[[#This Row],[native_end]]-projjava_spectralnorm[[#This Row],[native_start]]</f>
        <v>10824</v>
      </c>
      <c r="L194">
        <f>projjava_spectralnorm[[#This Row],[pss_end]]-projjava_spectralnorm[[#This Row],[pss_start]]</f>
        <v>580</v>
      </c>
    </row>
    <row r="195" spans="1:12" x14ac:dyDescent="0.3">
      <c r="A195">
        <v>193</v>
      </c>
      <c r="B195">
        <v>31569</v>
      </c>
      <c r="C195">
        <v>6228</v>
      </c>
      <c r="D195">
        <v>1422168</v>
      </c>
      <c r="E195">
        <v>1756048</v>
      </c>
      <c r="F195">
        <v>6507832</v>
      </c>
      <c r="G195">
        <v>6518512</v>
      </c>
      <c r="H195">
        <v>8812</v>
      </c>
      <c r="I195">
        <v>9392</v>
      </c>
      <c r="J195">
        <f>projjava_spectralnorm[[#This Row],[runtime_end]]-projjava_spectralnorm[[#This Row],[runtime_start]]</f>
        <v>333880</v>
      </c>
      <c r="K195">
        <f>projjava_spectralnorm[[#This Row],[native_end]]-projjava_spectralnorm[[#This Row],[native_start]]</f>
        <v>10680</v>
      </c>
      <c r="L195">
        <f>projjava_spectralnorm[[#This Row],[pss_end]]-projjava_spectralnorm[[#This Row],[pss_start]]</f>
        <v>580</v>
      </c>
    </row>
    <row r="196" spans="1:12" x14ac:dyDescent="0.3">
      <c r="A196">
        <v>194</v>
      </c>
      <c r="B196">
        <v>31767</v>
      </c>
      <c r="C196">
        <v>6131</v>
      </c>
      <c r="D196">
        <v>1422168</v>
      </c>
      <c r="E196">
        <v>1756048</v>
      </c>
      <c r="F196">
        <v>6516664</v>
      </c>
      <c r="G196">
        <v>6518720</v>
      </c>
      <c r="H196">
        <v>8812</v>
      </c>
      <c r="I196">
        <v>9392</v>
      </c>
      <c r="J196">
        <f>projjava_spectralnorm[[#This Row],[runtime_end]]-projjava_spectralnorm[[#This Row],[runtime_start]]</f>
        <v>333880</v>
      </c>
      <c r="K196">
        <f>projjava_spectralnorm[[#This Row],[native_end]]-projjava_spectralnorm[[#This Row],[native_start]]</f>
        <v>2056</v>
      </c>
      <c r="L196">
        <f>projjava_spectralnorm[[#This Row],[pss_end]]-projjava_spectralnorm[[#This Row],[pss_start]]</f>
        <v>580</v>
      </c>
    </row>
    <row r="197" spans="1:12" x14ac:dyDescent="0.3">
      <c r="A197">
        <v>195</v>
      </c>
      <c r="B197">
        <v>31976</v>
      </c>
      <c r="C197">
        <v>6236</v>
      </c>
      <c r="D197">
        <v>1438688</v>
      </c>
      <c r="E197">
        <v>1739800</v>
      </c>
      <c r="F197">
        <v>6506248</v>
      </c>
      <c r="G197">
        <v>6516560</v>
      </c>
      <c r="H197">
        <v>8816</v>
      </c>
      <c r="I197">
        <v>9404</v>
      </c>
      <c r="J197">
        <f>projjava_spectralnorm[[#This Row],[runtime_end]]-projjava_spectralnorm[[#This Row],[runtime_start]]</f>
        <v>301112</v>
      </c>
      <c r="K197">
        <f>projjava_spectralnorm[[#This Row],[native_end]]-projjava_spectralnorm[[#This Row],[native_start]]</f>
        <v>10312</v>
      </c>
      <c r="L197">
        <f>projjava_spectralnorm[[#This Row],[pss_end]]-projjava_spectralnorm[[#This Row],[pss_start]]</f>
        <v>588</v>
      </c>
    </row>
    <row r="198" spans="1:12" x14ac:dyDescent="0.3">
      <c r="A198">
        <v>196</v>
      </c>
      <c r="B198">
        <v>32164</v>
      </c>
      <c r="C198">
        <v>6264</v>
      </c>
      <c r="D198">
        <v>1438552</v>
      </c>
      <c r="E198">
        <v>1739664</v>
      </c>
      <c r="F198">
        <v>6507832</v>
      </c>
      <c r="G198">
        <v>6518656</v>
      </c>
      <c r="H198">
        <v>8820</v>
      </c>
      <c r="I198">
        <v>9396</v>
      </c>
      <c r="J198">
        <f>projjava_spectralnorm[[#This Row],[runtime_end]]-projjava_spectralnorm[[#This Row],[runtime_start]]</f>
        <v>301112</v>
      </c>
      <c r="K198">
        <f>projjava_spectralnorm[[#This Row],[native_end]]-projjava_spectralnorm[[#This Row],[native_start]]</f>
        <v>10824</v>
      </c>
      <c r="L198">
        <f>projjava_spectralnorm[[#This Row],[pss_end]]-projjava_spectralnorm[[#This Row],[pss_start]]</f>
        <v>576</v>
      </c>
    </row>
    <row r="199" spans="1:12" x14ac:dyDescent="0.3">
      <c r="A199">
        <v>197</v>
      </c>
      <c r="B199">
        <v>32362</v>
      </c>
      <c r="C199">
        <v>6225</v>
      </c>
      <c r="D199">
        <v>1438552</v>
      </c>
      <c r="E199">
        <v>1739664</v>
      </c>
      <c r="F199">
        <v>6506056</v>
      </c>
      <c r="G199">
        <v>6516368</v>
      </c>
      <c r="H199">
        <v>8806</v>
      </c>
      <c r="I199">
        <v>9394</v>
      </c>
      <c r="J199">
        <f>projjava_spectralnorm[[#This Row],[runtime_end]]-projjava_spectralnorm[[#This Row],[runtime_start]]</f>
        <v>301112</v>
      </c>
      <c r="K199">
        <f>projjava_spectralnorm[[#This Row],[native_end]]-projjava_spectralnorm[[#This Row],[native_start]]</f>
        <v>10312</v>
      </c>
      <c r="L199">
        <f>projjava_spectralnorm[[#This Row],[pss_end]]-projjava_spectralnorm[[#This Row],[pss_start]]</f>
        <v>588</v>
      </c>
    </row>
    <row r="200" spans="1:12" x14ac:dyDescent="0.3">
      <c r="A200">
        <v>198</v>
      </c>
      <c r="B200">
        <v>32527</v>
      </c>
      <c r="C200">
        <v>6240</v>
      </c>
      <c r="D200">
        <v>1422168</v>
      </c>
      <c r="E200">
        <v>1788816</v>
      </c>
      <c r="F200">
        <v>6507832</v>
      </c>
      <c r="G200">
        <v>6521512</v>
      </c>
      <c r="H200">
        <v>8814</v>
      </c>
      <c r="I200">
        <v>9414</v>
      </c>
      <c r="J200">
        <f>projjava_spectralnorm[[#This Row],[runtime_end]]-projjava_spectralnorm[[#This Row],[runtime_start]]</f>
        <v>366648</v>
      </c>
      <c r="K200">
        <f>projjava_spectralnorm[[#This Row],[native_end]]-projjava_spectralnorm[[#This Row],[native_start]]</f>
        <v>13680</v>
      </c>
      <c r="L200">
        <f>projjava_spectralnorm[[#This Row],[pss_end]]-projjava_spectralnorm[[#This Row],[pss_start]]</f>
        <v>600</v>
      </c>
    </row>
    <row r="201" spans="1:12" x14ac:dyDescent="0.3">
      <c r="A201">
        <v>199</v>
      </c>
      <c r="B201">
        <v>32724</v>
      </c>
      <c r="C201">
        <v>6155</v>
      </c>
      <c r="D201">
        <v>1438552</v>
      </c>
      <c r="E201">
        <v>1739664</v>
      </c>
      <c r="F201">
        <v>6507832</v>
      </c>
      <c r="G201">
        <v>6518656</v>
      </c>
      <c r="H201">
        <v>8816</v>
      </c>
      <c r="I201">
        <v>9392</v>
      </c>
      <c r="J201">
        <f>projjava_spectralnorm[[#This Row],[runtime_end]]-projjava_spectralnorm[[#This Row],[runtime_start]]</f>
        <v>301112</v>
      </c>
      <c r="K201">
        <f>projjava_spectralnorm[[#This Row],[native_end]]-projjava_spectralnorm[[#This Row],[native_start]]</f>
        <v>10824</v>
      </c>
      <c r="L201">
        <f>projjava_spectralnorm[[#This Row],[pss_end]]-projjava_spectralnorm[[#This Row],[pss_start]]</f>
        <v>576</v>
      </c>
    </row>
    <row r="202" spans="1:12" x14ac:dyDescent="0.3">
      <c r="A202">
        <v>200</v>
      </c>
      <c r="B202">
        <v>669</v>
      </c>
      <c r="C202">
        <v>6247</v>
      </c>
      <c r="D202">
        <v>1422304</v>
      </c>
      <c r="E202">
        <v>1739800</v>
      </c>
      <c r="F202">
        <v>6507992</v>
      </c>
      <c r="G202">
        <v>6518928</v>
      </c>
      <c r="H202">
        <v>8828</v>
      </c>
      <c r="I202">
        <v>9409</v>
      </c>
      <c r="J202">
        <f>projjava_spectralnorm[[#This Row],[runtime_end]]-projjava_spectralnorm[[#This Row],[runtime_start]]</f>
        <v>317496</v>
      </c>
      <c r="K202">
        <f>projjava_spectralnorm[[#This Row],[native_end]]-projjava_spectralnorm[[#This Row],[native_start]]</f>
        <v>10936</v>
      </c>
      <c r="L202">
        <f>projjava_spectralnorm[[#This Row],[pss_end]]-projjava_spectralnorm[[#This Row],[pss_start]]</f>
        <v>581</v>
      </c>
    </row>
    <row r="203" spans="1:12" x14ac:dyDescent="0.3">
      <c r="A203">
        <v>201</v>
      </c>
      <c r="B203">
        <v>1265</v>
      </c>
      <c r="C203">
        <v>6352</v>
      </c>
      <c r="D203">
        <v>1422168</v>
      </c>
      <c r="E203">
        <v>1739664</v>
      </c>
      <c r="F203">
        <v>6507832</v>
      </c>
      <c r="G203">
        <v>6518768</v>
      </c>
      <c r="H203">
        <v>8822</v>
      </c>
      <c r="I203">
        <v>9398</v>
      </c>
      <c r="J203">
        <f>projjava_spectralnorm[[#This Row],[runtime_end]]-projjava_spectralnorm[[#This Row],[runtime_start]]</f>
        <v>317496</v>
      </c>
      <c r="K203">
        <f>projjava_spectralnorm[[#This Row],[native_end]]-projjava_spectralnorm[[#This Row],[native_start]]</f>
        <v>10936</v>
      </c>
      <c r="L203">
        <f>projjava_spectralnorm[[#This Row],[pss_end]]-projjava_spectralnorm[[#This Row],[pss_start]]</f>
        <v>576</v>
      </c>
    </row>
    <row r="204" spans="1:12" x14ac:dyDescent="0.3">
      <c r="A204">
        <v>202</v>
      </c>
      <c r="B204">
        <v>1680</v>
      </c>
      <c r="C204">
        <v>6268</v>
      </c>
      <c r="D204">
        <v>1422168</v>
      </c>
      <c r="E204">
        <v>1739664</v>
      </c>
      <c r="F204">
        <v>6507832</v>
      </c>
      <c r="G204">
        <v>6518768</v>
      </c>
      <c r="H204">
        <v>8822</v>
      </c>
      <c r="I204">
        <v>9398</v>
      </c>
      <c r="J204">
        <f>projjava_spectralnorm[[#This Row],[runtime_end]]-projjava_spectralnorm[[#This Row],[runtime_start]]</f>
        <v>317496</v>
      </c>
      <c r="K204">
        <f>projjava_spectralnorm[[#This Row],[native_end]]-projjava_spectralnorm[[#This Row],[native_start]]</f>
        <v>10936</v>
      </c>
      <c r="L204">
        <f>projjava_spectralnorm[[#This Row],[pss_end]]-projjava_spectralnorm[[#This Row],[pss_start]]</f>
        <v>576</v>
      </c>
    </row>
    <row r="205" spans="1:12" x14ac:dyDescent="0.3">
      <c r="A205">
        <v>203</v>
      </c>
      <c r="B205">
        <v>2030</v>
      </c>
      <c r="C205">
        <v>6248</v>
      </c>
      <c r="D205">
        <v>1422168</v>
      </c>
      <c r="E205">
        <v>1739664</v>
      </c>
      <c r="F205">
        <v>6507072</v>
      </c>
      <c r="G205">
        <v>6517384</v>
      </c>
      <c r="H205">
        <v>8822</v>
      </c>
      <c r="I205">
        <v>9395</v>
      </c>
      <c r="J205">
        <f>projjava_spectralnorm[[#This Row],[runtime_end]]-projjava_spectralnorm[[#This Row],[runtime_start]]</f>
        <v>317496</v>
      </c>
      <c r="K205">
        <f>projjava_spectralnorm[[#This Row],[native_end]]-projjava_spectralnorm[[#This Row],[native_start]]</f>
        <v>10312</v>
      </c>
      <c r="L205">
        <f>projjava_spectralnorm[[#This Row],[pss_end]]-projjava_spectralnorm[[#This Row],[pss_start]]</f>
        <v>573</v>
      </c>
    </row>
    <row r="206" spans="1:12" x14ac:dyDescent="0.3">
      <c r="A206">
        <v>204</v>
      </c>
      <c r="B206">
        <v>2396</v>
      </c>
      <c r="C206">
        <v>6258</v>
      </c>
      <c r="D206">
        <v>1438552</v>
      </c>
      <c r="E206">
        <v>1739664</v>
      </c>
      <c r="F206">
        <v>6507896</v>
      </c>
      <c r="G206">
        <v>6518720</v>
      </c>
      <c r="H206">
        <v>8822</v>
      </c>
      <c r="I206">
        <v>9398</v>
      </c>
      <c r="J206">
        <f>projjava_spectralnorm[[#This Row],[runtime_end]]-projjava_spectralnorm[[#This Row],[runtime_start]]</f>
        <v>301112</v>
      </c>
      <c r="K206">
        <f>projjava_spectralnorm[[#This Row],[native_end]]-projjava_spectralnorm[[#This Row],[native_start]]</f>
        <v>10824</v>
      </c>
      <c r="L206">
        <f>projjava_spectralnorm[[#This Row],[pss_end]]-projjava_spectralnorm[[#This Row],[pss_start]]</f>
        <v>576</v>
      </c>
    </row>
    <row r="207" spans="1:12" x14ac:dyDescent="0.3">
      <c r="A207">
        <v>205</v>
      </c>
      <c r="B207">
        <v>2644</v>
      </c>
      <c r="C207">
        <v>6142</v>
      </c>
      <c r="D207">
        <v>1422304</v>
      </c>
      <c r="E207">
        <v>1756184</v>
      </c>
      <c r="F207">
        <v>6507992</v>
      </c>
      <c r="G207">
        <v>6521672</v>
      </c>
      <c r="H207">
        <v>8826</v>
      </c>
      <c r="I207">
        <v>9418</v>
      </c>
      <c r="J207">
        <f>projjava_spectralnorm[[#This Row],[runtime_end]]-projjava_spectralnorm[[#This Row],[runtime_start]]</f>
        <v>333880</v>
      </c>
      <c r="K207">
        <f>projjava_spectralnorm[[#This Row],[native_end]]-projjava_spectralnorm[[#This Row],[native_start]]</f>
        <v>13680</v>
      </c>
      <c r="L207">
        <f>projjava_spectralnorm[[#This Row],[pss_end]]-projjava_spectralnorm[[#This Row],[pss_start]]</f>
        <v>592</v>
      </c>
    </row>
    <row r="208" spans="1:12" x14ac:dyDescent="0.3">
      <c r="A208">
        <v>206</v>
      </c>
      <c r="B208">
        <v>2963</v>
      </c>
      <c r="C208">
        <v>6165</v>
      </c>
      <c r="D208">
        <v>1422168</v>
      </c>
      <c r="E208">
        <v>1756048</v>
      </c>
      <c r="F208">
        <v>6507896</v>
      </c>
      <c r="G208">
        <v>6518720</v>
      </c>
      <c r="H208">
        <v>8822</v>
      </c>
      <c r="I208">
        <v>9403</v>
      </c>
      <c r="J208">
        <f>projjava_spectralnorm[[#This Row],[runtime_end]]-projjava_spectralnorm[[#This Row],[runtime_start]]</f>
        <v>333880</v>
      </c>
      <c r="K208">
        <f>projjava_spectralnorm[[#This Row],[native_end]]-projjava_spectralnorm[[#This Row],[native_start]]</f>
        <v>10824</v>
      </c>
      <c r="L208">
        <f>projjava_spectralnorm[[#This Row],[pss_end]]-projjava_spectralnorm[[#This Row],[pss_start]]</f>
        <v>581</v>
      </c>
    </row>
    <row r="209" spans="1:12" x14ac:dyDescent="0.3">
      <c r="A209">
        <v>207</v>
      </c>
      <c r="B209">
        <v>3191</v>
      </c>
      <c r="C209">
        <v>6176</v>
      </c>
      <c r="D209">
        <v>1422168</v>
      </c>
      <c r="E209">
        <v>1739664</v>
      </c>
      <c r="F209">
        <v>6507832</v>
      </c>
      <c r="G209">
        <v>6518512</v>
      </c>
      <c r="H209">
        <v>8822</v>
      </c>
      <c r="I209">
        <v>9399</v>
      </c>
      <c r="J209">
        <f>projjava_spectralnorm[[#This Row],[runtime_end]]-projjava_spectralnorm[[#This Row],[runtime_start]]</f>
        <v>317496</v>
      </c>
      <c r="K209">
        <f>projjava_spectralnorm[[#This Row],[native_end]]-projjava_spectralnorm[[#This Row],[native_start]]</f>
        <v>10680</v>
      </c>
      <c r="L209">
        <f>projjava_spectralnorm[[#This Row],[pss_end]]-projjava_spectralnorm[[#This Row],[pss_start]]</f>
        <v>577</v>
      </c>
    </row>
    <row r="210" spans="1:12" x14ac:dyDescent="0.3">
      <c r="A210">
        <v>208</v>
      </c>
      <c r="B210">
        <v>3483</v>
      </c>
      <c r="C210">
        <v>6170</v>
      </c>
      <c r="D210">
        <v>1438552</v>
      </c>
      <c r="E210">
        <v>1739664</v>
      </c>
      <c r="F210">
        <v>6507896</v>
      </c>
      <c r="G210">
        <v>6518720</v>
      </c>
      <c r="H210">
        <v>8824</v>
      </c>
      <c r="I210">
        <v>9400</v>
      </c>
      <c r="J210">
        <f>projjava_spectralnorm[[#This Row],[runtime_end]]-projjava_spectralnorm[[#This Row],[runtime_start]]</f>
        <v>301112</v>
      </c>
      <c r="K210">
        <f>projjava_spectralnorm[[#This Row],[native_end]]-projjava_spectralnorm[[#This Row],[native_start]]</f>
        <v>10824</v>
      </c>
      <c r="L210">
        <f>projjava_spectralnorm[[#This Row],[pss_end]]-projjava_spectralnorm[[#This Row],[pss_start]]</f>
        <v>576</v>
      </c>
    </row>
    <row r="211" spans="1:12" x14ac:dyDescent="0.3">
      <c r="A211">
        <v>209</v>
      </c>
      <c r="B211">
        <v>3736</v>
      </c>
      <c r="C211">
        <v>6199</v>
      </c>
      <c r="D211">
        <v>1422168</v>
      </c>
      <c r="E211">
        <v>1739664</v>
      </c>
      <c r="F211">
        <v>6514016</v>
      </c>
      <c r="G211">
        <v>6515672</v>
      </c>
      <c r="H211">
        <v>8808</v>
      </c>
      <c r="I211">
        <v>9392</v>
      </c>
      <c r="J211">
        <f>projjava_spectralnorm[[#This Row],[runtime_end]]-projjava_spectralnorm[[#This Row],[runtime_start]]</f>
        <v>317496</v>
      </c>
      <c r="K211">
        <f>projjava_spectralnorm[[#This Row],[native_end]]-projjava_spectralnorm[[#This Row],[native_start]]</f>
        <v>1656</v>
      </c>
      <c r="L211">
        <f>projjava_spectralnorm[[#This Row],[pss_end]]-projjava_spectralnorm[[#This Row],[pss_start]]</f>
        <v>584</v>
      </c>
    </row>
    <row r="212" spans="1:12" x14ac:dyDescent="0.3">
      <c r="A212">
        <v>210</v>
      </c>
      <c r="B212">
        <v>3945</v>
      </c>
      <c r="C212">
        <v>6128</v>
      </c>
      <c r="D212">
        <v>1422168</v>
      </c>
      <c r="E212">
        <v>1756056</v>
      </c>
      <c r="F212">
        <v>6516664</v>
      </c>
      <c r="G212">
        <v>6518720</v>
      </c>
      <c r="H212">
        <v>8824</v>
      </c>
      <c r="I212">
        <v>9404</v>
      </c>
      <c r="J212">
        <f>projjava_spectralnorm[[#This Row],[runtime_end]]-projjava_spectralnorm[[#This Row],[runtime_start]]</f>
        <v>333888</v>
      </c>
      <c r="K212">
        <f>projjava_spectralnorm[[#This Row],[native_end]]-projjava_spectralnorm[[#This Row],[native_start]]</f>
        <v>2056</v>
      </c>
      <c r="L212">
        <f>projjava_spectralnorm[[#This Row],[pss_end]]-projjava_spectralnorm[[#This Row],[pss_start]]</f>
        <v>580</v>
      </c>
    </row>
    <row r="213" spans="1:12" x14ac:dyDescent="0.3">
      <c r="A213">
        <v>211</v>
      </c>
      <c r="B213">
        <v>4157</v>
      </c>
      <c r="C213">
        <v>6167</v>
      </c>
      <c r="D213">
        <v>1422304</v>
      </c>
      <c r="E213">
        <v>1756184</v>
      </c>
      <c r="F213">
        <v>6508056</v>
      </c>
      <c r="G213">
        <v>6518736</v>
      </c>
      <c r="H213">
        <v>8832</v>
      </c>
      <c r="I213">
        <v>9409</v>
      </c>
      <c r="J213">
        <f>projjava_spectralnorm[[#This Row],[runtime_end]]-projjava_spectralnorm[[#This Row],[runtime_start]]</f>
        <v>333880</v>
      </c>
      <c r="K213">
        <f>projjava_spectralnorm[[#This Row],[native_end]]-projjava_spectralnorm[[#This Row],[native_start]]</f>
        <v>10680</v>
      </c>
      <c r="L213">
        <f>projjava_spectralnorm[[#This Row],[pss_end]]-projjava_spectralnorm[[#This Row],[pss_start]]</f>
        <v>577</v>
      </c>
    </row>
    <row r="214" spans="1:12" x14ac:dyDescent="0.3">
      <c r="A214">
        <v>212</v>
      </c>
      <c r="B214">
        <v>4378</v>
      </c>
      <c r="C214">
        <v>6150</v>
      </c>
      <c r="D214">
        <v>1438560</v>
      </c>
      <c r="E214">
        <v>1756056</v>
      </c>
      <c r="F214">
        <v>6507896</v>
      </c>
      <c r="G214">
        <v>6518720</v>
      </c>
      <c r="H214">
        <v>8828</v>
      </c>
      <c r="I214">
        <v>9409</v>
      </c>
      <c r="J214">
        <f>projjava_spectralnorm[[#This Row],[runtime_end]]-projjava_spectralnorm[[#This Row],[runtime_start]]</f>
        <v>317496</v>
      </c>
      <c r="K214">
        <f>projjava_spectralnorm[[#This Row],[native_end]]-projjava_spectralnorm[[#This Row],[native_start]]</f>
        <v>10824</v>
      </c>
      <c r="L214">
        <f>projjava_spectralnorm[[#This Row],[pss_end]]-projjava_spectralnorm[[#This Row],[pss_start]]</f>
        <v>581</v>
      </c>
    </row>
    <row r="215" spans="1:12" x14ac:dyDescent="0.3">
      <c r="A215">
        <v>213</v>
      </c>
      <c r="B215">
        <v>4588</v>
      </c>
      <c r="C215">
        <v>6308</v>
      </c>
      <c r="D215">
        <v>1422168</v>
      </c>
      <c r="E215">
        <v>1739664</v>
      </c>
      <c r="F215">
        <v>6507896</v>
      </c>
      <c r="G215">
        <v>6518832</v>
      </c>
      <c r="H215">
        <v>8824</v>
      </c>
      <c r="I215">
        <v>9404</v>
      </c>
      <c r="J215">
        <f>projjava_spectralnorm[[#This Row],[runtime_end]]-projjava_spectralnorm[[#This Row],[runtime_start]]</f>
        <v>317496</v>
      </c>
      <c r="K215">
        <f>projjava_spectralnorm[[#This Row],[native_end]]-projjava_spectralnorm[[#This Row],[native_start]]</f>
        <v>10936</v>
      </c>
      <c r="L215">
        <f>projjava_spectralnorm[[#This Row],[pss_end]]-projjava_spectralnorm[[#This Row],[pss_start]]</f>
        <v>580</v>
      </c>
    </row>
    <row r="216" spans="1:12" x14ac:dyDescent="0.3">
      <c r="A216">
        <v>214</v>
      </c>
      <c r="B216">
        <v>4810</v>
      </c>
      <c r="C216">
        <v>6217</v>
      </c>
      <c r="D216">
        <v>1422168</v>
      </c>
      <c r="E216">
        <v>1772432</v>
      </c>
      <c r="F216">
        <v>6507960</v>
      </c>
      <c r="G216">
        <v>6518528</v>
      </c>
      <c r="H216">
        <v>8824</v>
      </c>
      <c r="I216">
        <v>9408</v>
      </c>
      <c r="J216">
        <f>projjava_spectralnorm[[#This Row],[runtime_end]]-projjava_spectralnorm[[#This Row],[runtime_start]]</f>
        <v>350264</v>
      </c>
      <c r="K216">
        <f>projjava_spectralnorm[[#This Row],[native_end]]-projjava_spectralnorm[[#This Row],[native_start]]</f>
        <v>10568</v>
      </c>
      <c r="L216">
        <f>projjava_spectralnorm[[#This Row],[pss_end]]-projjava_spectralnorm[[#This Row],[pss_start]]</f>
        <v>584</v>
      </c>
    </row>
    <row r="217" spans="1:12" x14ac:dyDescent="0.3">
      <c r="A217">
        <v>215</v>
      </c>
      <c r="B217">
        <v>5003</v>
      </c>
      <c r="C217">
        <v>6209</v>
      </c>
      <c r="D217">
        <v>1422176</v>
      </c>
      <c r="E217">
        <v>1756056</v>
      </c>
      <c r="F217">
        <v>6507896</v>
      </c>
      <c r="G217">
        <v>6518832</v>
      </c>
      <c r="H217">
        <v>8820</v>
      </c>
      <c r="I217">
        <v>9404</v>
      </c>
      <c r="J217">
        <f>projjava_spectralnorm[[#This Row],[runtime_end]]-projjava_spectralnorm[[#This Row],[runtime_start]]</f>
        <v>333880</v>
      </c>
      <c r="K217">
        <f>projjava_spectralnorm[[#This Row],[native_end]]-projjava_spectralnorm[[#This Row],[native_start]]</f>
        <v>10936</v>
      </c>
      <c r="L217">
        <f>projjava_spectralnorm[[#This Row],[pss_end]]-projjava_spectralnorm[[#This Row],[pss_start]]</f>
        <v>584</v>
      </c>
    </row>
    <row r="218" spans="1:12" x14ac:dyDescent="0.3">
      <c r="A218">
        <v>216</v>
      </c>
      <c r="B218">
        <v>5194</v>
      </c>
      <c r="C218">
        <v>6216</v>
      </c>
      <c r="D218">
        <v>1438552</v>
      </c>
      <c r="E218">
        <v>1756048</v>
      </c>
      <c r="F218">
        <v>6507928</v>
      </c>
      <c r="G218">
        <v>6518752</v>
      </c>
      <c r="H218">
        <v>8820</v>
      </c>
      <c r="I218">
        <v>9400</v>
      </c>
      <c r="J218">
        <f>projjava_spectralnorm[[#This Row],[runtime_end]]-projjava_spectralnorm[[#This Row],[runtime_start]]</f>
        <v>317496</v>
      </c>
      <c r="K218">
        <f>projjava_spectralnorm[[#This Row],[native_end]]-projjava_spectralnorm[[#This Row],[native_start]]</f>
        <v>10824</v>
      </c>
      <c r="L218">
        <f>projjava_spectralnorm[[#This Row],[pss_end]]-projjava_spectralnorm[[#This Row],[pss_start]]</f>
        <v>580</v>
      </c>
    </row>
    <row r="219" spans="1:12" x14ac:dyDescent="0.3">
      <c r="A219">
        <v>217</v>
      </c>
      <c r="B219">
        <v>5419</v>
      </c>
      <c r="C219">
        <v>6145</v>
      </c>
      <c r="D219">
        <v>1438696</v>
      </c>
      <c r="E219">
        <v>1739808</v>
      </c>
      <c r="F219">
        <v>6508056</v>
      </c>
      <c r="G219">
        <v>6518880</v>
      </c>
      <c r="H219">
        <v>8838</v>
      </c>
      <c r="I219">
        <v>9415</v>
      </c>
      <c r="J219">
        <f>projjava_spectralnorm[[#This Row],[runtime_end]]-projjava_spectralnorm[[#This Row],[runtime_start]]</f>
        <v>301112</v>
      </c>
      <c r="K219">
        <f>projjava_spectralnorm[[#This Row],[native_end]]-projjava_spectralnorm[[#This Row],[native_start]]</f>
        <v>10824</v>
      </c>
      <c r="L219">
        <f>projjava_spectralnorm[[#This Row],[pss_end]]-projjava_spectralnorm[[#This Row],[pss_start]]</f>
        <v>577</v>
      </c>
    </row>
    <row r="220" spans="1:12" x14ac:dyDescent="0.3">
      <c r="A220">
        <v>218</v>
      </c>
      <c r="B220">
        <v>5637</v>
      </c>
      <c r="C220">
        <v>6188</v>
      </c>
      <c r="D220">
        <v>1422168</v>
      </c>
      <c r="E220">
        <v>1739664</v>
      </c>
      <c r="F220">
        <v>6508008</v>
      </c>
      <c r="G220">
        <v>6518832</v>
      </c>
      <c r="H220">
        <v>8826</v>
      </c>
      <c r="I220">
        <v>9402</v>
      </c>
      <c r="J220">
        <f>projjava_spectralnorm[[#This Row],[runtime_end]]-projjava_spectralnorm[[#This Row],[runtime_start]]</f>
        <v>317496</v>
      </c>
      <c r="K220">
        <f>projjava_spectralnorm[[#This Row],[native_end]]-projjava_spectralnorm[[#This Row],[native_start]]</f>
        <v>10824</v>
      </c>
      <c r="L220">
        <f>projjava_spectralnorm[[#This Row],[pss_end]]-projjava_spectralnorm[[#This Row],[pss_start]]</f>
        <v>576</v>
      </c>
    </row>
    <row r="221" spans="1:12" x14ac:dyDescent="0.3">
      <c r="A221">
        <v>219</v>
      </c>
      <c r="B221">
        <v>5804</v>
      </c>
      <c r="C221">
        <v>6238</v>
      </c>
      <c r="D221">
        <v>1422304</v>
      </c>
      <c r="E221">
        <v>1739800</v>
      </c>
      <c r="F221">
        <v>6508056</v>
      </c>
      <c r="G221">
        <v>6518736</v>
      </c>
      <c r="H221">
        <v>8838</v>
      </c>
      <c r="I221">
        <v>9414</v>
      </c>
      <c r="J221">
        <f>projjava_spectralnorm[[#This Row],[runtime_end]]-projjava_spectralnorm[[#This Row],[runtime_start]]</f>
        <v>317496</v>
      </c>
      <c r="K221">
        <f>projjava_spectralnorm[[#This Row],[native_end]]-projjava_spectralnorm[[#This Row],[native_start]]</f>
        <v>10680</v>
      </c>
      <c r="L221">
        <f>projjava_spectralnorm[[#This Row],[pss_end]]-projjava_spectralnorm[[#This Row],[pss_start]]</f>
        <v>576</v>
      </c>
    </row>
    <row r="222" spans="1:12" x14ac:dyDescent="0.3">
      <c r="A222">
        <v>220</v>
      </c>
      <c r="B222">
        <v>6001</v>
      </c>
      <c r="C222">
        <v>6241</v>
      </c>
      <c r="D222">
        <v>1422304</v>
      </c>
      <c r="E222">
        <v>1739800</v>
      </c>
      <c r="F222">
        <v>6515056</v>
      </c>
      <c r="G222">
        <v>6519976</v>
      </c>
      <c r="H222">
        <v>8844</v>
      </c>
      <c r="I222">
        <v>9421</v>
      </c>
      <c r="J222">
        <f>projjava_spectralnorm[[#This Row],[runtime_end]]-projjava_spectralnorm[[#This Row],[runtime_start]]</f>
        <v>317496</v>
      </c>
      <c r="K222">
        <f>projjava_spectralnorm[[#This Row],[native_end]]-projjava_spectralnorm[[#This Row],[native_start]]</f>
        <v>4920</v>
      </c>
      <c r="L222">
        <f>projjava_spectralnorm[[#This Row],[pss_end]]-projjava_spectralnorm[[#This Row],[pss_start]]</f>
        <v>577</v>
      </c>
    </row>
    <row r="223" spans="1:12" x14ac:dyDescent="0.3">
      <c r="A223">
        <v>221</v>
      </c>
      <c r="B223">
        <v>6200</v>
      </c>
      <c r="C223">
        <v>6140</v>
      </c>
      <c r="D223">
        <v>1438552</v>
      </c>
      <c r="E223">
        <v>1756048</v>
      </c>
      <c r="F223">
        <v>6508024</v>
      </c>
      <c r="G223">
        <v>6518592</v>
      </c>
      <c r="H223">
        <v>8830</v>
      </c>
      <c r="I223">
        <v>9410</v>
      </c>
      <c r="J223">
        <f>projjava_spectralnorm[[#This Row],[runtime_end]]-projjava_spectralnorm[[#This Row],[runtime_start]]</f>
        <v>317496</v>
      </c>
      <c r="K223">
        <f>projjava_spectralnorm[[#This Row],[native_end]]-projjava_spectralnorm[[#This Row],[native_start]]</f>
        <v>10568</v>
      </c>
      <c r="L223">
        <f>projjava_spectralnorm[[#This Row],[pss_end]]-projjava_spectralnorm[[#This Row],[pss_start]]</f>
        <v>580</v>
      </c>
    </row>
    <row r="224" spans="1:12" x14ac:dyDescent="0.3">
      <c r="A224">
        <v>222</v>
      </c>
      <c r="B224">
        <v>6399</v>
      </c>
      <c r="C224">
        <v>6200</v>
      </c>
      <c r="D224">
        <v>1455072</v>
      </c>
      <c r="E224">
        <v>1739800</v>
      </c>
      <c r="F224">
        <v>6507264</v>
      </c>
      <c r="G224">
        <v>6517576</v>
      </c>
      <c r="H224">
        <v>8836</v>
      </c>
      <c r="I224">
        <v>9417</v>
      </c>
      <c r="J224">
        <f>projjava_spectralnorm[[#This Row],[runtime_end]]-projjava_spectralnorm[[#This Row],[runtime_start]]</f>
        <v>284728</v>
      </c>
      <c r="K224">
        <f>projjava_spectralnorm[[#This Row],[native_end]]-projjava_spectralnorm[[#This Row],[native_start]]</f>
        <v>10312</v>
      </c>
      <c r="L224">
        <f>projjava_spectralnorm[[#This Row],[pss_end]]-projjava_spectralnorm[[#This Row],[pss_start]]</f>
        <v>581</v>
      </c>
    </row>
    <row r="225" spans="1:12" x14ac:dyDescent="0.3">
      <c r="A225">
        <v>223</v>
      </c>
      <c r="B225">
        <v>6695</v>
      </c>
      <c r="C225">
        <v>6161</v>
      </c>
      <c r="D225">
        <v>1422168</v>
      </c>
      <c r="E225">
        <v>1739664</v>
      </c>
      <c r="F225">
        <v>6517552</v>
      </c>
      <c r="G225">
        <v>6518528</v>
      </c>
      <c r="H225">
        <v>8775</v>
      </c>
      <c r="I225">
        <v>9351</v>
      </c>
      <c r="J225">
        <f>projjava_spectralnorm[[#This Row],[runtime_end]]-projjava_spectralnorm[[#This Row],[runtime_start]]</f>
        <v>317496</v>
      </c>
      <c r="K225">
        <f>projjava_spectralnorm[[#This Row],[native_end]]-projjava_spectralnorm[[#This Row],[native_start]]</f>
        <v>976</v>
      </c>
      <c r="L225">
        <f>projjava_spectralnorm[[#This Row],[pss_end]]-projjava_spectralnorm[[#This Row],[pss_start]]</f>
        <v>576</v>
      </c>
    </row>
    <row r="226" spans="1:12" x14ac:dyDescent="0.3">
      <c r="A226">
        <v>224</v>
      </c>
      <c r="B226">
        <v>6928</v>
      </c>
      <c r="C226">
        <v>6110</v>
      </c>
      <c r="D226">
        <v>1422168</v>
      </c>
      <c r="E226">
        <v>1772432</v>
      </c>
      <c r="F226">
        <v>6507960</v>
      </c>
      <c r="G226">
        <v>6518576</v>
      </c>
      <c r="H226">
        <v>8776</v>
      </c>
      <c r="I226">
        <v>9359</v>
      </c>
      <c r="J226">
        <f>projjava_spectralnorm[[#This Row],[runtime_end]]-projjava_spectralnorm[[#This Row],[runtime_start]]</f>
        <v>350264</v>
      </c>
      <c r="K226">
        <f>projjava_spectralnorm[[#This Row],[native_end]]-projjava_spectralnorm[[#This Row],[native_start]]</f>
        <v>10616</v>
      </c>
      <c r="L226">
        <f>projjava_spectralnorm[[#This Row],[pss_end]]-projjava_spectralnorm[[#This Row],[pss_start]]</f>
        <v>583</v>
      </c>
    </row>
    <row r="227" spans="1:12" x14ac:dyDescent="0.3">
      <c r="A227">
        <v>225</v>
      </c>
      <c r="B227">
        <v>7131</v>
      </c>
      <c r="C227">
        <v>6214</v>
      </c>
      <c r="D227">
        <v>1422168</v>
      </c>
      <c r="E227">
        <v>1756048</v>
      </c>
      <c r="F227">
        <v>6507960</v>
      </c>
      <c r="G227">
        <v>6518640</v>
      </c>
      <c r="H227">
        <v>8832</v>
      </c>
      <c r="I227">
        <v>9413</v>
      </c>
      <c r="J227">
        <f>projjava_spectralnorm[[#This Row],[runtime_end]]-projjava_spectralnorm[[#This Row],[runtime_start]]</f>
        <v>333880</v>
      </c>
      <c r="K227">
        <f>projjava_spectralnorm[[#This Row],[native_end]]-projjava_spectralnorm[[#This Row],[native_start]]</f>
        <v>10680</v>
      </c>
      <c r="L227">
        <f>projjava_spectralnorm[[#This Row],[pss_end]]-projjava_spectralnorm[[#This Row],[pss_start]]</f>
        <v>581</v>
      </c>
    </row>
    <row r="228" spans="1:12" x14ac:dyDescent="0.3">
      <c r="A228">
        <v>226</v>
      </c>
      <c r="B228">
        <v>7325</v>
      </c>
      <c r="C228">
        <v>6202</v>
      </c>
      <c r="D228">
        <v>1422304</v>
      </c>
      <c r="E228">
        <v>1756184</v>
      </c>
      <c r="F228">
        <v>6508120</v>
      </c>
      <c r="G228">
        <v>6518944</v>
      </c>
      <c r="H228">
        <v>8838</v>
      </c>
      <c r="I228">
        <v>9419</v>
      </c>
      <c r="J228">
        <f>projjava_spectralnorm[[#This Row],[runtime_end]]-projjava_spectralnorm[[#This Row],[runtime_start]]</f>
        <v>333880</v>
      </c>
      <c r="K228">
        <f>projjava_spectralnorm[[#This Row],[native_end]]-projjava_spectralnorm[[#This Row],[native_start]]</f>
        <v>10824</v>
      </c>
      <c r="L228">
        <f>projjava_spectralnorm[[#This Row],[pss_end]]-projjava_spectralnorm[[#This Row],[pss_start]]</f>
        <v>581</v>
      </c>
    </row>
    <row r="229" spans="1:12" x14ac:dyDescent="0.3">
      <c r="A229">
        <v>227</v>
      </c>
      <c r="B229">
        <v>7527</v>
      </c>
      <c r="C229">
        <v>6284</v>
      </c>
      <c r="D229">
        <v>1422168</v>
      </c>
      <c r="E229">
        <v>1739664</v>
      </c>
      <c r="F229">
        <v>6507960</v>
      </c>
      <c r="G229">
        <v>6518896</v>
      </c>
      <c r="H229">
        <v>8838</v>
      </c>
      <c r="I229">
        <v>9416</v>
      </c>
      <c r="J229">
        <f>projjava_spectralnorm[[#This Row],[runtime_end]]-projjava_spectralnorm[[#This Row],[runtime_start]]</f>
        <v>317496</v>
      </c>
      <c r="K229">
        <f>projjava_spectralnorm[[#This Row],[native_end]]-projjava_spectralnorm[[#This Row],[native_start]]</f>
        <v>10936</v>
      </c>
      <c r="L229">
        <f>projjava_spectralnorm[[#This Row],[pss_end]]-projjava_spectralnorm[[#This Row],[pss_start]]</f>
        <v>578</v>
      </c>
    </row>
    <row r="230" spans="1:12" x14ac:dyDescent="0.3">
      <c r="A230">
        <v>228</v>
      </c>
      <c r="B230">
        <v>7745</v>
      </c>
      <c r="C230">
        <v>6223</v>
      </c>
      <c r="D230">
        <v>1422304</v>
      </c>
      <c r="E230">
        <v>1756184</v>
      </c>
      <c r="F230">
        <v>6508120</v>
      </c>
      <c r="G230">
        <v>6518800</v>
      </c>
      <c r="H230">
        <v>8842</v>
      </c>
      <c r="I230">
        <v>9427</v>
      </c>
      <c r="J230">
        <f>projjava_spectralnorm[[#This Row],[runtime_end]]-projjava_spectralnorm[[#This Row],[runtime_start]]</f>
        <v>333880</v>
      </c>
      <c r="K230">
        <f>projjava_spectralnorm[[#This Row],[native_end]]-projjava_spectralnorm[[#This Row],[native_start]]</f>
        <v>10680</v>
      </c>
      <c r="L230">
        <f>projjava_spectralnorm[[#This Row],[pss_end]]-projjava_spectralnorm[[#This Row],[pss_start]]</f>
        <v>585</v>
      </c>
    </row>
    <row r="231" spans="1:12" x14ac:dyDescent="0.3">
      <c r="A231">
        <v>229</v>
      </c>
      <c r="B231">
        <v>7945</v>
      </c>
      <c r="C231">
        <v>6236</v>
      </c>
      <c r="D231">
        <v>1438688</v>
      </c>
      <c r="E231">
        <v>1756184</v>
      </c>
      <c r="F231">
        <v>6508344</v>
      </c>
      <c r="G231">
        <v>6518912</v>
      </c>
      <c r="H231">
        <v>8850</v>
      </c>
      <c r="I231">
        <v>9432</v>
      </c>
      <c r="J231">
        <f>projjava_spectralnorm[[#This Row],[runtime_end]]-projjava_spectralnorm[[#This Row],[runtime_start]]</f>
        <v>317496</v>
      </c>
      <c r="K231">
        <f>projjava_spectralnorm[[#This Row],[native_end]]-projjava_spectralnorm[[#This Row],[native_start]]</f>
        <v>10568</v>
      </c>
      <c r="L231">
        <f>projjava_spectralnorm[[#This Row],[pss_end]]-projjava_spectralnorm[[#This Row],[pss_start]]</f>
        <v>582</v>
      </c>
    </row>
    <row r="232" spans="1:12" x14ac:dyDescent="0.3">
      <c r="A232">
        <v>230</v>
      </c>
      <c r="B232">
        <v>8158</v>
      </c>
      <c r="C232">
        <v>6209</v>
      </c>
      <c r="D232">
        <v>1422168</v>
      </c>
      <c r="E232">
        <v>1772432</v>
      </c>
      <c r="F232">
        <v>6517152</v>
      </c>
      <c r="G232">
        <v>6521784</v>
      </c>
      <c r="H232">
        <v>8838</v>
      </c>
      <c r="I232">
        <v>9431</v>
      </c>
      <c r="J232">
        <f>projjava_spectralnorm[[#This Row],[runtime_end]]-projjava_spectralnorm[[#This Row],[runtime_start]]</f>
        <v>350264</v>
      </c>
      <c r="K232">
        <f>projjava_spectralnorm[[#This Row],[native_end]]-projjava_spectralnorm[[#This Row],[native_start]]</f>
        <v>4632</v>
      </c>
      <c r="L232">
        <f>projjava_spectralnorm[[#This Row],[pss_end]]-projjava_spectralnorm[[#This Row],[pss_start]]</f>
        <v>593</v>
      </c>
    </row>
    <row r="233" spans="1:12" x14ac:dyDescent="0.3">
      <c r="A233">
        <v>231</v>
      </c>
      <c r="B233">
        <v>8349</v>
      </c>
      <c r="C233">
        <v>6257</v>
      </c>
      <c r="D233">
        <v>1422168</v>
      </c>
      <c r="E233">
        <v>1756048</v>
      </c>
      <c r="F233">
        <v>6507960</v>
      </c>
      <c r="G233">
        <v>6518896</v>
      </c>
      <c r="H233">
        <v>8838</v>
      </c>
      <c r="I233">
        <v>9419</v>
      </c>
      <c r="J233">
        <f>projjava_spectralnorm[[#This Row],[runtime_end]]-projjava_spectralnorm[[#This Row],[runtime_start]]</f>
        <v>333880</v>
      </c>
      <c r="K233">
        <f>projjava_spectralnorm[[#This Row],[native_end]]-projjava_spectralnorm[[#This Row],[native_start]]</f>
        <v>10936</v>
      </c>
      <c r="L233">
        <f>projjava_spectralnorm[[#This Row],[pss_end]]-projjava_spectralnorm[[#This Row],[pss_start]]</f>
        <v>581</v>
      </c>
    </row>
    <row r="234" spans="1:12" x14ac:dyDescent="0.3">
      <c r="A234">
        <v>232</v>
      </c>
      <c r="B234">
        <v>8539</v>
      </c>
      <c r="C234">
        <v>6225</v>
      </c>
      <c r="D234">
        <v>1422304</v>
      </c>
      <c r="E234">
        <v>1739800</v>
      </c>
      <c r="F234">
        <v>6508488</v>
      </c>
      <c r="G234">
        <v>6518800</v>
      </c>
      <c r="H234">
        <v>8854</v>
      </c>
      <c r="I234">
        <v>9432</v>
      </c>
      <c r="J234">
        <f>projjava_spectralnorm[[#This Row],[runtime_end]]-projjava_spectralnorm[[#This Row],[runtime_start]]</f>
        <v>317496</v>
      </c>
      <c r="K234">
        <f>projjava_spectralnorm[[#This Row],[native_end]]-projjava_spectralnorm[[#This Row],[native_start]]</f>
        <v>10312</v>
      </c>
      <c r="L234">
        <f>projjava_spectralnorm[[#This Row],[pss_end]]-projjava_spectralnorm[[#This Row],[pss_start]]</f>
        <v>578</v>
      </c>
    </row>
    <row r="235" spans="1:12" x14ac:dyDescent="0.3">
      <c r="A235">
        <v>233</v>
      </c>
      <c r="B235">
        <v>8725</v>
      </c>
      <c r="C235">
        <v>6214</v>
      </c>
      <c r="D235">
        <v>1438688</v>
      </c>
      <c r="E235">
        <v>1739800</v>
      </c>
      <c r="F235">
        <v>6509216</v>
      </c>
      <c r="G235">
        <v>6520040</v>
      </c>
      <c r="H235">
        <v>8852</v>
      </c>
      <c r="I235">
        <v>9430</v>
      </c>
      <c r="J235">
        <f>projjava_spectralnorm[[#This Row],[runtime_end]]-projjava_spectralnorm[[#This Row],[runtime_start]]</f>
        <v>301112</v>
      </c>
      <c r="K235">
        <f>projjava_spectralnorm[[#This Row],[native_end]]-projjava_spectralnorm[[#This Row],[native_start]]</f>
        <v>10824</v>
      </c>
      <c r="L235">
        <f>projjava_spectralnorm[[#This Row],[pss_end]]-projjava_spectralnorm[[#This Row],[pss_start]]</f>
        <v>578</v>
      </c>
    </row>
    <row r="236" spans="1:12" x14ac:dyDescent="0.3">
      <c r="A236">
        <v>234</v>
      </c>
      <c r="B236">
        <v>8919</v>
      </c>
      <c r="C236">
        <v>6231</v>
      </c>
      <c r="D236">
        <v>1438552</v>
      </c>
      <c r="E236">
        <v>1739664</v>
      </c>
      <c r="F236">
        <v>6508944</v>
      </c>
      <c r="G236">
        <v>6519768</v>
      </c>
      <c r="H236">
        <v>8844</v>
      </c>
      <c r="I236">
        <v>9422</v>
      </c>
      <c r="J236">
        <f>projjava_spectralnorm[[#This Row],[runtime_end]]-projjava_spectralnorm[[#This Row],[runtime_start]]</f>
        <v>301112</v>
      </c>
      <c r="K236">
        <f>projjava_spectralnorm[[#This Row],[native_end]]-projjava_spectralnorm[[#This Row],[native_start]]</f>
        <v>10824</v>
      </c>
      <c r="L236">
        <f>projjava_spectralnorm[[#This Row],[pss_end]]-projjava_spectralnorm[[#This Row],[pss_start]]</f>
        <v>578</v>
      </c>
    </row>
    <row r="237" spans="1:12" x14ac:dyDescent="0.3">
      <c r="A237">
        <v>235</v>
      </c>
      <c r="B237">
        <v>9149</v>
      </c>
      <c r="C237">
        <v>6158</v>
      </c>
      <c r="D237">
        <v>1438688</v>
      </c>
      <c r="E237">
        <v>1739800</v>
      </c>
      <c r="F237">
        <v>6506344</v>
      </c>
      <c r="G237">
        <v>6516656</v>
      </c>
      <c r="H237">
        <v>8834</v>
      </c>
      <c r="I237">
        <v>9419</v>
      </c>
      <c r="J237">
        <f>projjava_spectralnorm[[#This Row],[runtime_end]]-projjava_spectralnorm[[#This Row],[runtime_start]]</f>
        <v>301112</v>
      </c>
      <c r="K237">
        <f>projjava_spectralnorm[[#This Row],[native_end]]-projjava_spectralnorm[[#This Row],[native_start]]</f>
        <v>10312</v>
      </c>
      <c r="L237">
        <f>projjava_spectralnorm[[#This Row],[pss_end]]-projjava_spectralnorm[[#This Row],[pss_start]]</f>
        <v>585</v>
      </c>
    </row>
    <row r="238" spans="1:12" x14ac:dyDescent="0.3">
      <c r="A238">
        <v>236</v>
      </c>
      <c r="B238">
        <v>9342</v>
      </c>
      <c r="C238">
        <v>6303</v>
      </c>
      <c r="D238">
        <v>1438552</v>
      </c>
      <c r="E238">
        <v>1756048</v>
      </c>
      <c r="F238">
        <v>6507992</v>
      </c>
      <c r="G238">
        <v>6518752</v>
      </c>
      <c r="H238">
        <v>8838</v>
      </c>
      <c r="I238">
        <v>9420</v>
      </c>
      <c r="J238">
        <f>projjava_spectralnorm[[#This Row],[runtime_end]]-projjava_spectralnorm[[#This Row],[runtime_start]]</f>
        <v>317496</v>
      </c>
      <c r="K238">
        <f>projjava_spectralnorm[[#This Row],[native_end]]-projjava_spectralnorm[[#This Row],[native_start]]</f>
        <v>10760</v>
      </c>
      <c r="L238">
        <f>projjava_spectralnorm[[#This Row],[pss_end]]-projjava_spectralnorm[[#This Row],[pss_start]]</f>
        <v>582</v>
      </c>
    </row>
    <row r="239" spans="1:12" x14ac:dyDescent="0.3">
      <c r="A239">
        <v>237</v>
      </c>
      <c r="B239">
        <v>9539</v>
      </c>
      <c r="C239">
        <v>6209</v>
      </c>
      <c r="D239">
        <v>1422304</v>
      </c>
      <c r="E239">
        <v>1756184</v>
      </c>
      <c r="F239">
        <v>6508120</v>
      </c>
      <c r="G239">
        <v>6518800</v>
      </c>
      <c r="H239">
        <v>8838</v>
      </c>
      <c r="I239">
        <v>9423</v>
      </c>
      <c r="J239">
        <f>projjava_spectralnorm[[#This Row],[runtime_end]]-projjava_spectralnorm[[#This Row],[runtime_start]]</f>
        <v>333880</v>
      </c>
      <c r="K239">
        <f>projjava_spectralnorm[[#This Row],[native_end]]-projjava_spectralnorm[[#This Row],[native_start]]</f>
        <v>10680</v>
      </c>
      <c r="L239">
        <f>projjava_spectralnorm[[#This Row],[pss_end]]-projjava_spectralnorm[[#This Row],[pss_start]]</f>
        <v>585</v>
      </c>
    </row>
    <row r="240" spans="1:12" x14ac:dyDescent="0.3">
      <c r="A240">
        <v>238</v>
      </c>
      <c r="B240">
        <v>9706</v>
      </c>
      <c r="C240">
        <v>6279</v>
      </c>
      <c r="D240">
        <v>1422168</v>
      </c>
      <c r="E240">
        <v>1756048</v>
      </c>
      <c r="F240">
        <v>6507960</v>
      </c>
      <c r="G240">
        <v>6518528</v>
      </c>
      <c r="H240">
        <v>8834</v>
      </c>
      <c r="I240">
        <v>9415</v>
      </c>
      <c r="J240">
        <f>projjava_spectralnorm[[#This Row],[runtime_end]]-projjava_spectralnorm[[#This Row],[runtime_start]]</f>
        <v>333880</v>
      </c>
      <c r="K240">
        <f>projjava_spectralnorm[[#This Row],[native_end]]-projjava_spectralnorm[[#This Row],[native_start]]</f>
        <v>10568</v>
      </c>
      <c r="L240">
        <f>projjava_spectralnorm[[#This Row],[pss_end]]-projjava_spectralnorm[[#This Row],[pss_start]]</f>
        <v>581</v>
      </c>
    </row>
    <row r="241" spans="1:12" x14ac:dyDescent="0.3">
      <c r="A241">
        <v>239</v>
      </c>
      <c r="B241">
        <v>9903</v>
      </c>
      <c r="C241">
        <v>6270</v>
      </c>
      <c r="D241">
        <v>1422168</v>
      </c>
      <c r="E241">
        <v>1756048</v>
      </c>
      <c r="F241">
        <v>6507960</v>
      </c>
      <c r="G241">
        <v>6518896</v>
      </c>
      <c r="H241">
        <v>8842</v>
      </c>
      <c r="I241">
        <v>9427</v>
      </c>
      <c r="J241">
        <f>projjava_spectralnorm[[#This Row],[runtime_end]]-projjava_spectralnorm[[#This Row],[runtime_start]]</f>
        <v>333880</v>
      </c>
      <c r="K241">
        <f>projjava_spectralnorm[[#This Row],[native_end]]-projjava_spectralnorm[[#This Row],[native_start]]</f>
        <v>10936</v>
      </c>
      <c r="L241">
        <f>projjava_spectralnorm[[#This Row],[pss_end]]-projjava_spectralnorm[[#This Row],[pss_start]]</f>
        <v>585</v>
      </c>
    </row>
    <row r="242" spans="1:12" x14ac:dyDescent="0.3">
      <c r="A242">
        <v>240</v>
      </c>
      <c r="B242">
        <v>10101</v>
      </c>
      <c r="C242">
        <v>6176</v>
      </c>
      <c r="D242">
        <v>1422168</v>
      </c>
      <c r="E242">
        <v>1739664</v>
      </c>
      <c r="F242">
        <v>6516728</v>
      </c>
      <c r="G242">
        <v>6518784</v>
      </c>
      <c r="H242">
        <v>8838</v>
      </c>
      <c r="I242">
        <v>9415</v>
      </c>
      <c r="J242">
        <f>projjava_spectralnorm[[#This Row],[runtime_end]]-projjava_spectralnorm[[#This Row],[runtime_start]]</f>
        <v>317496</v>
      </c>
      <c r="K242">
        <f>projjava_spectralnorm[[#This Row],[native_end]]-projjava_spectralnorm[[#This Row],[native_start]]</f>
        <v>2056</v>
      </c>
      <c r="L242">
        <f>projjava_spectralnorm[[#This Row],[pss_end]]-projjava_spectralnorm[[#This Row],[pss_start]]</f>
        <v>577</v>
      </c>
    </row>
    <row r="243" spans="1:12" x14ac:dyDescent="0.3">
      <c r="A243">
        <v>241</v>
      </c>
      <c r="B243">
        <v>10297</v>
      </c>
      <c r="C243">
        <v>6218</v>
      </c>
      <c r="D243">
        <v>1455072</v>
      </c>
      <c r="E243">
        <v>1739800</v>
      </c>
      <c r="F243">
        <v>6507328</v>
      </c>
      <c r="G243">
        <v>6517640</v>
      </c>
      <c r="H243">
        <v>8840</v>
      </c>
      <c r="I243">
        <v>9422</v>
      </c>
      <c r="J243">
        <f>projjava_spectralnorm[[#This Row],[runtime_end]]-projjava_spectralnorm[[#This Row],[runtime_start]]</f>
        <v>284728</v>
      </c>
      <c r="K243">
        <f>projjava_spectralnorm[[#This Row],[native_end]]-projjava_spectralnorm[[#This Row],[native_start]]</f>
        <v>10312</v>
      </c>
      <c r="L243">
        <f>projjava_spectralnorm[[#This Row],[pss_end]]-projjava_spectralnorm[[#This Row],[pss_start]]</f>
        <v>582</v>
      </c>
    </row>
    <row r="244" spans="1:12" x14ac:dyDescent="0.3">
      <c r="A244">
        <v>242</v>
      </c>
      <c r="B244">
        <v>10493</v>
      </c>
      <c r="C244">
        <v>6198</v>
      </c>
      <c r="D244">
        <v>1422304</v>
      </c>
      <c r="E244">
        <v>1739800</v>
      </c>
      <c r="F244">
        <v>6508120</v>
      </c>
      <c r="G244">
        <v>6518800</v>
      </c>
      <c r="H244">
        <v>8850</v>
      </c>
      <c r="I244">
        <v>9419</v>
      </c>
      <c r="J244">
        <f>projjava_spectralnorm[[#This Row],[runtime_end]]-projjava_spectralnorm[[#This Row],[runtime_start]]</f>
        <v>317496</v>
      </c>
      <c r="K244">
        <f>projjava_spectralnorm[[#This Row],[native_end]]-projjava_spectralnorm[[#This Row],[native_start]]</f>
        <v>10680</v>
      </c>
      <c r="L244">
        <f>projjava_spectralnorm[[#This Row],[pss_end]]-projjava_spectralnorm[[#This Row],[pss_start]]</f>
        <v>569</v>
      </c>
    </row>
    <row r="245" spans="1:12" x14ac:dyDescent="0.3">
      <c r="A245">
        <v>243</v>
      </c>
      <c r="B245">
        <v>10691</v>
      </c>
      <c r="C245">
        <v>6148</v>
      </c>
      <c r="D245">
        <v>1422168</v>
      </c>
      <c r="E245">
        <v>1739664</v>
      </c>
      <c r="F245">
        <v>6508088</v>
      </c>
      <c r="G245">
        <v>6519136</v>
      </c>
      <c r="H245">
        <v>8842</v>
      </c>
      <c r="I245">
        <v>9424</v>
      </c>
      <c r="J245">
        <f>projjava_spectralnorm[[#This Row],[runtime_end]]-projjava_spectralnorm[[#This Row],[runtime_start]]</f>
        <v>317496</v>
      </c>
      <c r="K245">
        <f>projjava_spectralnorm[[#This Row],[native_end]]-projjava_spectralnorm[[#This Row],[native_start]]</f>
        <v>11048</v>
      </c>
      <c r="L245">
        <f>projjava_spectralnorm[[#This Row],[pss_end]]-projjava_spectralnorm[[#This Row],[pss_start]]</f>
        <v>582</v>
      </c>
    </row>
    <row r="246" spans="1:12" x14ac:dyDescent="0.3">
      <c r="A246">
        <v>244</v>
      </c>
      <c r="B246">
        <v>10893</v>
      </c>
      <c r="C246">
        <v>6266</v>
      </c>
      <c r="D246">
        <v>1422304</v>
      </c>
      <c r="E246">
        <v>1739800</v>
      </c>
      <c r="F246">
        <v>6508120</v>
      </c>
      <c r="G246">
        <v>6518688</v>
      </c>
      <c r="H246">
        <v>8850</v>
      </c>
      <c r="I246">
        <v>9428</v>
      </c>
      <c r="J246">
        <f>projjava_spectralnorm[[#This Row],[runtime_end]]-projjava_spectralnorm[[#This Row],[runtime_start]]</f>
        <v>317496</v>
      </c>
      <c r="K246">
        <f>projjava_spectralnorm[[#This Row],[native_end]]-projjava_spectralnorm[[#This Row],[native_start]]</f>
        <v>10568</v>
      </c>
      <c r="L246">
        <f>projjava_spectralnorm[[#This Row],[pss_end]]-projjava_spectralnorm[[#This Row],[pss_start]]</f>
        <v>578</v>
      </c>
    </row>
    <row r="247" spans="1:12" x14ac:dyDescent="0.3">
      <c r="A247">
        <v>245</v>
      </c>
      <c r="B247">
        <v>11093</v>
      </c>
      <c r="C247">
        <v>6208</v>
      </c>
      <c r="D247">
        <v>1422304</v>
      </c>
      <c r="E247">
        <v>1739800</v>
      </c>
      <c r="F247">
        <v>6508120</v>
      </c>
      <c r="G247">
        <v>6518800</v>
      </c>
      <c r="H247">
        <v>8850</v>
      </c>
      <c r="I247">
        <v>9427</v>
      </c>
      <c r="J247">
        <f>projjava_spectralnorm[[#This Row],[runtime_end]]-projjava_spectralnorm[[#This Row],[runtime_start]]</f>
        <v>317496</v>
      </c>
      <c r="K247">
        <f>projjava_spectralnorm[[#This Row],[native_end]]-projjava_spectralnorm[[#This Row],[native_start]]</f>
        <v>10680</v>
      </c>
      <c r="L247">
        <f>projjava_spectralnorm[[#This Row],[pss_end]]-projjava_spectralnorm[[#This Row],[pss_start]]</f>
        <v>577</v>
      </c>
    </row>
    <row r="248" spans="1:12" x14ac:dyDescent="0.3">
      <c r="A248">
        <v>246</v>
      </c>
      <c r="B248">
        <v>11289</v>
      </c>
      <c r="C248">
        <v>6278</v>
      </c>
      <c r="D248">
        <v>1438688</v>
      </c>
      <c r="E248">
        <v>1756184</v>
      </c>
      <c r="F248">
        <v>6508120</v>
      </c>
      <c r="G248">
        <v>6518944</v>
      </c>
      <c r="H248">
        <v>8850</v>
      </c>
      <c r="I248">
        <v>9431</v>
      </c>
      <c r="J248">
        <f>projjava_spectralnorm[[#This Row],[runtime_end]]-projjava_spectralnorm[[#This Row],[runtime_start]]</f>
        <v>317496</v>
      </c>
      <c r="K248">
        <f>projjava_spectralnorm[[#This Row],[native_end]]-projjava_spectralnorm[[#This Row],[native_start]]</f>
        <v>10824</v>
      </c>
      <c r="L248">
        <f>projjava_spectralnorm[[#This Row],[pss_end]]-projjava_spectralnorm[[#This Row],[pss_start]]</f>
        <v>581</v>
      </c>
    </row>
    <row r="249" spans="1:12" x14ac:dyDescent="0.3">
      <c r="A249">
        <v>247</v>
      </c>
      <c r="B249">
        <v>11481</v>
      </c>
      <c r="C249">
        <v>6232</v>
      </c>
      <c r="D249">
        <v>1422168</v>
      </c>
      <c r="E249">
        <v>1739664</v>
      </c>
      <c r="F249">
        <v>6507960</v>
      </c>
      <c r="G249">
        <v>6518896</v>
      </c>
      <c r="H249">
        <v>8838</v>
      </c>
      <c r="I249">
        <v>9416</v>
      </c>
      <c r="J249">
        <f>projjava_spectralnorm[[#This Row],[runtime_end]]-projjava_spectralnorm[[#This Row],[runtime_start]]</f>
        <v>317496</v>
      </c>
      <c r="K249">
        <f>projjava_spectralnorm[[#This Row],[native_end]]-projjava_spectralnorm[[#This Row],[native_start]]</f>
        <v>10936</v>
      </c>
      <c r="L249">
        <f>projjava_spectralnorm[[#This Row],[pss_end]]-projjava_spectralnorm[[#This Row],[pss_start]]</f>
        <v>578</v>
      </c>
    </row>
    <row r="250" spans="1:12" x14ac:dyDescent="0.3">
      <c r="A250">
        <v>248</v>
      </c>
      <c r="B250">
        <v>11662</v>
      </c>
      <c r="C250">
        <v>6212</v>
      </c>
      <c r="D250">
        <v>1422304</v>
      </c>
      <c r="E250">
        <v>1756184</v>
      </c>
      <c r="F250">
        <v>6508120</v>
      </c>
      <c r="G250">
        <v>6518688</v>
      </c>
      <c r="H250">
        <v>8854</v>
      </c>
      <c r="I250">
        <v>9436</v>
      </c>
      <c r="J250">
        <f>projjava_spectralnorm[[#This Row],[runtime_end]]-projjava_spectralnorm[[#This Row],[runtime_start]]</f>
        <v>333880</v>
      </c>
      <c r="K250">
        <f>projjava_spectralnorm[[#This Row],[native_end]]-projjava_spectralnorm[[#This Row],[native_start]]</f>
        <v>10568</v>
      </c>
      <c r="L250">
        <f>projjava_spectralnorm[[#This Row],[pss_end]]-projjava_spectralnorm[[#This Row],[pss_start]]</f>
        <v>582</v>
      </c>
    </row>
    <row r="251" spans="1:12" x14ac:dyDescent="0.3">
      <c r="A251">
        <v>249</v>
      </c>
      <c r="B251">
        <v>11859</v>
      </c>
      <c r="C251">
        <v>6350</v>
      </c>
      <c r="D251">
        <v>1422168</v>
      </c>
      <c r="E251">
        <v>1739664</v>
      </c>
      <c r="F251">
        <v>6513136</v>
      </c>
      <c r="G251">
        <v>6517432</v>
      </c>
      <c r="H251">
        <v>8838</v>
      </c>
      <c r="I251">
        <v>9411</v>
      </c>
      <c r="J251">
        <f>projjava_spectralnorm[[#This Row],[runtime_end]]-projjava_spectralnorm[[#This Row],[runtime_start]]</f>
        <v>317496</v>
      </c>
      <c r="K251">
        <f>projjava_spectralnorm[[#This Row],[native_end]]-projjava_spectralnorm[[#This Row],[native_start]]</f>
        <v>4296</v>
      </c>
      <c r="L251">
        <f>projjava_spectralnorm[[#This Row],[pss_end]]-projjava_spectralnorm[[#This Row],[pss_start]]</f>
        <v>573</v>
      </c>
    </row>
    <row r="252" spans="1:12" x14ac:dyDescent="0.3">
      <c r="A252">
        <v>250</v>
      </c>
      <c r="B252">
        <v>12082</v>
      </c>
      <c r="C252">
        <v>6222</v>
      </c>
      <c r="D252">
        <v>1422168</v>
      </c>
      <c r="E252">
        <v>1739664</v>
      </c>
      <c r="F252">
        <v>6517152</v>
      </c>
      <c r="G252">
        <v>6518896</v>
      </c>
      <c r="H252">
        <v>8841</v>
      </c>
      <c r="I252">
        <v>9418</v>
      </c>
      <c r="J252">
        <f>projjava_spectralnorm[[#This Row],[runtime_end]]-projjava_spectralnorm[[#This Row],[runtime_start]]</f>
        <v>317496</v>
      </c>
      <c r="K252">
        <f>projjava_spectralnorm[[#This Row],[native_end]]-projjava_spectralnorm[[#This Row],[native_start]]</f>
        <v>1744</v>
      </c>
      <c r="L252">
        <f>projjava_spectralnorm[[#This Row],[pss_end]]-projjava_spectralnorm[[#This Row],[pss_start]]</f>
        <v>577</v>
      </c>
    </row>
    <row r="253" spans="1:12" x14ac:dyDescent="0.3">
      <c r="A253">
        <v>251</v>
      </c>
      <c r="B253">
        <v>12275</v>
      </c>
      <c r="C253">
        <v>7506</v>
      </c>
      <c r="D253">
        <v>1422168</v>
      </c>
      <c r="E253">
        <v>1756048</v>
      </c>
      <c r="F253">
        <v>6507960</v>
      </c>
      <c r="G253">
        <v>6518640</v>
      </c>
      <c r="H253">
        <v>8841</v>
      </c>
      <c r="I253">
        <v>9347</v>
      </c>
      <c r="J253">
        <f>projjava_spectralnorm[[#This Row],[runtime_end]]-projjava_spectralnorm[[#This Row],[runtime_start]]</f>
        <v>333880</v>
      </c>
      <c r="K253">
        <f>projjava_spectralnorm[[#This Row],[native_end]]-projjava_spectralnorm[[#This Row],[native_start]]</f>
        <v>10680</v>
      </c>
      <c r="L253">
        <f>projjava_spectralnorm[[#This Row],[pss_end]]-projjava_spectralnorm[[#This Row],[pss_start]]</f>
        <v>506</v>
      </c>
    </row>
    <row r="254" spans="1:12" x14ac:dyDescent="0.3">
      <c r="A254">
        <v>252</v>
      </c>
      <c r="B254">
        <v>12767</v>
      </c>
      <c r="C254">
        <v>6239</v>
      </c>
      <c r="D254">
        <v>1422304</v>
      </c>
      <c r="E254">
        <v>1756184</v>
      </c>
      <c r="F254">
        <v>6508120</v>
      </c>
      <c r="G254">
        <v>6518896</v>
      </c>
      <c r="H254">
        <v>8832</v>
      </c>
      <c r="I254">
        <v>9390</v>
      </c>
      <c r="J254">
        <f>projjava_spectralnorm[[#This Row],[runtime_end]]-projjava_spectralnorm[[#This Row],[runtime_start]]</f>
        <v>333880</v>
      </c>
      <c r="K254">
        <f>projjava_spectralnorm[[#This Row],[native_end]]-projjava_spectralnorm[[#This Row],[native_start]]</f>
        <v>10776</v>
      </c>
      <c r="L254">
        <f>projjava_spectralnorm[[#This Row],[pss_end]]-projjava_spectralnorm[[#This Row],[pss_start]]</f>
        <v>558</v>
      </c>
    </row>
    <row r="255" spans="1:12" x14ac:dyDescent="0.3">
      <c r="A255">
        <v>253</v>
      </c>
      <c r="B255">
        <v>12961</v>
      </c>
      <c r="C255">
        <v>6266</v>
      </c>
      <c r="D255">
        <v>1422304</v>
      </c>
      <c r="E255">
        <v>1772568</v>
      </c>
      <c r="F255">
        <v>6514136</v>
      </c>
      <c r="G255">
        <v>6518688</v>
      </c>
      <c r="H255">
        <v>8836</v>
      </c>
      <c r="I255">
        <v>9405</v>
      </c>
      <c r="J255">
        <f>projjava_spectralnorm[[#This Row],[runtime_end]]-projjava_spectralnorm[[#This Row],[runtime_start]]</f>
        <v>350264</v>
      </c>
      <c r="K255">
        <f>projjava_spectralnorm[[#This Row],[native_end]]-projjava_spectralnorm[[#This Row],[native_start]]</f>
        <v>4552</v>
      </c>
      <c r="L255">
        <f>projjava_spectralnorm[[#This Row],[pss_end]]-projjava_spectralnorm[[#This Row],[pss_start]]</f>
        <v>569</v>
      </c>
    </row>
    <row r="256" spans="1:12" x14ac:dyDescent="0.3">
      <c r="A256">
        <v>254</v>
      </c>
      <c r="B256">
        <v>13161</v>
      </c>
      <c r="C256">
        <v>6232</v>
      </c>
      <c r="D256">
        <v>1422168</v>
      </c>
      <c r="E256">
        <v>1739664</v>
      </c>
      <c r="F256">
        <v>6507960</v>
      </c>
      <c r="G256">
        <v>6518896</v>
      </c>
      <c r="H256">
        <v>8823</v>
      </c>
      <c r="I256">
        <v>9388</v>
      </c>
      <c r="J256">
        <f>projjava_spectralnorm[[#This Row],[runtime_end]]-projjava_spectralnorm[[#This Row],[runtime_start]]</f>
        <v>317496</v>
      </c>
      <c r="K256">
        <f>projjava_spectralnorm[[#This Row],[native_end]]-projjava_spectralnorm[[#This Row],[native_start]]</f>
        <v>10936</v>
      </c>
      <c r="L256">
        <f>projjava_spectralnorm[[#This Row],[pss_end]]-projjava_spectralnorm[[#This Row],[pss_start]]</f>
        <v>565</v>
      </c>
    </row>
    <row r="257" spans="1:12" x14ac:dyDescent="0.3">
      <c r="A257">
        <v>255</v>
      </c>
      <c r="B257">
        <v>13347</v>
      </c>
      <c r="C257">
        <v>6219</v>
      </c>
      <c r="D257">
        <v>1438552</v>
      </c>
      <c r="E257">
        <v>1756048</v>
      </c>
      <c r="F257">
        <v>6508104</v>
      </c>
      <c r="G257">
        <v>6518928</v>
      </c>
      <c r="H257">
        <v>8827</v>
      </c>
      <c r="I257">
        <v>9392</v>
      </c>
      <c r="J257">
        <f>projjava_spectralnorm[[#This Row],[runtime_end]]-projjava_spectralnorm[[#This Row],[runtime_start]]</f>
        <v>317496</v>
      </c>
      <c r="K257">
        <f>projjava_spectralnorm[[#This Row],[native_end]]-projjava_spectralnorm[[#This Row],[native_start]]</f>
        <v>10824</v>
      </c>
      <c r="L257">
        <f>projjava_spectralnorm[[#This Row],[pss_end]]-projjava_spectralnorm[[#This Row],[pss_start]]</f>
        <v>565</v>
      </c>
    </row>
    <row r="258" spans="1:12" x14ac:dyDescent="0.3">
      <c r="A258">
        <v>256</v>
      </c>
      <c r="B258">
        <v>13541</v>
      </c>
      <c r="C258">
        <v>6223</v>
      </c>
      <c r="D258">
        <v>1422168</v>
      </c>
      <c r="E258">
        <v>1739664</v>
      </c>
      <c r="F258">
        <v>6507088</v>
      </c>
      <c r="G258">
        <v>6517336</v>
      </c>
      <c r="H258">
        <v>8823</v>
      </c>
      <c r="I258">
        <v>9380</v>
      </c>
      <c r="J258">
        <f>projjava_spectralnorm[[#This Row],[runtime_end]]-projjava_spectralnorm[[#This Row],[runtime_start]]</f>
        <v>317496</v>
      </c>
      <c r="K258">
        <f>projjava_spectralnorm[[#This Row],[native_end]]-projjava_spectralnorm[[#This Row],[native_start]]</f>
        <v>10248</v>
      </c>
      <c r="L258">
        <f>projjava_spectralnorm[[#This Row],[pss_end]]-projjava_spectralnorm[[#This Row],[pss_start]]</f>
        <v>557</v>
      </c>
    </row>
    <row r="259" spans="1:12" x14ac:dyDescent="0.3">
      <c r="A259">
        <v>257</v>
      </c>
      <c r="B259">
        <v>13737</v>
      </c>
      <c r="C259">
        <v>6201</v>
      </c>
      <c r="D259">
        <v>1422168</v>
      </c>
      <c r="E259">
        <v>1756048</v>
      </c>
      <c r="F259">
        <v>6507960</v>
      </c>
      <c r="G259">
        <v>6518576</v>
      </c>
      <c r="H259">
        <v>8827</v>
      </c>
      <c r="I259">
        <v>9392</v>
      </c>
      <c r="J259">
        <f>projjava_spectralnorm[[#This Row],[runtime_end]]-projjava_spectralnorm[[#This Row],[runtime_start]]</f>
        <v>333880</v>
      </c>
      <c r="K259">
        <f>projjava_spectralnorm[[#This Row],[native_end]]-projjava_spectralnorm[[#This Row],[native_start]]</f>
        <v>10616</v>
      </c>
      <c r="L259">
        <f>projjava_spectralnorm[[#This Row],[pss_end]]-projjava_spectralnorm[[#This Row],[pss_start]]</f>
        <v>565</v>
      </c>
    </row>
    <row r="260" spans="1:12" x14ac:dyDescent="0.3">
      <c r="A260">
        <v>258</v>
      </c>
      <c r="B260">
        <v>13931</v>
      </c>
      <c r="C260">
        <v>6151</v>
      </c>
      <c r="D260">
        <v>1422168</v>
      </c>
      <c r="E260">
        <v>1756048</v>
      </c>
      <c r="F260">
        <v>6507960</v>
      </c>
      <c r="G260">
        <v>6518896</v>
      </c>
      <c r="H260">
        <v>8827</v>
      </c>
      <c r="I260">
        <v>9392</v>
      </c>
      <c r="J260">
        <f>projjava_spectralnorm[[#This Row],[runtime_end]]-projjava_spectralnorm[[#This Row],[runtime_start]]</f>
        <v>333880</v>
      </c>
      <c r="K260">
        <f>projjava_spectralnorm[[#This Row],[native_end]]-projjava_spectralnorm[[#This Row],[native_start]]</f>
        <v>10936</v>
      </c>
      <c r="L260">
        <f>projjava_spectralnorm[[#This Row],[pss_end]]-projjava_spectralnorm[[#This Row],[pss_start]]</f>
        <v>565</v>
      </c>
    </row>
    <row r="261" spans="1:12" x14ac:dyDescent="0.3">
      <c r="A261">
        <v>259</v>
      </c>
      <c r="B261">
        <v>14126</v>
      </c>
      <c r="C261">
        <v>6237</v>
      </c>
      <c r="D261">
        <v>1422304</v>
      </c>
      <c r="E261">
        <v>1756184</v>
      </c>
      <c r="F261">
        <v>6508120</v>
      </c>
      <c r="G261">
        <v>6518800</v>
      </c>
      <c r="H261">
        <v>8835</v>
      </c>
      <c r="I261">
        <v>9400</v>
      </c>
      <c r="J261">
        <f>projjava_spectralnorm[[#This Row],[runtime_end]]-projjava_spectralnorm[[#This Row],[runtime_start]]</f>
        <v>333880</v>
      </c>
      <c r="K261">
        <f>projjava_spectralnorm[[#This Row],[native_end]]-projjava_spectralnorm[[#This Row],[native_start]]</f>
        <v>10680</v>
      </c>
      <c r="L261">
        <f>projjava_spectralnorm[[#This Row],[pss_end]]-projjava_spectralnorm[[#This Row],[pss_start]]</f>
        <v>565</v>
      </c>
    </row>
    <row r="262" spans="1:12" x14ac:dyDescent="0.3">
      <c r="A262">
        <v>260</v>
      </c>
      <c r="B262">
        <v>14328</v>
      </c>
      <c r="C262">
        <v>6141</v>
      </c>
      <c r="D262">
        <v>1422168</v>
      </c>
      <c r="E262">
        <v>1756048</v>
      </c>
      <c r="F262">
        <v>6515160</v>
      </c>
      <c r="G262">
        <v>6515880</v>
      </c>
      <c r="H262">
        <v>8807</v>
      </c>
      <c r="I262">
        <v>9394</v>
      </c>
      <c r="J262">
        <f>projjava_spectralnorm[[#This Row],[runtime_end]]-projjava_spectralnorm[[#This Row],[runtime_start]]</f>
        <v>333880</v>
      </c>
      <c r="K262">
        <f>projjava_spectralnorm[[#This Row],[native_end]]-projjava_spectralnorm[[#This Row],[native_start]]</f>
        <v>720</v>
      </c>
      <c r="L262">
        <f>projjava_spectralnorm[[#This Row],[pss_end]]-projjava_spectralnorm[[#This Row],[pss_start]]</f>
        <v>587</v>
      </c>
    </row>
    <row r="263" spans="1:12" x14ac:dyDescent="0.3">
      <c r="A263">
        <v>261</v>
      </c>
      <c r="B263">
        <v>14529</v>
      </c>
      <c r="C263">
        <v>6190</v>
      </c>
      <c r="D263">
        <v>1438552</v>
      </c>
      <c r="E263">
        <v>1772432</v>
      </c>
      <c r="F263">
        <v>6507960</v>
      </c>
      <c r="G263">
        <v>6518464</v>
      </c>
      <c r="H263">
        <v>8829</v>
      </c>
      <c r="I263">
        <v>9398</v>
      </c>
      <c r="J263">
        <f>projjava_spectralnorm[[#This Row],[runtime_end]]-projjava_spectralnorm[[#This Row],[runtime_start]]</f>
        <v>333880</v>
      </c>
      <c r="K263">
        <f>projjava_spectralnorm[[#This Row],[native_end]]-projjava_spectralnorm[[#This Row],[native_start]]</f>
        <v>10504</v>
      </c>
      <c r="L263">
        <f>projjava_spectralnorm[[#This Row],[pss_end]]-projjava_spectralnorm[[#This Row],[pss_start]]</f>
        <v>569</v>
      </c>
    </row>
    <row r="264" spans="1:12" x14ac:dyDescent="0.3">
      <c r="A264">
        <v>262</v>
      </c>
      <c r="B264">
        <v>14725</v>
      </c>
      <c r="C264">
        <v>6185</v>
      </c>
      <c r="D264">
        <v>1422168</v>
      </c>
      <c r="E264">
        <v>1756048</v>
      </c>
      <c r="F264">
        <v>6516728</v>
      </c>
      <c r="G264">
        <v>6518528</v>
      </c>
      <c r="H264">
        <v>8829</v>
      </c>
      <c r="I264">
        <v>9394</v>
      </c>
      <c r="J264">
        <f>projjava_spectralnorm[[#This Row],[runtime_end]]-projjava_spectralnorm[[#This Row],[runtime_start]]</f>
        <v>333880</v>
      </c>
      <c r="K264">
        <f>projjava_spectralnorm[[#This Row],[native_end]]-projjava_spectralnorm[[#This Row],[native_start]]</f>
        <v>1800</v>
      </c>
      <c r="L264">
        <f>projjava_spectralnorm[[#This Row],[pss_end]]-projjava_spectralnorm[[#This Row],[pss_start]]</f>
        <v>565</v>
      </c>
    </row>
    <row r="265" spans="1:12" x14ac:dyDescent="0.3">
      <c r="A265">
        <v>263</v>
      </c>
      <c r="B265">
        <v>14915</v>
      </c>
      <c r="C265">
        <v>6205</v>
      </c>
      <c r="D265">
        <v>1422168</v>
      </c>
      <c r="E265">
        <v>1739664</v>
      </c>
      <c r="F265">
        <v>6517152</v>
      </c>
      <c r="G265">
        <v>6518784</v>
      </c>
      <c r="H265">
        <v>8833</v>
      </c>
      <c r="I265">
        <v>9394</v>
      </c>
      <c r="J265">
        <f>projjava_spectralnorm[[#This Row],[runtime_end]]-projjava_spectralnorm[[#This Row],[runtime_start]]</f>
        <v>317496</v>
      </c>
      <c r="K265">
        <f>projjava_spectralnorm[[#This Row],[native_end]]-projjava_spectralnorm[[#This Row],[native_start]]</f>
        <v>1632</v>
      </c>
      <c r="L265">
        <f>projjava_spectralnorm[[#This Row],[pss_end]]-projjava_spectralnorm[[#This Row],[pss_start]]</f>
        <v>561</v>
      </c>
    </row>
    <row r="266" spans="1:12" x14ac:dyDescent="0.3">
      <c r="A266">
        <v>264</v>
      </c>
      <c r="B266">
        <v>15110</v>
      </c>
      <c r="C266">
        <v>6230</v>
      </c>
      <c r="D266">
        <v>1438552</v>
      </c>
      <c r="E266">
        <v>1739664</v>
      </c>
      <c r="F266">
        <v>6507960</v>
      </c>
      <c r="G266">
        <v>6518784</v>
      </c>
      <c r="H266">
        <v>8833</v>
      </c>
      <c r="I266">
        <v>9394</v>
      </c>
      <c r="J266">
        <f>projjava_spectralnorm[[#This Row],[runtime_end]]-projjava_spectralnorm[[#This Row],[runtime_start]]</f>
        <v>301112</v>
      </c>
      <c r="K266">
        <f>projjava_spectralnorm[[#This Row],[native_end]]-projjava_spectralnorm[[#This Row],[native_start]]</f>
        <v>10824</v>
      </c>
      <c r="L266">
        <f>projjava_spectralnorm[[#This Row],[pss_end]]-projjava_spectralnorm[[#This Row],[pss_start]]</f>
        <v>561</v>
      </c>
    </row>
    <row r="267" spans="1:12" x14ac:dyDescent="0.3">
      <c r="A267">
        <v>265</v>
      </c>
      <c r="B267">
        <v>15306</v>
      </c>
      <c r="C267">
        <v>6248</v>
      </c>
      <c r="D267">
        <v>1422168</v>
      </c>
      <c r="E267">
        <v>1739664</v>
      </c>
      <c r="F267">
        <v>6508072</v>
      </c>
      <c r="G267">
        <v>6518896</v>
      </c>
      <c r="H267">
        <v>8833</v>
      </c>
      <c r="I267">
        <v>9394</v>
      </c>
      <c r="J267">
        <f>projjava_spectralnorm[[#This Row],[runtime_end]]-projjava_spectralnorm[[#This Row],[runtime_start]]</f>
        <v>317496</v>
      </c>
      <c r="K267">
        <f>projjava_spectralnorm[[#This Row],[native_end]]-projjava_spectralnorm[[#This Row],[native_start]]</f>
        <v>10824</v>
      </c>
      <c r="L267">
        <f>projjava_spectralnorm[[#This Row],[pss_end]]-projjava_spectralnorm[[#This Row],[pss_start]]</f>
        <v>561</v>
      </c>
    </row>
    <row r="268" spans="1:12" x14ac:dyDescent="0.3">
      <c r="A268">
        <v>266</v>
      </c>
      <c r="B268">
        <v>15501</v>
      </c>
      <c r="C268">
        <v>6184</v>
      </c>
      <c r="D268">
        <v>1422168</v>
      </c>
      <c r="E268">
        <v>1739664</v>
      </c>
      <c r="F268">
        <v>6517552</v>
      </c>
      <c r="G268">
        <v>6518640</v>
      </c>
      <c r="H268">
        <v>8833</v>
      </c>
      <c r="I268">
        <v>9394</v>
      </c>
      <c r="J268">
        <f>projjava_spectralnorm[[#This Row],[runtime_end]]-projjava_spectralnorm[[#This Row],[runtime_start]]</f>
        <v>317496</v>
      </c>
      <c r="K268">
        <f>projjava_spectralnorm[[#This Row],[native_end]]-projjava_spectralnorm[[#This Row],[native_start]]</f>
        <v>1088</v>
      </c>
      <c r="L268">
        <f>projjava_spectralnorm[[#This Row],[pss_end]]-projjava_spectralnorm[[#This Row],[pss_start]]</f>
        <v>561</v>
      </c>
    </row>
    <row r="269" spans="1:12" x14ac:dyDescent="0.3">
      <c r="A269">
        <v>267</v>
      </c>
      <c r="B269">
        <v>15672</v>
      </c>
      <c r="C269">
        <v>6152</v>
      </c>
      <c r="D269">
        <v>1422304</v>
      </c>
      <c r="E269">
        <v>1756184</v>
      </c>
      <c r="F269">
        <v>6508120</v>
      </c>
      <c r="G269">
        <v>6519056</v>
      </c>
      <c r="H269">
        <v>8845</v>
      </c>
      <c r="I269">
        <v>9410</v>
      </c>
      <c r="J269">
        <f>projjava_spectralnorm[[#This Row],[runtime_end]]-projjava_spectralnorm[[#This Row],[runtime_start]]</f>
        <v>333880</v>
      </c>
      <c r="K269">
        <f>projjava_spectralnorm[[#This Row],[native_end]]-projjava_spectralnorm[[#This Row],[native_start]]</f>
        <v>10936</v>
      </c>
      <c r="L269">
        <f>projjava_spectralnorm[[#This Row],[pss_end]]-projjava_spectralnorm[[#This Row],[pss_start]]</f>
        <v>565</v>
      </c>
    </row>
    <row r="270" spans="1:12" x14ac:dyDescent="0.3">
      <c r="A270">
        <v>268</v>
      </c>
      <c r="B270">
        <v>15871</v>
      </c>
      <c r="C270">
        <v>6246</v>
      </c>
      <c r="D270">
        <v>1438688</v>
      </c>
      <c r="E270">
        <v>1756184</v>
      </c>
      <c r="F270">
        <v>6509104</v>
      </c>
      <c r="G270">
        <v>6519928</v>
      </c>
      <c r="H270">
        <v>8847</v>
      </c>
      <c r="I270">
        <v>9412</v>
      </c>
      <c r="J270">
        <f>projjava_spectralnorm[[#This Row],[runtime_end]]-projjava_spectralnorm[[#This Row],[runtime_start]]</f>
        <v>317496</v>
      </c>
      <c r="K270">
        <f>projjava_spectralnorm[[#This Row],[native_end]]-projjava_spectralnorm[[#This Row],[native_start]]</f>
        <v>10824</v>
      </c>
      <c r="L270">
        <f>projjava_spectralnorm[[#This Row],[pss_end]]-projjava_spectralnorm[[#This Row],[pss_start]]</f>
        <v>565</v>
      </c>
    </row>
    <row r="271" spans="1:12" x14ac:dyDescent="0.3">
      <c r="A271">
        <v>269</v>
      </c>
      <c r="B271">
        <v>16068</v>
      </c>
      <c r="C271">
        <v>6257</v>
      </c>
      <c r="D271">
        <v>1422168</v>
      </c>
      <c r="E271">
        <v>1756048</v>
      </c>
      <c r="F271">
        <v>6517152</v>
      </c>
      <c r="G271">
        <v>6518784</v>
      </c>
      <c r="H271">
        <v>8833</v>
      </c>
      <c r="I271">
        <v>9398</v>
      </c>
      <c r="J271">
        <f>projjava_spectralnorm[[#This Row],[runtime_end]]-projjava_spectralnorm[[#This Row],[runtime_start]]</f>
        <v>333880</v>
      </c>
      <c r="K271">
        <f>projjava_spectralnorm[[#This Row],[native_end]]-projjava_spectralnorm[[#This Row],[native_start]]</f>
        <v>1632</v>
      </c>
      <c r="L271">
        <f>projjava_spectralnorm[[#This Row],[pss_end]]-projjava_spectralnorm[[#This Row],[pss_start]]</f>
        <v>565</v>
      </c>
    </row>
    <row r="272" spans="1:12" x14ac:dyDescent="0.3">
      <c r="A272">
        <v>270</v>
      </c>
      <c r="B272">
        <v>16285</v>
      </c>
      <c r="C272">
        <v>6071</v>
      </c>
      <c r="D272">
        <v>1422168</v>
      </c>
      <c r="E272">
        <v>1739664</v>
      </c>
      <c r="F272">
        <v>6507960</v>
      </c>
      <c r="G272">
        <v>6518832</v>
      </c>
      <c r="H272">
        <v>8833</v>
      </c>
      <c r="I272">
        <v>9390</v>
      </c>
      <c r="J272">
        <f>projjava_spectralnorm[[#This Row],[runtime_end]]-projjava_spectralnorm[[#This Row],[runtime_start]]</f>
        <v>317496</v>
      </c>
      <c r="K272">
        <f>projjava_spectralnorm[[#This Row],[native_end]]-projjava_spectralnorm[[#This Row],[native_start]]</f>
        <v>10872</v>
      </c>
      <c r="L272">
        <f>projjava_spectralnorm[[#This Row],[pss_end]]-projjava_spectralnorm[[#This Row],[pss_start]]</f>
        <v>557</v>
      </c>
    </row>
    <row r="273" spans="1:12" x14ac:dyDescent="0.3">
      <c r="A273">
        <v>271</v>
      </c>
      <c r="B273">
        <v>16477</v>
      </c>
      <c r="C273">
        <v>6191</v>
      </c>
      <c r="D273">
        <v>1422304</v>
      </c>
      <c r="E273">
        <v>1739800</v>
      </c>
      <c r="F273">
        <v>6508120</v>
      </c>
      <c r="G273">
        <v>6519056</v>
      </c>
      <c r="H273">
        <v>8841</v>
      </c>
      <c r="I273">
        <v>9402</v>
      </c>
      <c r="J273">
        <f>projjava_spectralnorm[[#This Row],[runtime_end]]-projjava_spectralnorm[[#This Row],[runtime_start]]</f>
        <v>317496</v>
      </c>
      <c r="K273">
        <f>projjava_spectralnorm[[#This Row],[native_end]]-projjava_spectralnorm[[#This Row],[native_start]]</f>
        <v>10936</v>
      </c>
      <c r="L273">
        <f>projjava_spectralnorm[[#This Row],[pss_end]]-projjava_spectralnorm[[#This Row],[pss_start]]</f>
        <v>561</v>
      </c>
    </row>
    <row r="274" spans="1:12" x14ac:dyDescent="0.3">
      <c r="A274">
        <v>272</v>
      </c>
      <c r="B274">
        <v>16700</v>
      </c>
      <c r="C274">
        <v>6215</v>
      </c>
      <c r="D274">
        <v>1422168</v>
      </c>
      <c r="E274">
        <v>1772432</v>
      </c>
      <c r="F274">
        <v>6508944</v>
      </c>
      <c r="G274">
        <v>6519624</v>
      </c>
      <c r="H274">
        <v>8843</v>
      </c>
      <c r="I274">
        <v>9420</v>
      </c>
      <c r="J274">
        <f>projjava_spectralnorm[[#This Row],[runtime_end]]-projjava_spectralnorm[[#This Row],[runtime_start]]</f>
        <v>350264</v>
      </c>
      <c r="K274">
        <f>projjava_spectralnorm[[#This Row],[native_end]]-projjava_spectralnorm[[#This Row],[native_start]]</f>
        <v>10680</v>
      </c>
      <c r="L274">
        <f>projjava_spectralnorm[[#This Row],[pss_end]]-projjava_spectralnorm[[#This Row],[pss_start]]</f>
        <v>577</v>
      </c>
    </row>
    <row r="275" spans="1:12" x14ac:dyDescent="0.3">
      <c r="A275">
        <v>273</v>
      </c>
      <c r="B275">
        <v>16893</v>
      </c>
      <c r="C275">
        <v>6231</v>
      </c>
      <c r="D275">
        <v>1422168</v>
      </c>
      <c r="E275">
        <v>1739664</v>
      </c>
      <c r="F275">
        <v>6517152</v>
      </c>
      <c r="G275">
        <v>6519008</v>
      </c>
      <c r="H275">
        <v>8829</v>
      </c>
      <c r="I275">
        <v>9398</v>
      </c>
      <c r="J275">
        <f>projjava_spectralnorm[[#This Row],[runtime_end]]-projjava_spectralnorm[[#This Row],[runtime_start]]</f>
        <v>317496</v>
      </c>
      <c r="K275">
        <f>projjava_spectralnorm[[#This Row],[native_end]]-projjava_spectralnorm[[#This Row],[native_start]]</f>
        <v>1856</v>
      </c>
      <c r="L275">
        <f>projjava_spectralnorm[[#This Row],[pss_end]]-projjava_spectralnorm[[#This Row],[pss_start]]</f>
        <v>569</v>
      </c>
    </row>
    <row r="276" spans="1:12" x14ac:dyDescent="0.3">
      <c r="A276">
        <v>274</v>
      </c>
      <c r="B276">
        <v>17083</v>
      </c>
      <c r="C276">
        <v>6181</v>
      </c>
      <c r="D276">
        <v>1422304</v>
      </c>
      <c r="E276">
        <v>1772568</v>
      </c>
      <c r="F276">
        <v>6508120</v>
      </c>
      <c r="G276">
        <v>6518800</v>
      </c>
      <c r="H276">
        <v>8845</v>
      </c>
      <c r="I276">
        <v>9414</v>
      </c>
      <c r="J276">
        <f>projjava_spectralnorm[[#This Row],[runtime_end]]-projjava_spectralnorm[[#This Row],[runtime_start]]</f>
        <v>350264</v>
      </c>
      <c r="K276">
        <f>projjava_spectralnorm[[#This Row],[native_end]]-projjava_spectralnorm[[#This Row],[native_start]]</f>
        <v>10680</v>
      </c>
      <c r="L276">
        <f>projjava_spectralnorm[[#This Row],[pss_end]]-projjava_spectralnorm[[#This Row],[pss_start]]</f>
        <v>569</v>
      </c>
    </row>
    <row r="277" spans="1:12" x14ac:dyDescent="0.3">
      <c r="A277">
        <v>275</v>
      </c>
      <c r="B277">
        <v>17276</v>
      </c>
      <c r="C277">
        <v>6235</v>
      </c>
      <c r="D277">
        <v>1422168</v>
      </c>
      <c r="E277">
        <v>1756048</v>
      </c>
      <c r="F277">
        <v>6507960</v>
      </c>
      <c r="G277">
        <v>6521896</v>
      </c>
      <c r="H277">
        <v>8837</v>
      </c>
      <c r="I277">
        <v>9410</v>
      </c>
      <c r="J277">
        <f>projjava_spectralnorm[[#This Row],[runtime_end]]-projjava_spectralnorm[[#This Row],[runtime_start]]</f>
        <v>333880</v>
      </c>
      <c r="K277">
        <f>projjava_spectralnorm[[#This Row],[native_end]]-projjava_spectralnorm[[#This Row],[native_start]]</f>
        <v>13936</v>
      </c>
      <c r="L277">
        <f>projjava_spectralnorm[[#This Row],[pss_end]]-projjava_spectralnorm[[#This Row],[pss_start]]</f>
        <v>573</v>
      </c>
    </row>
    <row r="278" spans="1:12" x14ac:dyDescent="0.3">
      <c r="A278">
        <v>276</v>
      </c>
      <c r="B278">
        <v>17486</v>
      </c>
      <c r="C278">
        <v>6201</v>
      </c>
      <c r="D278">
        <v>1422168</v>
      </c>
      <c r="E278">
        <v>1756048</v>
      </c>
      <c r="F278">
        <v>6507960</v>
      </c>
      <c r="G278">
        <v>6518528</v>
      </c>
      <c r="H278">
        <v>8841</v>
      </c>
      <c r="I278">
        <v>9406</v>
      </c>
      <c r="J278">
        <f>projjava_spectralnorm[[#This Row],[runtime_end]]-projjava_spectralnorm[[#This Row],[runtime_start]]</f>
        <v>333880</v>
      </c>
      <c r="K278">
        <f>projjava_spectralnorm[[#This Row],[native_end]]-projjava_spectralnorm[[#This Row],[native_start]]</f>
        <v>10568</v>
      </c>
      <c r="L278">
        <f>projjava_spectralnorm[[#This Row],[pss_end]]-projjava_spectralnorm[[#This Row],[pss_start]]</f>
        <v>565</v>
      </c>
    </row>
    <row r="279" spans="1:12" x14ac:dyDescent="0.3">
      <c r="A279">
        <v>277</v>
      </c>
      <c r="B279">
        <v>17685</v>
      </c>
      <c r="C279">
        <v>6295</v>
      </c>
      <c r="D279">
        <v>1422168</v>
      </c>
      <c r="E279">
        <v>1739664</v>
      </c>
      <c r="F279">
        <v>6506216</v>
      </c>
      <c r="G279">
        <v>6516640</v>
      </c>
      <c r="H279">
        <v>8825</v>
      </c>
      <c r="I279">
        <v>9398</v>
      </c>
      <c r="J279">
        <f>projjava_spectralnorm[[#This Row],[runtime_end]]-projjava_spectralnorm[[#This Row],[runtime_start]]</f>
        <v>317496</v>
      </c>
      <c r="K279">
        <f>projjava_spectralnorm[[#This Row],[native_end]]-projjava_spectralnorm[[#This Row],[native_start]]</f>
        <v>10424</v>
      </c>
      <c r="L279">
        <f>projjava_spectralnorm[[#This Row],[pss_end]]-projjava_spectralnorm[[#This Row],[pss_start]]</f>
        <v>573</v>
      </c>
    </row>
    <row r="280" spans="1:12" x14ac:dyDescent="0.3">
      <c r="A280">
        <v>278</v>
      </c>
      <c r="B280">
        <v>17880</v>
      </c>
      <c r="C280">
        <v>6209</v>
      </c>
      <c r="D280">
        <v>1422168</v>
      </c>
      <c r="E280">
        <v>1739664</v>
      </c>
      <c r="F280">
        <v>6516728</v>
      </c>
      <c r="G280">
        <v>6518896</v>
      </c>
      <c r="H280">
        <v>8837</v>
      </c>
      <c r="I280">
        <v>9402</v>
      </c>
      <c r="J280">
        <f>projjava_spectralnorm[[#This Row],[runtime_end]]-projjava_spectralnorm[[#This Row],[runtime_start]]</f>
        <v>317496</v>
      </c>
      <c r="K280">
        <f>projjava_spectralnorm[[#This Row],[native_end]]-projjava_spectralnorm[[#This Row],[native_start]]</f>
        <v>2168</v>
      </c>
      <c r="L280">
        <f>projjava_spectralnorm[[#This Row],[pss_end]]-projjava_spectralnorm[[#This Row],[pss_start]]</f>
        <v>565</v>
      </c>
    </row>
    <row r="281" spans="1:12" x14ac:dyDescent="0.3">
      <c r="A281">
        <v>279</v>
      </c>
      <c r="B281">
        <v>18071</v>
      </c>
      <c r="C281">
        <v>6280</v>
      </c>
      <c r="D281">
        <v>1422168</v>
      </c>
      <c r="E281">
        <v>1739664</v>
      </c>
      <c r="F281">
        <v>6507960</v>
      </c>
      <c r="G281">
        <v>6518784</v>
      </c>
      <c r="H281">
        <v>8841</v>
      </c>
      <c r="I281">
        <v>9402</v>
      </c>
      <c r="J281">
        <f>projjava_spectralnorm[[#This Row],[runtime_end]]-projjava_spectralnorm[[#This Row],[runtime_start]]</f>
        <v>317496</v>
      </c>
      <c r="K281">
        <f>projjava_spectralnorm[[#This Row],[native_end]]-projjava_spectralnorm[[#This Row],[native_start]]</f>
        <v>10824</v>
      </c>
      <c r="L281">
        <f>projjava_spectralnorm[[#This Row],[pss_end]]-projjava_spectralnorm[[#This Row],[pss_start]]</f>
        <v>561</v>
      </c>
    </row>
    <row r="282" spans="1:12" x14ac:dyDescent="0.3">
      <c r="A282">
        <v>280</v>
      </c>
      <c r="B282">
        <v>18261</v>
      </c>
      <c r="C282">
        <v>6241</v>
      </c>
      <c r="D282">
        <v>1422168</v>
      </c>
      <c r="E282">
        <v>1756048</v>
      </c>
      <c r="F282">
        <v>6507960</v>
      </c>
      <c r="G282">
        <v>6518528</v>
      </c>
      <c r="H282">
        <v>8841</v>
      </c>
      <c r="I282">
        <v>9406</v>
      </c>
      <c r="J282">
        <f>projjava_spectralnorm[[#This Row],[runtime_end]]-projjava_spectralnorm[[#This Row],[runtime_start]]</f>
        <v>333880</v>
      </c>
      <c r="K282">
        <f>projjava_spectralnorm[[#This Row],[native_end]]-projjava_spectralnorm[[#This Row],[native_start]]</f>
        <v>10568</v>
      </c>
      <c r="L282">
        <f>projjava_spectralnorm[[#This Row],[pss_end]]-projjava_spectralnorm[[#This Row],[pss_start]]</f>
        <v>565</v>
      </c>
    </row>
    <row r="283" spans="1:12" x14ac:dyDescent="0.3">
      <c r="A283">
        <v>281</v>
      </c>
      <c r="B283">
        <v>18461</v>
      </c>
      <c r="C283">
        <v>6239</v>
      </c>
      <c r="D283">
        <v>1422304</v>
      </c>
      <c r="E283">
        <v>1756184</v>
      </c>
      <c r="F283">
        <v>6508120</v>
      </c>
      <c r="G283">
        <v>6518800</v>
      </c>
      <c r="H283">
        <v>8845</v>
      </c>
      <c r="I283">
        <v>9414</v>
      </c>
      <c r="J283">
        <f>projjava_spectralnorm[[#This Row],[runtime_end]]-projjava_spectralnorm[[#This Row],[runtime_start]]</f>
        <v>333880</v>
      </c>
      <c r="K283">
        <f>projjava_spectralnorm[[#This Row],[native_end]]-projjava_spectralnorm[[#This Row],[native_start]]</f>
        <v>10680</v>
      </c>
      <c r="L283">
        <f>projjava_spectralnorm[[#This Row],[pss_end]]-projjava_spectralnorm[[#This Row],[pss_start]]</f>
        <v>569</v>
      </c>
    </row>
    <row r="284" spans="1:12" x14ac:dyDescent="0.3">
      <c r="A284">
        <v>282</v>
      </c>
      <c r="B284">
        <v>18665</v>
      </c>
      <c r="C284">
        <v>6242</v>
      </c>
      <c r="D284">
        <v>1422304</v>
      </c>
      <c r="E284">
        <v>1739800</v>
      </c>
      <c r="F284">
        <v>6508232</v>
      </c>
      <c r="G284">
        <v>6518800</v>
      </c>
      <c r="H284">
        <v>8849</v>
      </c>
      <c r="I284">
        <v>9402</v>
      </c>
      <c r="J284">
        <f>projjava_spectralnorm[[#This Row],[runtime_end]]-projjava_spectralnorm[[#This Row],[runtime_start]]</f>
        <v>317496</v>
      </c>
      <c r="K284">
        <f>projjava_spectralnorm[[#This Row],[native_end]]-projjava_spectralnorm[[#This Row],[native_start]]</f>
        <v>10568</v>
      </c>
      <c r="L284">
        <f>projjava_spectralnorm[[#This Row],[pss_end]]-projjava_spectralnorm[[#This Row],[pss_start]]</f>
        <v>553</v>
      </c>
    </row>
    <row r="285" spans="1:12" x14ac:dyDescent="0.3">
      <c r="A285">
        <v>283</v>
      </c>
      <c r="B285">
        <v>18840</v>
      </c>
      <c r="C285">
        <v>6166</v>
      </c>
      <c r="D285">
        <v>1438552</v>
      </c>
      <c r="E285">
        <v>1739664</v>
      </c>
      <c r="F285">
        <v>6508072</v>
      </c>
      <c r="G285">
        <v>6518896</v>
      </c>
      <c r="H285">
        <v>8845</v>
      </c>
      <c r="I285">
        <v>9398</v>
      </c>
      <c r="J285">
        <f>projjava_spectralnorm[[#This Row],[runtime_end]]-projjava_spectralnorm[[#This Row],[runtime_start]]</f>
        <v>301112</v>
      </c>
      <c r="K285">
        <f>projjava_spectralnorm[[#This Row],[native_end]]-projjava_spectralnorm[[#This Row],[native_start]]</f>
        <v>10824</v>
      </c>
      <c r="L285">
        <f>projjava_spectralnorm[[#This Row],[pss_end]]-projjava_spectralnorm[[#This Row],[pss_start]]</f>
        <v>553</v>
      </c>
    </row>
    <row r="286" spans="1:12" x14ac:dyDescent="0.3">
      <c r="A286">
        <v>284</v>
      </c>
      <c r="B286">
        <v>19036</v>
      </c>
      <c r="C286">
        <v>6257</v>
      </c>
      <c r="D286">
        <v>1422168</v>
      </c>
      <c r="E286">
        <v>1756048</v>
      </c>
      <c r="F286">
        <v>6507960</v>
      </c>
      <c r="G286">
        <v>6518896</v>
      </c>
      <c r="H286">
        <v>8837</v>
      </c>
      <c r="I286">
        <v>9394</v>
      </c>
      <c r="J286">
        <f>projjava_spectralnorm[[#This Row],[runtime_end]]-projjava_spectralnorm[[#This Row],[runtime_start]]</f>
        <v>333880</v>
      </c>
      <c r="K286">
        <f>projjava_spectralnorm[[#This Row],[native_end]]-projjava_spectralnorm[[#This Row],[native_start]]</f>
        <v>10936</v>
      </c>
      <c r="L286">
        <f>projjava_spectralnorm[[#This Row],[pss_end]]-projjava_spectralnorm[[#This Row],[pss_start]]</f>
        <v>557</v>
      </c>
    </row>
    <row r="287" spans="1:12" x14ac:dyDescent="0.3">
      <c r="A287">
        <v>285</v>
      </c>
      <c r="B287">
        <v>19235</v>
      </c>
      <c r="C287">
        <v>6287</v>
      </c>
      <c r="D287">
        <v>1438552</v>
      </c>
      <c r="E287">
        <v>1772432</v>
      </c>
      <c r="F287">
        <v>6507960</v>
      </c>
      <c r="G287">
        <v>6518784</v>
      </c>
      <c r="H287">
        <v>8845</v>
      </c>
      <c r="I287">
        <v>9410</v>
      </c>
      <c r="J287">
        <f>projjava_spectralnorm[[#This Row],[runtime_end]]-projjava_spectralnorm[[#This Row],[runtime_start]]</f>
        <v>333880</v>
      </c>
      <c r="K287">
        <f>projjava_spectralnorm[[#This Row],[native_end]]-projjava_spectralnorm[[#This Row],[native_start]]</f>
        <v>10824</v>
      </c>
      <c r="L287">
        <f>projjava_spectralnorm[[#This Row],[pss_end]]-projjava_spectralnorm[[#This Row],[pss_start]]</f>
        <v>565</v>
      </c>
    </row>
    <row r="288" spans="1:12" x14ac:dyDescent="0.3">
      <c r="A288">
        <v>286</v>
      </c>
      <c r="B288">
        <v>19403</v>
      </c>
      <c r="C288">
        <v>6146</v>
      </c>
      <c r="D288">
        <v>1422168</v>
      </c>
      <c r="E288">
        <v>1739664</v>
      </c>
      <c r="F288">
        <v>6508360</v>
      </c>
      <c r="G288">
        <v>6518896</v>
      </c>
      <c r="H288">
        <v>8845</v>
      </c>
      <c r="I288">
        <v>9394</v>
      </c>
      <c r="J288">
        <f>projjava_spectralnorm[[#This Row],[runtime_end]]-projjava_spectralnorm[[#This Row],[runtime_start]]</f>
        <v>317496</v>
      </c>
      <c r="K288">
        <f>projjava_spectralnorm[[#This Row],[native_end]]-projjava_spectralnorm[[#This Row],[native_start]]</f>
        <v>10536</v>
      </c>
      <c r="L288">
        <f>projjava_spectralnorm[[#This Row],[pss_end]]-projjava_spectralnorm[[#This Row],[pss_start]]</f>
        <v>549</v>
      </c>
    </row>
    <row r="289" spans="1:12" x14ac:dyDescent="0.3">
      <c r="A289">
        <v>287</v>
      </c>
      <c r="B289">
        <v>19605</v>
      </c>
      <c r="C289">
        <v>6230</v>
      </c>
      <c r="D289">
        <v>1422304</v>
      </c>
      <c r="E289">
        <v>1756184</v>
      </c>
      <c r="F289">
        <v>6508152</v>
      </c>
      <c r="G289">
        <v>6518976</v>
      </c>
      <c r="H289">
        <v>8853</v>
      </c>
      <c r="I289">
        <v>9406</v>
      </c>
      <c r="J289">
        <f>projjava_spectralnorm[[#This Row],[runtime_end]]-projjava_spectralnorm[[#This Row],[runtime_start]]</f>
        <v>333880</v>
      </c>
      <c r="K289">
        <f>projjava_spectralnorm[[#This Row],[native_end]]-projjava_spectralnorm[[#This Row],[native_start]]</f>
        <v>10824</v>
      </c>
      <c r="L289">
        <f>projjava_spectralnorm[[#This Row],[pss_end]]-projjava_spectralnorm[[#This Row],[pss_start]]</f>
        <v>553</v>
      </c>
    </row>
    <row r="290" spans="1:12" x14ac:dyDescent="0.3">
      <c r="A290">
        <v>288</v>
      </c>
      <c r="B290">
        <v>19803</v>
      </c>
      <c r="C290">
        <v>6260</v>
      </c>
      <c r="D290">
        <v>1422304</v>
      </c>
      <c r="E290">
        <v>1739800</v>
      </c>
      <c r="F290">
        <v>6516520</v>
      </c>
      <c r="G290">
        <v>6517640</v>
      </c>
      <c r="H290">
        <v>8851</v>
      </c>
      <c r="I290">
        <v>9404</v>
      </c>
      <c r="J290">
        <f>projjava_spectralnorm[[#This Row],[runtime_end]]-projjava_spectralnorm[[#This Row],[runtime_start]]</f>
        <v>317496</v>
      </c>
      <c r="K290">
        <f>projjava_spectralnorm[[#This Row],[native_end]]-projjava_spectralnorm[[#This Row],[native_start]]</f>
        <v>1120</v>
      </c>
      <c r="L290">
        <f>projjava_spectralnorm[[#This Row],[pss_end]]-projjava_spectralnorm[[#This Row],[pss_start]]</f>
        <v>553</v>
      </c>
    </row>
    <row r="291" spans="1:12" x14ac:dyDescent="0.3">
      <c r="A291">
        <v>289</v>
      </c>
      <c r="B291">
        <v>19998</v>
      </c>
      <c r="C291">
        <v>6208</v>
      </c>
      <c r="D291">
        <v>1422168</v>
      </c>
      <c r="E291">
        <v>1739664</v>
      </c>
      <c r="F291">
        <v>6507456</v>
      </c>
      <c r="G291">
        <v>6517880</v>
      </c>
      <c r="H291">
        <v>8843</v>
      </c>
      <c r="I291">
        <v>9394</v>
      </c>
      <c r="J291">
        <f>projjava_spectralnorm[[#This Row],[runtime_end]]-projjava_spectralnorm[[#This Row],[runtime_start]]</f>
        <v>317496</v>
      </c>
      <c r="K291">
        <f>projjava_spectralnorm[[#This Row],[native_end]]-projjava_spectralnorm[[#This Row],[native_start]]</f>
        <v>10424</v>
      </c>
      <c r="L291">
        <f>projjava_spectralnorm[[#This Row],[pss_end]]-projjava_spectralnorm[[#This Row],[pss_start]]</f>
        <v>551</v>
      </c>
    </row>
    <row r="292" spans="1:12" x14ac:dyDescent="0.3">
      <c r="A292">
        <v>290</v>
      </c>
      <c r="B292">
        <v>20206</v>
      </c>
      <c r="C292">
        <v>6228</v>
      </c>
      <c r="D292">
        <v>1422168</v>
      </c>
      <c r="E292">
        <v>1756048</v>
      </c>
      <c r="F292">
        <v>6508072</v>
      </c>
      <c r="G292">
        <v>6518832</v>
      </c>
      <c r="H292">
        <v>8845</v>
      </c>
      <c r="I292">
        <v>9398</v>
      </c>
      <c r="J292">
        <f>projjava_spectralnorm[[#This Row],[runtime_end]]-projjava_spectralnorm[[#This Row],[runtime_start]]</f>
        <v>333880</v>
      </c>
      <c r="K292">
        <f>projjava_spectralnorm[[#This Row],[native_end]]-projjava_spectralnorm[[#This Row],[native_start]]</f>
        <v>10760</v>
      </c>
      <c r="L292">
        <f>projjava_spectralnorm[[#This Row],[pss_end]]-projjava_spectralnorm[[#This Row],[pss_start]]</f>
        <v>553</v>
      </c>
    </row>
    <row r="293" spans="1:12" x14ac:dyDescent="0.3">
      <c r="A293">
        <v>291</v>
      </c>
      <c r="B293">
        <v>20403</v>
      </c>
      <c r="C293">
        <v>6233</v>
      </c>
      <c r="D293">
        <v>1422304</v>
      </c>
      <c r="E293">
        <v>1756184</v>
      </c>
      <c r="F293">
        <v>6508120</v>
      </c>
      <c r="G293">
        <v>6519056</v>
      </c>
      <c r="H293">
        <v>8855</v>
      </c>
      <c r="I293">
        <v>9408</v>
      </c>
      <c r="J293">
        <f>projjava_spectralnorm[[#This Row],[runtime_end]]-projjava_spectralnorm[[#This Row],[runtime_start]]</f>
        <v>333880</v>
      </c>
      <c r="K293">
        <f>projjava_spectralnorm[[#This Row],[native_end]]-projjava_spectralnorm[[#This Row],[native_start]]</f>
        <v>10936</v>
      </c>
      <c r="L293">
        <f>projjava_spectralnorm[[#This Row],[pss_end]]-projjava_spectralnorm[[#This Row],[pss_start]]</f>
        <v>553</v>
      </c>
    </row>
    <row r="294" spans="1:12" x14ac:dyDescent="0.3">
      <c r="A294">
        <v>292</v>
      </c>
      <c r="B294">
        <v>20596</v>
      </c>
      <c r="C294">
        <v>6194</v>
      </c>
      <c r="D294">
        <v>1438552</v>
      </c>
      <c r="E294">
        <v>1756048</v>
      </c>
      <c r="F294">
        <v>6506344</v>
      </c>
      <c r="G294">
        <v>6516768</v>
      </c>
      <c r="H294">
        <v>8831</v>
      </c>
      <c r="I294">
        <v>9400</v>
      </c>
      <c r="J294">
        <f>projjava_spectralnorm[[#This Row],[runtime_end]]-projjava_spectralnorm[[#This Row],[runtime_start]]</f>
        <v>317496</v>
      </c>
      <c r="K294">
        <f>projjava_spectralnorm[[#This Row],[native_end]]-projjava_spectralnorm[[#This Row],[native_start]]</f>
        <v>10424</v>
      </c>
      <c r="L294">
        <f>projjava_spectralnorm[[#This Row],[pss_end]]-projjava_spectralnorm[[#This Row],[pss_start]]</f>
        <v>569</v>
      </c>
    </row>
    <row r="295" spans="1:12" x14ac:dyDescent="0.3">
      <c r="A295">
        <v>293</v>
      </c>
      <c r="B295">
        <v>20791</v>
      </c>
      <c r="C295">
        <v>6210</v>
      </c>
      <c r="D295">
        <v>1422168</v>
      </c>
      <c r="E295">
        <v>1739664</v>
      </c>
      <c r="F295">
        <v>6516728</v>
      </c>
      <c r="G295">
        <v>6518640</v>
      </c>
      <c r="H295">
        <v>8847</v>
      </c>
      <c r="I295">
        <v>9396</v>
      </c>
      <c r="J295">
        <f>projjava_spectralnorm[[#This Row],[runtime_end]]-projjava_spectralnorm[[#This Row],[runtime_start]]</f>
        <v>317496</v>
      </c>
      <c r="K295">
        <f>projjava_spectralnorm[[#This Row],[native_end]]-projjava_spectralnorm[[#This Row],[native_start]]</f>
        <v>1912</v>
      </c>
      <c r="L295">
        <f>projjava_spectralnorm[[#This Row],[pss_end]]-projjava_spectralnorm[[#This Row],[pss_start]]</f>
        <v>549</v>
      </c>
    </row>
    <row r="296" spans="1:12" x14ac:dyDescent="0.3">
      <c r="A296">
        <v>294</v>
      </c>
      <c r="B296">
        <v>20983</v>
      </c>
      <c r="C296">
        <v>6180</v>
      </c>
      <c r="D296">
        <v>1438688</v>
      </c>
      <c r="E296">
        <v>1756184</v>
      </c>
      <c r="F296">
        <v>6508120</v>
      </c>
      <c r="G296">
        <v>6521688</v>
      </c>
      <c r="H296">
        <v>8855</v>
      </c>
      <c r="I296">
        <v>9416</v>
      </c>
      <c r="J296">
        <f>projjava_spectralnorm[[#This Row],[runtime_end]]-projjava_spectralnorm[[#This Row],[runtime_start]]</f>
        <v>317496</v>
      </c>
      <c r="K296">
        <f>projjava_spectralnorm[[#This Row],[native_end]]-projjava_spectralnorm[[#This Row],[native_start]]</f>
        <v>13568</v>
      </c>
      <c r="L296">
        <f>projjava_spectralnorm[[#This Row],[pss_end]]-projjava_spectralnorm[[#This Row],[pss_start]]</f>
        <v>561</v>
      </c>
    </row>
    <row r="297" spans="1:12" x14ac:dyDescent="0.3">
      <c r="A297">
        <v>295</v>
      </c>
      <c r="B297">
        <v>21175</v>
      </c>
      <c r="C297">
        <v>6174</v>
      </c>
      <c r="D297">
        <v>1422168</v>
      </c>
      <c r="E297">
        <v>1739664</v>
      </c>
      <c r="F297">
        <v>6507960</v>
      </c>
      <c r="G297">
        <v>6518896</v>
      </c>
      <c r="H297">
        <v>8851</v>
      </c>
      <c r="I297">
        <v>9400</v>
      </c>
      <c r="J297">
        <f>projjava_spectralnorm[[#This Row],[runtime_end]]-projjava_spectralnorm[[#This Row],[runtime_start]]</f>
        <v>317496</v>
      </c>
      <c r="K297">
        <f>projjava_spectralnorm[[#This Row],[native_end]]-projjava_spectralnorm[[#This Row],[native_start]]</f>
        <v>10936</v>
      </c>
      <c r="L297">
        <f>projjava_spectralnorm[[#This Row],[pss_end]]-projjava_spectralnorm[[#This Row],[pss_start]]</f>
        <v>549</v>
      </c>
    </row>
    <row r="298" spans="1:12" x14ac:dyDescent="0.3">
      <c r="A298">
        <v>296</v>
      </c>
      <c r="B298">
        <v>21381</v>
      </c>
      <c r="C298">
        <v>6239</v>
      </c>
      <c r="D298">
        <v>1422168</v>
      </c>
      <c r="E298">
        <v>1772432</v>
      </c>
      <c r="F298">
        <v>6507960</v>
      </c>
      <c r="G298">
        <v>6521896</v>
      </c>
      <c r="H298">
        <v>8851</v>
      </c>
      <c r="I298">
        <v>9416</v>
      </c>
      <c r="J298">
        <f>projjava_spectralnorm[[#This Row],[runtime_end]]-projjava_spectralnorm[[#This Row],[runtime_start]]</f>
        <v>350264</v>
      </c>
      <c r="K298">
        <f>projjava_spectralnorm[[#This Row],[native_end]]-projjava_spectralnorm[[#This Row],[native_start]]</f>
        <v>13936</v>
      </c>
      <c r="L298">
        <f>projjava_spectralnorm[[#This Row],[pss_end]]-projjava_spectralnorm[[#This Row],[pss_start]]</f>
        <v>565</v>
      </c>
    </row>
    <row r="299" spans="1:12" x14ac:dyDescent="0.3">
      <c r="A299">
        <v>297</v>
      </c>
      <c r="B299">
        <v>21585</v>
      </c>
      <c r="C299">
        <v>6236</v>
      </c>
      <c r="D299">
        <v>1422304</v>
      </c>
      <c r="E299">
        <v>1739800</v>
      </c>
      <c r="F299">
        <v>6508248</v>
      </c>
      <c r="G299">
        <v>6519072</v>
      </c>
      <c r="H299">
        <v>8859</v>
      </c>
      <c r="I299">
        <v>9408</v>
      </c>
      <c r="J299">
        <f>projjava_spectralnorm[[#This Row],[runtime_end]]-projjava_spectralnorm[[#This Row],[runtime_start]]</f>
        <v>317496</v>
      </c>
      <c r="K299">
        <f>projjava_spectralnorm[[#This Row],[native_end]]-projjava_spectralnorm[[#This Row],[native_start]]</f>
        <v>10824</v>
      </c>
      <c r="L299">
        <f>projjava_spectralnorm[[#This Row],[pss_end]]-projjava_spectralnorm[[#This Row],[pss_start]]</f>
        <v>549</v>
      </c>
    </row>
    <row r="300" spans="1:12" x14ac:dyDescent="0.3">
      <c r="A300">
        <v>298</v>
      </c>
      <c r="B300">
        <v>21770</v>
      </c>
      <c r="C300">
        <v>6225</v>
      </c>
      <c r="D300">
        <v>1438552</v>
      </c>
      <c r="E300">
        <v>1756048</v>
      </c>
      <c r="F300">
        <v>6507960</v>
      </c>
      <c r="G300">
        <v>6518784</v>
      </c>
      <c r="H300">
        <v>8851</v>
      </c>
      <c r="I300">
        <v>9404</v>
      </c>
      <c r="J300">
        <f>projjava_spectralnorm[[#This Row],[runtime_end]]-projjava_spectralnorm[[#This Row],[runtime_start]]</f>
        <v>317496</v>
      </c>
      <c r="K300">
        <f>projjava_spectralnorm[[#This Row],[native_end]]-projjava_spectralnorm[[#This Row],[native_start]]</f>
        <v>10824</v>
      </c>
      <c r="L300">
        <f>projjava_spectralnorm[[#This Row],[pss_end]]-projjava_spectralnorm[[#This Row],[pss_start]]</f>
        <v>553</v>
      </c>
    </row>
    <row r="301" spans="1:12" x14ac:dyDescent="0.3">
      <c r="A301">
        <v>299</v>
      </c>
      <c r="B301">
        <v>22229</v>
      </c>
      <c r="C301">
        <v>6161</v>
      </c>
      <c r="D301">
        <v>1422304</v>
      </c>
      <c r="E301">
        <v>1739800</v>
      </c>
      <c r="F301">
        <v>6516184</v>
      </c>
      <c r="G301">
        <v>6517560</v>
      </c>
      <c r="H301">
        <v>8790</v>
      </c>
      <c r="I301">
        <v>9322</v>
      </c>
      <c r="J301">
        <f>projjava_spectralnorm[[#This Row],[runtime_end]]-projjava_spectralnorm[[#This Row],[runtime_start]]</f>
        <v>317496</v>
      </c>
      <c r="K301">
        <f>projjava_spectralnorm[[#This Row],[native_end]]-projjava_spectralnorm[[#This Row],[native_start]]</f>
        <v>1376</v>
      </c>
      <c r="L301">
        <f>projjava_spectralnorm[[#This Row],[pss_end]]-projjava_spectralnorm[[#This Row],[pss_start]]</f>
        <v>532</v>
      </c>
    </row>
    <row r="302" spans="1:12" x14ac:dyDescent="0.3">
      <c r="A302">
        <v>300</v>
      </c>
      <c r="B302">
        <v>22426</v>
      </c>
      <c r="C302">
        <v>6157</v>
      </c>
      <c r="D302">
        <v>1422168</v>
      </c>
      <c r="E302">
        <v>1739664</v>
      </c>
      <c r="F302">
        <v>6507960</v>
      </c>
      <c r="G302">
        <v>6518896</v>
      </c>
      <c r="H302">
        <v>8867</v>
      </c>
      <c r="I302">
        <v>9406</v>
      </c>
      <c r="J302">
        <f>projjava_spectralnorm[[#This Row],[runtime_end]]-projjava_spectralnorm[[#This Row],[runtime_start]]</f>
        <v>317496</v>
      </c>
      <c r="K302">
        <f>projjava_spectralnorm[[#This Row],[native_end]]-projjava_spectralnorm[[#This Row],[native_start]]</f>
        <v>10936</v>
      </c>
      <c r="L302">
        <f>projjava_spectralnorm[[#This Row],[pss_end]]-projjava_spectralnorm[[#This Row],[pss_start]]</f>
        <v>539</v>
      </c>
    </row>
    <row r="303" spans="1:12" x14ac:dyDescent="0.3">
      <c r="A303">
        <v>301</v>
      </c>
      <c r="B303">
        <v>22627</v>
      </c>
      <c r="C303">
        <v>6176</v>
      </c>
      <c r="D303">
        <v>1438552</v>
      </c>
      <c r="E303">
        <v>1756048</v>
      </c>
      <c r="F303">
        <v>6506600</v>
      </c>
      <c r="G303">
        <v>6516912</v>
      </c>
      <c r="H303">
        <v>8867</v>
      </c>
      <c r="I303">
        <v>9414</v>
      </c>
      <c r="J303">
        <f>projjava_spectralnorm[[#This Row],[runtime_end]]-projjava_spectralnorm[[#This Row],[runtime_start]]</f>
        <v>317496</v>
      </c>
      <c r="K303">
        <f>projjava_spectralnorm[[#This Row],[native_end]]-projjava_spectralnorm[[#This Row],[native_start]]</f>
        <v>10312</v>
      </c>
      <c r="L303">
        <f>projjava_spectralnorm[[#This Row],[pss_end]]-projjava_spectralnorm[[#This Row],[pss_start]]</f>
        <v>547</v>
      </c>
    </row>
    <row r="304" spans="1:12" x14ac:dyDescent="0.3">
      <c r="A304">
        <v>302</v>
      </c>
      <c r="B304">
        <v>22824</v>
      </c>
      <c r="C304">
        <v>6235</v>
      </c>
      <c r="D304">
        <v>1422168</v>
      </c>
      <c r="E304">
        <v>1756048</v>
      </c>
      <c r="F304">
        <v>6507960</v>
      </c>
      <c r="G304">
        <v>6518640</v>
      </c>
      <c r="H304">
        <v>8871</v>
      </c>
      <c r="I304">
        <v>9414</v>
      </c>
      <c r="J304">
        <f>projjava_spectralnorm[[#This Row],[runtime_end]]-projjava_spectralnorm[[#This Row],[runtime_start]]</f>
        <v>333880</v>
      </c>
      <c r="K304">
        <f>projjava_spectralnorm[[#This Row],[native_end]]-projjava_spectralnorm[[#This Row],[native_start]]</f>
        <v>10680</v>
      </c>
      <c r="L304">
        <f>projjava_spectralnorm[[#This Row],[pss_end]]-projjava_spectralnorm[[#This Row],[pss_start]]</f>
        <v>543</v>
      </c>
    </row>
    <row r="305" spans="1:12" x14ac:dyDescent="0.3">
      <c r="A305">
        <v>303</v>
      </c>
      <c r="B305">
        <v>23016</v>
      </c>
      <c r="C305">
        <v>6269</v>
      </c>
      <c r="D305">
        <v>1422392</v>
      </c>
      <c r="E305">
        <v>1756272</v>
      </c>
      <c r="F305">
        <v>6515448</v>
      </c>
      <c r="G305">
        <v>6516280</v>
      </c>
      <c r="H305">
        <v>8858</v>
      </c>
      <c r="I305">
        <v>9410</v>
      </c>
      <c r="J305">
        <f>projjava_spectralnorm[[#This Row],[runtime_end]]-projjava_spectralnorm[[#This Row],[runtime_start]]</f>
        <v>333880</v>
      </c>
      <c r="K305">
        <f>projjava_spectralnorm[[#This Row],[native_end]]-projjava_spectralnorm[[#This Row],[native_start]]</f>
        <v>832</v>
      </c>
      <c r="L305">
        <f>projjava_spectralnorm[[#This Row],[pss_end]]-projjava_spectralnorm[[#This Row],[pss_start]]</f>
        <v>552</v>
      </c>
    </row>
    <row r="306" spans="1:12" x14ac:dyDescent="0.3">
      <c r="A306">
        <v>304</v>
      </c>
      <c r="B306">
        <v>23215</v>
      </c>
      <c r="C306">
        <v>6160</v>
      </c>
      <c r="D306">
        <v>1422168</v>
      </c>
      <c r="E306">
        <v>1756048</v>
      </c>
      <c r="F306">
        <v>6507960</v>
      </c>
      <c r="G306">
        <v>6518640</v>
      </c>
      <c r="H306">
        <v>8869</v>
      </c>
      <c r="I306">
        <v>9420</v>
      </c>
      <c r="J306">
        <f>projjava_spectralnorm[[#This Row],[runtime_end]]-projjava_spectralnorm[[#This Row],[runtime_start]]</f>
        <v>333880</v>
      </c>
      <c r="K306">
        <f>projjava_spectralnorm[[#This Row],[native_end]]-projjava_spectralnorm[[#This Row],[native_start]]</f>
        <v>10680</v>
      </c>
      <c r="L306">
        <f>projjava_spectralnorm[[#This Row],[pss_end]]-projjava_spectralnorm[[#This Row],[pss_start]]</f>
        <v>551</v>
      </c>
    </row>
    <row r="307" spans="1:12" x14ac:dyDescent="0.3">
      <c r="A307">
        <v>305</v>
      </c>
      <c r="B307">
        <v>23387</v>
      </c>
      <c r="C307">
        <v>6181</v>
      </c>
      <c r="D307">
        <v>1422304</v>
      </c>
      <c r="E307">
        <v>1756184</v>
      </c>
      <c r="F307">
        <v>6508120</v>
      </c>
      <c r="G307">
        <v>6518688</v>
      </c>
      <c r="H307">
        <v>8882</v>
      </c>
      <c r="I307">
        <v>9429</v>
      </c>
      <c r="J307">
        <f>projjava_spectralnorm[[#This Row],[runtime_end]]-projjava_spectralnorm[[#This Row],[runtime_start]]</f>
        <v>333880</v>
      </c>
      <c r="K307">
        <f>projjava_spectralnorm[[#This Row],[native_end]]-projjava_spectralnorm[[#This Row],[native_start]]</f>
        <v>10568</v>
      </c>
      <c r="L307">
        <f>projjava_spectralnorm[[#This Row],[pss_end]]-projjava_spectralnorm[[#This Row],[pss_start]]</f>
        <v>547</v>
      </c>
    </row>
    <row r="308" spans="1:12" x14ac:dyDescent="0.3">
      <c r="A308">
        <v>306</v>
      </c>
      <c r="B308">
        <v>23586</v>
      </c>
      <c r="C308">
        <v>6186</v>
      </c>
      <c r="D308">
        <v>1422304</v>
      </c>
      <c r="E308">
        <v>1739800</v>
      </c>
      <c r="F308">
        <v>6515248</v>
      </c>
      <c r="G308">
        <v>6520168</v>
      </c>
      <c r="H308">
        <v>8882</v>
      </c>
      <c r="I308">
        <v>9424</v>
      </c>
      <c r="J308">
        <f>projjava_spectralnorm[[#This Row],[runtime_end]]-projjava_spectralnorm[[#This Row],[runtime_start]]</f>
        <v>317496</v>
      </c>
      <c r="K308">
        <f>projjava_spectralnorm[[#This Row],[native_end]]-projjava_spectralnorm[[#This Row],[native_start]]</f>
        <v>4920</v>
      </c>
      <c r="L308">
        <f>projjava_spectralnorm[[#This Row],[pss_end]]-projjava_spectralnorm[[#This Row],[pss_start]]</f>
        <v>542</v>
      </c>
    </row>
    <row r="309" spans="1:12" x14ac:dyDescent="0.3">
      <c r="A309">
        <v>307</v>
      </c>
      <c r="B309">
        <v>23790</v>
      </c>
      <c r="C309">
        <v>6191</v>
      </c>
      <c r="D309">
        <v>1422304</v>
      </c>
      <c r="E309">
        <v>1739800</v>
      </c>
      <c r="F309">
        <v>6515112</v>
      </c>
      <c r="G309">
        <v>6516768</v>
      </c>
      <c r="H309">
        <v>8866</v>
      </c>
      <c r="I309">
        <v>9417</v>
      </c>
      <c r="J309">
        <f>projjava_spectralnorm[[#This Row],[runtime_end]]-projjava_spectralnorm[[#This Row],[runtime_start]]</f>
        <v>317496</v>
      </c>
      <c r="K309">
        <f>projjava_spectralnorm[[#This Row],[native_end]]-projjava_spectralnorm[[#This Row],[native_start]]</f>
        <v>1656</v>
      </c>
      <c r="L309">
        <f>projjava_spectralnorm[[#This Row],[pss_end]]-projjava_spectralnorm[[#This Row],[pss_start]]</f>
        <v>551</v>
      </c>
    </row>
    <row r="310" spans="1:12" x14ac:dyDescent="0.3">
      <c r="A310">
        <v>308</v>
      </c>
      <c r="B310">
        <v>23992</v>
      </c>
      <c r="C310">
        <v>6134</v>
      </c>
      <c r="D310">
        <v>1422304</v>
      </c>
      <c r="E310">
        <v>1756184</v>
      </c>
      <c r="F310">
        <v>6514248</v>
      </c>
      <c r="G310">
        <v>6518800</v>
      </c>
      <c r="H310">
        <v>8887</v>
      </c>
      <c r="I310">
        <v>9427</v>
      </c>
      <c r="J310">
        <f>projjava_spectralnorm[[#This Row],[runtime_end]]-projjava_spectralnorm[[#This Row],[runtime_start]]</f>
        <v>333880</v>
      </c>
      <c r="K310">
        <f>projjava_spectralnorm[[#This Row],[native_end]]-projjava_spectralnorm[[#This Row],[native_start]]</f>
        <v>4552</v>
      </c>
      <c r="L310">
        <f>projjava_spectralnorm[[#This Row],[pss_end]]-projjava_spectralnorm[[#This Row],[pss_start]]</f>
        <v>540</v>
      </c>
    </row>
    <row r="311" spans="1:12" x14ac:dyDescent="0.3">
      <c r="A311">
        <v>309</v>
      </c>
      <c r="B311">
        <v>24196</v>
      </c>
      <c r="C311">
        <v>6189</v>
      </c>
      <c r="D311">
        <v>1422304</v>
      </c>
      <c r="E311">
        <v>1756184</v>
      </c>
      <c r="F311">
        <v>6506472</v>
      </c>
      <c r="G311">
        <v>6516896</v>
      </c>
      <c r="H311">
        <v>8863</v>
      </c>
      <c r="I311">
        <v>9411</v>
      </c>
      <c r="J311">
        <f>projjava_spectralnorm[[#This Row],[runtime_end]]-projjava_spectralnorm[[#This Row],[runtime_start]]</f>
        <v>333880</v>
      </c>
      <c r="K311">
        <f>projjava_spectralnorm[[#This Row],[native_end]]-projjava_spectralnorm[[#This Row],[native_start]]</f>
        <v>10424</v>
      </c>
      <c r="L311">
        <f>projjava_spectralnorm[[#This Row],[pss_end]]-projjava_spectralnorm[[#This Row],[pss_start]]</f>
        <v>548</v>
      </c>
    </row>
    <row r="312" spans="1:12" x14ac:dyDescent="0.3">
      <c r="A312">
        <v>310</v>
      </c>
      <c r="B312">
        <v>24396</v>
      </c>
      <c r="C312">
        <v>6255</v>
      </c>
      <c r="D312">
        <v>1438552</v>
      </c>
      <c r="E312">
        <v>1756048</v>
      </c>
      <c r="F312">
        <v>6507960</v>
      </c>
      <c r="G312">
        <v>6518784</v>
      </c>
      <c r="H312">
        <v>8875</v>
      </c>
      <c r="I312">
        <v>9423</v>
      </c>
      <c r="J312">
        <f>projjava_spectralnorm[[#This Row],[runtime_end]]-projjava_spectralnorm[[#This Row],[runtime_start]]</f>
        <v>317496</v>
      </c>
      <c r="K312">
        <f>projjava_spectralnorm[[#This Row],[native_end]]-projjava_spectralnorm[[#This Row],[native_start]]</f>
        <v>10824</v>
      </c>
      <c r="L312">
        <f>projjava_spectralnorm[[#This Row],[pss_end]]-projjava_spectralnorm[[#This Row],[pss_start]]</f>
        <v>548</v>
      </c>
    </row>
    <row r="313" spans="1:12" x14ac:dyDescent="0.3">
      <c r="A313">
        <v>311</v>
      </c>
      <c r="B313">
        <v>24591</v>
      </c>
      <c r="C313">
        <v>6324</v>
      </c>
      <c r="D313">
        <v>1422304</v>
      </c>
      <c r="E313">
        <v>1739800</v>
      </c>
      <c r="F313">
        <v>6508248</v>
      </c>
      <c r="G313">
        <v>6519184</v>
      </c>
      <c r="H313">
        <v>8879</v>
      </c>
      <c r="I313">
        <v>9421</v>
      </c>
      <c r="J313">
        <f>projjava_spectralnorm[[#This Row],[runtime_end]]-projjava_spectralnorm[[#This Row],[runtime_start]]</f>
        <v>317496</v>
      </c>
      <c r="K313">
        <f>projjava_spectralnorm[[#This Row],[native_end]]-projjava_spectralnorm[[#This Row],[native_start]]</f>
        <v>10936</v>
      </c>
      <c r="L313">
        <f>projjava_spectralnorm[[#This Row],[pss_end]]-projjava_spectralnorm[[#This Row],[pss_start]]</f>
        <v>542</v>
      </c>
    </row>
    <row r="314" spans="1:12" x14ac:dyDescent="0.3">
      <c r="A314">
        <v>312</v>
      </c>
      <c r="B314">
        <v>24895</v>
      </c>
      <c r="C314">
        <v>6358</v>
      </c>
      <c r="D314">
        <v>1439152</v>
      </c>
      <c r="E314">
        <v>1756648</v>
      </c>
      <c r="F314">
        <v>6505696</v>
      </c>
      <c r="G314">
        <v>6516008</v>
      </c>
      <c r="H314">
        <v>8909</v>
      </c>
      <c r="I314">
        <v>9460</v>
      </c>
      <c r="J314">
        <f>projjava_spectralnorm[[#This Row],[runtime_end]]-projjava_spectralnorm[[#This Row],[runtime_start]]</f>
        <v>317496</v>
      </c>
      <c r="K314">
        <f>projjava_spectralnorm[[#This Row],[native_end]]-projjava_spectralnorm[[#This Row],[native_start]]</f>
        <v>10312</v>
      </c>
      <c r="L314">
        <f>projjava_spectralnorm[[#This Row],[pss_end]]-projjava_spectralnorm[[#This Row],[pss_start]]</f>
        <v>551</v>
      </c>
    </row>
    <row r="315" spans="1:12" x14ac:dyDescent="0.3">
      <c r="A315">
        <v>313</v>
      </c>
      <c r="B315">
        <v>25094</v>
      </c>
      <c r="C315">
        <v>6241</v>
      </c>
      <c r="D315">
        <v>1422816</v>
      </c>
      <c r="E315">
        <v>1740312</v>
      </c>
      <c r="F315">
        <v>6507376</v>
      </c>
      <c r="G315">
        <v>6517800</v>
      </c>
      <c r="H315">
        <v>8927</v>
      </c>
      <c r="I315">
        <v>9462</v>
      </c>
      <c r="J315">
        <f>projjava_spectralnorm[[#This Row],[runtime_end]]-projjava_spectralnorm[[#This Row],[runtime_start]]</f>
        <v>317496</v>
      </c>
      <c r="K315">
        <f>projjava_spectralnorm[[#This Row],[native_end]]-projjava_spectralnorm[[#This Row],[native_start]]</f>
        <v>10424</v>
      </c>
      <c r="L315">
        <f>projjava_spectralnorm[[#This Row],[pss_end]]-projjava_spectralnorm[[#This Row],[pss_start]]</f>
        <v>535</v>
      </c>
    </row>
    <row r="316" spans="1:12" x14ac:dyDescent="0.3">
      <c r="A316">
        <v>314</v>
      </c>
      <c r="B316">
        <v>25292</v>
      </c>
      <c r="C316">
        <v>6165</v>
      </c>
      <c r="D316">
        <v>1422680</v>
      </c>
      <c r="E316">
        <v>1772944</v>
      </c>
      <c r="F316">
        <v>6507328</v>
      </c>
      <c r="G316">
        <v>6517752</v>
      </c>
      <c r="H316">
        <v>8929</v>
      </c>
      <c r="I316">
        <v>9472</v>
      </c>
      <c r="J316">
        <f>projjava_spectralnorm[[#This Row],[runtime_end]]-projjava_spectralnorm[[#This Row],[runtime_start]]</f>
        <v>350264</v>
      </c>
      <c r="K316">
        <f>projjava_spectralnorm[[#This Row],[native_end]]-projjava_spectralnorm[[#This Row],[native_start]]</f>
        <v>10424</v>
      </c>
      <c r="L316">
        <f>projjava_spectralnorm[[#This Row],[pss_end]]-projjava_spectralnorm[[#This Row],[pss_start]]</f>
        <v>543</v>
      </c>
    </row>
    <row r="317" spans="1:12" x14ac:dyDescent="0.3">
      <c r="A317">
        <v>315</v>
      </c>
      <c r="B317">
        <v>25487</v>
      </c>
      <c r="C317">
        <v>6106</v>
      </c>
      <c r="D317">
        <v>1422680</v>
      </c>
      <c r="E317">
        <v>1740176</v>
      </c>
      <c r="F317">
        <v>6508088</v>
      </c>
      <c r="G317">
        <v>6518768</v>
      </c>
      <c r="H317">
        <v>8925</v>
      </c>
      <c r="I317">
        <v>9476</v>
      </c>
      <c r="J317">
        <f>projjava_spectralnorm[[#This Row],[runtime_end]]-projjava_spectralnorm[[#This Row],[runtime_start]]</f>
        <v>317496</v>
      </c>
      <c r="K317">
        <f>projjava_spectralnorm[[#This Row],[native_end]]-projjava_spectralnorm[[#This Row],[native_start]]</f>
        <v>10680</v>
      </c>
      <c r="L317">
        <f>projjava_spectralnorm[[#This Row],[pss_end]]-projjava_spectralnorm[[#This Row],[pss_start]]</f>
        <v>551</v>
      </c>
    </row>
    <row r="318" spans="1:12" x14ac:dyDescent="0.3">
      <c r="A318">
        <v>316</v>
      </c>
      <c r="B318">
        <v>25680</v>
      </c>
      <c r="C318">
        <v>6198</v>
      </c>
      <c r="D318">
        <v>1439064</v>
      </c>
      <c r="E318">
        <v>1756560</v>
      </c>
      <c r="F318">
        <v>6508088</v>
      </c>
      <c r="G318">
        <v>6518848</v>
      </c>
      <c r="H318">
        <v>8925</v>
      </c>
      <c r="I318">
        <v>9476</v>
      </c>
      <c r="J318">
        <f>projjava_spectralnorm[[#This Row],[runtime_end]]-projjava_spectralnorm[[#This Row],[runtime_start]]</f>
        <v>317496</v>
      </c>
      <c r="K318">
        <f>projjava_spectralnorm[[#This Row],[native_end]]-projjava_spectralnorm[[#This Row],[native_start]]</f>
        <v>10760</v>
      </c>
      <c r="L318">
        <f>projjava_spectralnorm[[#This Row],[pss_end]]-projjava_spectralnorm[[#This Row],[pss_start]]</f>
        <v>551</v>
      </c>
    </row>
    <row r="319" spans="1:12" x14ac:dyDescent="0.3">
      <c r="A319">
        <v>317</v>
      </c>
      <c r="B319">
        <v>25883</v>
      </c>
      <c r="C319">
        <v>6192</v>
      </c>
      <c r="D319">
        <v>1422680</v>
      </c>
      <c r="E319">
        <v>1756560</v>
      </c>
      <c r="F319">
        <v>6508088</v>
      </c>
      <c r="G319">
        <v>6519024</v>
      </c>
      <c r="H319">
        <v>8921</v>
      </c>
      <c r="I319">
        <v>9488</v>
      </c>
      <c r="J319">
        <f>projjava_spectralnorm[[#This Row],[runtime_end]]-projjava_spectralnorm[[#This Row],[runtime_start]]</f>
        <v>333880</v>
      </c>
      <c r="K319">
        <f>projjava_spectralnorm[[#This Row],[native_end]]-projjava_spectralnorm[[#This Row],[native_start]]</f>
        <v>10936</v>
      </c>
      <c r="L319">
        <f>projjava_spectralnorm[[#This Row],[pss_end]]-projjava_spectralnorm[[#This Row],[pss_start]]</f>
        <v>567</v>
      </c>
    </row>
    <row r="320" spans="1:12" x14ac:dyDescent="0.3">
      <c r="A320">
        <v>318</v>
      </c>
      <c r="B320">
        <v>26089</v>
      </c>
      <c r="C320">
        <v>6204</v>
      </c>
      <c r="D320">
        <v>1422680</v>
      </c>
      <c r="E320">
        <v>1756560</v>
      </c>
      <c r="F320">
        <v>6508088</v>
      </c>
      <c r="G320">
        <v>6519024</v>
      </c>
      <c r="H320">
        <v>8925</v>
      </c>
      <c r="I320">
        <v>9488</v>
      </c>
      <c r="J320">
        <f>projjava_spectralnorm[[#This Row],[runtime_end]]-projjava_spectralnorm[[#This Row],[runtime_start]]</f>
        <v>333880</v>
      </c>
      <c r="K320">
        <f>projjava_spectralnorm[[#This Row],[native_end]]-projjava_spectralnorm[[#This Row],[native_start]]</f>
        <v>10936</v>
      </c>
      <c r="L320">
        <f>projjava_spectralnorm[[#This Row],[pss_end]]-projjava_spectralnorm[[#This Row],[pss_start]]</f>
        <v>563</v>
      </c>
    </row>
    <row r="321" spans="1:12" x14ac:dyDescent="0.3">
      <c r="A321">
        <v>319</v>
      </c>
      <c r="B321">
        <v>26370</v>
      </c>
      <c r="C321">
        <v>6229</v>
      </c>
      <c r="D321">
        <v>1422680</v>
      </c>
      <c r="E321">
        <v>1740176</v>
      </c>
      <c r="F321">
        <v>6508152</v>
      </c>
      <c r="G321">
        <v>6518976</v>
      </c>
      <c r="H321">
        <v>8925</v>
      </c>
      <c r="I321">
        <v>9476</v>
      </c>
      <c r="J321">
        <f>projjava_spectralnorm[[#This Row],[runtime_end]]-projjava_spectralnorm[[#This Row],[runtime_start]]</f>
        <v>317496</v>
      </c>
      <c r="K321">
        <f>projjava_spectralnorm[[#This Row],[native_end]]-projjava_spectralnorm[[#This Row],[native_start]]</f>
        <v>10824</v>
      </c>
      <c r="L321">
        <f>projjava_spectralnorm[[#This Row],[pss_end]]-projjava_spectralnorm[[#This Row],[pss_start]]</f>
        <v>551</v>
      </c>
    </row>
    <row r="322" spans="1:12" x14ac:dyDescent="0.3">
      <c r="A322">
        <v>320</v>
      </c>
      <c r="B322">
        <v>26581</v>
      </c>
      <c r="C322">
        <v>6276</v>
      </c>
      <c r="D322">
        <v>1422680</v>
      </c>
      <c r="E322">
        <v>1740176</v>
      </c>
      <c r="F322">
        <v>6508216</v>
      </c>
      <c r="G322">
        <v>6518896</v>
      </c>
      <c r="H322">
        <v>8925</v>
      </c>
      <c r="I322">
        <v>9476</v>
      </c>
      <c r="J322">
        <f>projjava_spectralnorm[[#This Row],[runtime_end]]-projjava_spectralnorm[[#This Row],[runtime_start]]</f>
        <v>317496</v>
      </c>
      <c r="K322">
        <f>projjava_spectralnorm[[#This Row],[native_end]]-projjava_spectralnorm[[#This Row],[native_start]]</f>
        <v>10680</v>
      </c>
      <c r="L322">
        <f>projjava_spectralnorm[[#This Row],[pss_end]]-projjava_spectralnorm[[#This Row],[pss_start]]</f>
        <v>551</v>
      </c>
    </row>
    <row r="323" spans="1:12" x14ac:dyDescent="0.3">
      <c r="A323">
        <v>321</v>
      </c>
      <c r="B323">
        <v>26954</v>
      </c>
      <c r="C323">
        <v>6213</v>
      </c>
      <c r="D323">
        <v>1422680</v>
      </c>
      <c r="E323">
        <v>1772944</v>
      </c>
      <c r="F323">
        <v>6508088</v>
      </c>
      <c r="G323">
        <v>6518912</v>
      </c>
      <c r="H323">
        <v>8862</v>
      </c>
      <c r="I323">
        <v>9429</v>
      </c>
      <c r="J323">
        <f>projjava_spectralnorm[[#This Row],[runtime_end]]-projjava_spectralnorm[[#This Row],[runtime_start]]</f>
        <v>350264</v>
      </c>
      <c r="K323">
        <f>projjava_spectralnorm[[#This Row],[native_end]]-projjava_spectralnorm[[#This Row],[native_start]]</f>
        <v>10824</v>
      </c>
      <c r="L323">
        <f>projjava_spectralnorm[[#This Row],[pss_end]]-projjava_spectralnorm[[#This Row],[pss_start]]</f>
        <v>567</v>
      </c>
    </row>
    <row r="324" spans="1:12" x14ac:dyDescent="0.3">
      <c r="A324">
        <v>322</v>
      </c>
      <c r="B324">
        <v>27161</v>
      </c>
      <c r="C324">
        <v>6306</v>
      </c>
      <c r="D324">
        <v>1422304</v>
      </c>
      <c r="E324">
        <v>1772568</v>
      </c>
      <c r="F324">
        <v>6508248</v>
      </c>
      <c r="G324">
        <v>6518928</v>
      </c>
      <c r="H324">
        <v>8856</v>
      </c>
      <c r="I324">
        <v>9417</v>
      </c>
      <c r="J324">
        <f>projjava_spectralnorm[[#This Row],[runtime_end]]-projjava_spectralnorm[[#This Row],[runtime_start]]</f>
        <v>350264</v>
      </c>
      <c r="K324">
        <f>projjava_spectralnorm[[#This Row],[native_end]]-projjava_spectralnorm[[#This Row],[native_start]]</f>
        <v>10680</v>
      </c>
      <c r="L324">
        <f>projjava_spectralnorm[[#This Row],[pss_end]]-projjava_spectralnorm[[#This Row],[pss_start]]</f>
        <v>561</v>
      </c>
    </row>
    <row r="325" spans="1:12" x14ac:dyDescent="0.3">
      <c r="A325">
        <v>323</v>
      </c>
      <c r="B325">
        <v>27357</v>
      </c>
      <c r="C325">
        <v>6213</v>
      </c>
      <c r="D325">
        <v>1438552</v>
      </c>
      <c r="E325">
        <v>1756048</v>
      </c>
      <c r="F325">
        <v>6508088</v>
      </c>
      <c r="G325">
        <v>6518912</v>
      </c>
      <c r="H325">
        <v>8850</v>
      </c>
      <c r="I325">
        <v>9407</v>
      </c>
      <c r="J325">
        <f>projjava_spectralnorm[[#This Row],[runtime_end]]-projjava_spectralnorm[[#This Row],[runtime_start]]</f>
        <v>317496</v>
      </c>
      <c r="K325">
        <f>projjava_spectralnorm[[#This Row],[native_end]]-projjava_spectralnorm[[#This Row],[native_start]]</f>
        <v>10824</v>
      </c>
      <c r="L325">
        <f>projjava_spectralnorm[[#This Row],[pss_end]]-projjava_spectralnorm[[#This Row],[pss_start]]</f>
        <v>557</v>
      </c>
    </row>
    <row r="326" spans="1:12" x14ac:dyDescent="0.3">
      <c r="A326">
        <v>324</v>
      </c>
      <c r="B326">
        <v>27553</v>
      </c>
      <c r="C326">
        <v>6226</v>
      </c>
      <c r="D326">
        <v>1438688</v>
      </c>
      <c r="E326">
        <v>1739800</v>
      </c>
      <c r="F326">
        <v>6508248</v>
      </c>
      <c r="G326">
        <v>6518816</v>
      </c>
      <c r="H326">
        <v>8856</v>
      </c>
      <c r="I326">
        <v>9409</v>
      </c>
      <c r="J326">
        <f>projjava_spectralnorm[[#This Row],[runtime_end]]-projjava_spectralnorm[[#This Row],[runtime_start]]</f>
        <v>301112</v>
      </c>
      <c r="K326">
        <f>projjava_spectralnorm[[#This Row],[native_end]]-projjava_spectralnorm[[#This Row],[native_start]]</f>
        <v>10568</v>
      </c>
      <c r="L326">
        <f>projjava_spectralnorm[[#This Row],[pss_end]]-projjava_spectralnorm[[#This Row],[pss_start]]</f>
        <v>553</v>
      </c>
    </row>
    <row r="327" spans="1:12" x14ac:dyDescent="0.3">
      <c r="A327">
        <v>325</v>
      </c>
      <c r="B327">
        <v>27751</v>
      </c>
      <c r="C327">
        <v>6161</v>
      </c>
      <c r="D327">
        <v>1422168</v>
      </c>
      <c r="E327">
        <v>1739664</v>
      </c>
      <c r="F327">
        <v>6508088</v>
      </c>
      <c r="G327">
        <v>6519136</v>
      </c>
      <c r="H327">
        <v>8848</v>
      </c>
      <c r="I327">
        <v>9402</v>
      </c>
      <c r="J327">
        <f>projjava_spectralnorm[[#This Row],[runtime_end]]-projjava_spectralnorm[[#This Row],[runtime_start]]</f>
        <v>317496</v>
      </c>
      <c r="K327">
        <f>projjava_spectralnorm[[#This Row],[native_end]]-projjava_spectralnorm[[#This Row],[native_start]]</f>
        <v>11048</v>
      </c>
      <c r="L327">
        <f>projjava_spectralnorm[[#This Row],[pss_end]]-projjava_spectralnorm[[#This Row],[pss_start]]</f>
        <v>554</v>
      </c>
    </row>
    <row r="328" spans="1:12" x14ac:dyDescent="0.3">
      <c r="A328">
        <v>326</v>
      </c>
      <c r="B328">
        <v>27944</v>
      </c>
      <c r="C328">
        <v>6182</v>
      </c>
      <c r="D328">
        <v>1422304</v>
      </c>
      <c r="E328">
        <v>1739800</v>
      </c>
      <c r="F328">
        <v>6508248</v>
      </c>
      <c r="G328">
        <v>6519184</v>
      </c>
      <c r="H328">
        <v>8854</v>
      </c>
      <c r="I328">
        <v>9408</v>
      </c>
      <c r="J328">
        <f>projjava_spectralnorm[[#This Row],[runtime_end]]-projjava_spectralnorm[[#This Row],[runtime_start]]</f>
        <v>317496</v>
      </c>
      <c r="K328">
        <f>projjava_spectralnorm[[#This Row],[native_end]]-projjava_spectralnorm[[#This Row],[native_start]]</f>
        <v>10936</v>
      </c>
      <c r="L328">
        <f>projjava_spectralnorm[[#This Row],[pss_end]]-projjava_spectralnorm[[#This Row],[pss_start]]</f>
        <v>554</v>
      </c>
    </row>
    <row r="329" spans="1:12" x14ac:dyDescent="0.3">
      <c r="A329">
        <v>327</v>
      </c>
      <c r="B329">
        <v>28139</v>
      </c>
      <c r="C329">
        <v>6229</v>
      </c>
      <c r="D329">
        <v>1422168</v>
      </c>
      <c r="E329">
        <v>1772432</v>
      </c>
      <c r="F329">
        <v>6508088</v>
      </c>
      <c r="G329">
        <v>6518912</v>
      </c>
      <c r="H329">
        <v>8848</v>
      </c>
      <c r="I329">
        <v>9409</v>
      </c>
      <c r="J329">
        <f>projjava_spectralnorm[[#This Row],[runtime_end]]-projjava_spectralnorm[[#This Row],[runtime_start]]</f>
        <v>350264</v>
      </c>
      <c r="K329">
        <f>projjava_spectralnorm[[#This Row],[native_end]]-projjava_spectralnorm[[#This Row],[native_start]]</f>
        <v>10824</v>
      </c>
      <c r="L329">
        <f>projjava_spectralnorm[[#This Row],[pss_end]]-projjava_spectralnorm[[#This Row],[pss_start]]</f>
        <v>561</v>
      </c>
    </row>
    <row r="330" spans="1:12" x14ac:dyDescent="0.3">
      <c r="A330">
        <v>328</v>
      </c>
      <c r="B330">
        <v>28329</v>
      </c>
      <c r="C330">
        <v>6287</v>
      </c>
      <c r="D330">
        <v>1422168</v>
      </c>
      <c r="E330">
        <v>1739664</v>
      </c>
      <c r="F330">
        <v>6508088</v>
      </c>
      <c r="G330">
        <v>6518880</v>
      </c>
      <c r="H330">
        <v>8852</v>
      </c>
      <c r="I330">
        <v>9406</v>
      </c>
      <c r="J330">
        <f>projjava_spectralnorm[[#This Row],[runtime_end]]-projjava_spectralnorm[[#This Row],[runtime_start]]</f>
        <v>317496</v>
      </c>
      <c r="K330">
        <f>projjava_spectralnorm[[#This Row],[native_end]]-projjava_spectralnorm[[#This Row],[native_start]]</f>
        <v>10792</v>
      </c>
      <c r="L330">
        <f>projjava_spectralnorm[[#This Row],[pss_end]]-projjava_spectralnorm[[#This Row],[pss_start]]</f>
        <v>554</v>
      </c>
    </row>
    <row r="331" spans="1:12" x14ac:dyDescent="0.3">
      <c r="A331">
        <v>329</v>
      </c>
      <c r="B331">
        <v>28518</v>
      </c>
      <c r="C331">
        <v>6235</v>
      </c>
      <c r="D331">
        <v>1422168</v>
      </c>
      <c r="E331">
        <v>1756048</v>
      </c>
      <c r="F331">
        <v>6508088</v>
      </c>
      <c r="G331">
        <v>6518768</v>
      </c>
      <c r="H331">
        <v>8846</v>
      </c>
      <c r="I331">
        <v>9403</v>
      </c>
      <c r="J331">
        <f>projjava_spectralnorm[[#This Row],[runtime_end]]-projjava_spectralnorm[[#This Row],[runtime_start]]</f>
        <v>333880</v>
      </c>
      <c r="K331">
        <f>projjava_spectralnorm[[#This Row],[native_end]]-projjava_spectralnorm[[#This Row],[native_start]]</f>
        <v>10680</v>
      </c>
      <c r="L331">
        <f>projjava_spectralnorm[[#This Row],[pss_end]]-projjava_spectralnorm[[#This Row],[pss_start]]</f>
        <v>557</v>
      </c>
    </row>
    <row r="332" spans="1:12" x14ac:dyDescent="0.3">
      <c r="A332">
        <v>330</v>
      </c>
      <c r="B332">
        <v>28703</v>
      </c>
      <c r="C332">
        <v>6148</v>
      </c>
      <c r="D332">
        <v>1422304</v>
      </c>
      <c r="E332">
        <v>1756184</v>
      </c>
      <c r="F332">
        <v>6508360</v>
      </c>
      <c r="G332">
        <v>6519040</v>
      </c>
      <c r="H332">
        <v>8864</v>
      </c>
      <c r="I332">
        <v>9406</v>
      </c>
      <c r="J332">
        <f>projjava_spectralnorm[[#This Row],[runtime_end]]-projjava_spectralnorm[[#This Row],[runtime_start]]</f>
        <v>333880</v>
      </c>
      <c r="K332">
        <f>projjava_spectralnorm[[#This Row],[native_end]]-projjava_spectralnorm[[#This Row],[native_start]]</f>
        <v>10680</v>
      </c>
      <c r="L332">
        <f>projjava_spectralnorm[[#This Row],[pss_end]]-projjava_spectralnorm[[#This Row],[pss_start]]</f>
        <v>542</v>
      </c>
    </row>
    <row r="333" spans="1:12" x14ac:dyDescent="0.3">
      <c r="A333">
        <v>331</v>
      </c>
      <c r="B333">
        <v>28906</v>
      </c>
      <c r="C333">
        <v>6113</v>
      </c>
      <c r="D333">
        <v>1422304</v>
      </c>
      <c r="E333">
        <v>1756184</v>
      </c>
      <c r="F333">
        <v>6508376</v>
      </c>
      <c r="G333">
        <v>6519312</v>
      </c>
      <c r="H333">
        <v>8860</v>
      </c>
      <c r="I333">
        <v>9401</v>
      </c>
      <c r="J333">
        <f>projjava_spectralnorm[[#This Row],[runtime_end]]-projjava_spectralnorm[[#This Row],[runtime_start]]</f>
        <v>333880</v>
      </c>
      <c r="K333">
        <f>projjava_spectralnorm[[#This Row],[native_end]]-projjava_spectralnorm[[#This Row],[native_start]]</f>
        <v>10936</v>
      </c>
      <c r="L333">
        <f>projjava_spectralnorm[[#This Row],[pss_end]]-projjava_spectralnorm[[#This Row],[pss_start]]</f>
        <v>541</v>
      </c>
    </row>
    <row r="334" spans="1:12" x14ac:dyDescent="0.3">
      <c r="A334">
        <v>332</v>
      </c>
      <c r="B334">
        <v>29109</v>
      </c>
      <c r="C334">
        <v>6219</v>
      </c>
      <c r="D334">
        <v>1422168</v>
      </c>
      <c r="E334">
        <v>1739664</v>
      </c>
      <c r="F334">
        <v>6516856</v>
      </c>
      <c r="G334">
        <v>6518912</v>
      </c>
      <c r="H334">
        <v>8850</v>
      </c>
      <c r="I334">
        <v>9387</v>
      </c>
      <c r="J334">
        <f>projjava_spectralnorm[[#This Row],[runtime_end]]-projjava_spectralnorm[[#This Row],[runtime_start]]</f>
        <v>317496</v>
      </c>
      <c r="K334">
        <f>projjava_spectralnorm[[#This Row],[native_end]]-projjava_spectralnorm[[#This Row],[native_start]]</f>
        <v>2056</v>
      </c>
      <c r="L334">
        <f>projjava_spectralnorm[[#This Row],[pss_end]]-projjava_spectralnorm[[#This Row],[pss_start]]</f>
        <v>537</v>
      </c>
    </row>
    <row r="335" spans="1:12" x14ac:dyDescent="0.3">
      <c r="A335">
        <v>333</v>
      </c>
      <c r="B335">
        <v>29310</v>
      </c>
      <c r="C335">
        <v>6235</v>
      </c>
      <c r="D335">
        <v>1422304</v>
      </c>
      <c r="E335">
        <v>1772568</v>
      </c>
      <c r="F335">
        <v>6508248</v>
      </c>
      <c r="G335">
        <v>6518848</v>
      </c>
      <c r="H335">
        <v>8858</v>
      </c>
      <c r="I335">
        <v>9399</v>
      </c>
      <c r="J335">
        <f>projjava_spectralnorm[[#This Row],[runtime_end]]-projjava_spectralnorm[[#This Row],[runtime_start]]</f>
        <v>350264</v>
      </c>
      <c r="K335">
        <f>projjava_spectralnorm[[#This Row],[native_end]]-projjava_spectralnorm[[#This Row],[native_start]]</f>
        <v>10600</v>
      </c>
      <c r="L335">
        <f>projjava_spectralnorm[[#This Row],[pss_end]]-projjava_spectralnorm[[#This Row],[pss_start]]</f>
        <v>541</v>
      </c>
    </row>
    <row r="336" spans="1:12" x14ac:dyDescent="0.3">
      <c r="A336">
        <v>334</v>
      </c>
      <c r="B336">
        <v>29503</v>
      </c>
      <c r="C336">
        <v>6309</v>
      </c>
      <c r="D336">
        <v>1422168</v>
      </c>
      <c r="E336">
        <v>1739664</v>
      </c>
      <c r="F336">
        <v>6517280</v>
      </c>
      <c r="G336">
        <v>6519024</v>
      </c>
      <c r="H336">
        <v>8846</v>
      </c>
      <c r="I336">
        <v>9387</v>
      </c>
      <c r="J336">
        <f>projjava_spectralnorm[[#This Row],[runtime_end]]-projjava_spectralnorm[[#This Row],[runtime_start]]</f>
        <v>317496</v>
      </c>
      <c r="K336">
        <f>projjava_spectralnorm[[#This Row],[native_end]]-projjava_spectralnorm[[#This Row],[native_start]]</f>
        <v>1744</v>
      </c>
      <c r="L336">
        <f>projjava_spectralnorm[[#This Row],[pss_end]]-projjava_spectralnorm[[#This Row],[pss_start]]</f>
        <v>541</v>
      </c>
    </row>
    <row r="337" spans="1:12" x14ac:dyDescent="0.3">
      <c r="A337">
        <v>335</v>
      </c>
      <c r="B337">
        <v>29706</v>
      </c>
      <c r="C337">
        <v>6237</v>
      </c>
      <c r="D337">
        <v>1422168</v>
      </c>
      <c r="E337">
        <v>1756048</v>
      </c>
      <c r="F337">
        <v>6508088</v>
      </c>
      <c r="G337">
        <v>6518656</v>
      </c>
      <c r="H337">
        <v>8852</v>
      </c>
      <c r="I337">
        <v>9393</v>
      </c>
      <c r="J337">
        <f>projjava_spectralnorm[[#This Row],[runtime_end]]-projjava_spectralnorm[[#This Row],[runtime_start]]</f>
        <v>333880</v>
      </c>
      <c r="K337">
        <f>projjava_spectralnorm[[#This Row],[native_end]]-projjava_spectralnorm[[#This Row],[native_start]]</f>
        <v>10568</v>
      </c>
      <c r="L337">
        <f>projjava_spectralnorm[[#This Row],[pss_end]]-projjava_spectralnorm[[#This Row],[pss_start]]</f>
        <v>541</v>
      </c>
    </row>
    <row r="338" spans="1:12" x14ac:dyDescent="0.3">
      <c r="A338">
        <v>336</v>
      </c>
      <c r="B338">
        <v>29896</v>
      </c>
      <c r="C338">
        <v>6255</v>
      </c>
      <c r="D338">
        <v>1422304</v>
      </c>
      <c r="E338">
        <v>1756184</v>
      </c>
      <c r="F338">
        <v>6508248</v>
      </c>
      <c r="G338">
        <v>6518928</v>
      </c>
      <c r="H338">
        <v>8860</v>
      </c>
      <c r="I338">
        <v>9405</v>
      </c>
      <c r="J338">
        <f>projjava_spectralnorm[[#This Row],[runtime_end]]-projjava_spectralnorm[[#This Row],[runtime_start]]</f>
        <v>333880</v>
      </c>
      <c r="K338">
        <f>projjava_spectralnorm[[#This Row],[native_end]]-projjava_spectralnorm[[#This Row],[native_start]]</f>
        <v>10680</v>
      </c>
      <c r="L338">
        <f>projjava_spectralnorm[[#This Row],[pss_end]]-projjava_spectralnorm[[#This Row],[pss_start]]</f>
        <v>545</v>
      </c>
    </row>
    <row r="339" spans="1:12" x14ac:dyDescent="0.3">
      <c r="A339">
        <v>337</v>
      </c>
      <c r="B339">
        <v>30097</v>
      </c>
      <c r="C339">
        <v>6247</v>
      </c>
      <c r="D339">
        <v>1422304</v>
      </c>
      <c r="E339">
        <v>1739800</v>
      </c>
      <c r="F339">
        <v>6508248</v>
      </c>
      <c r="G339">
        <v>6519184</v>
      </c>
      <c r="H339">
        <v>8864</v>
      </c>
      <c r="I339">
        <v>9402</v>
      </c>
      <c r="J339">
        <f>projjava_spectralnorm[[#This Row],[runtime_end]]-projjava_spectralnorm[[#This Row],[runtime_start]]</f>
        <v>317496</v>
      </c>
      <c r="K339">
        <f>projjava_spectralnorm[[#This Row],[native_end]]-projjava_spectralnorm[[#This Row],[native_start]]</f>
        <v>10936</v>
      </c>
      <c r="L339">
        <f>projjava_spectralnorm[[#This Row],[pss_end]]-projjava_spectralnorm[[#This Row],[pss_start]]</f>
        <v>538</v>
      </c>
    </row>
    <row r="340" spans="1:12" x14ac:dyDescent="0.3">
      <c r="A340">
        <v>338</v>
      </c>
      <c r="B340">
        <v>30299</v>
      </c>
      <c r="C340">
        <v>6180</v>
      </c>
      <c r="D340">
        <v>1422168</v>
      </c>
      <c r="E340">
        <v>1756048</v>
      </c>
      <c r="F340">
        <v>6508088</v>
      </c>
      <c r="G340">
        <v>6519024</v>
      </c>
      <c r="H340">
        <v>8856</v>
      </c>
      <c r="I340">
        <v>9385</v>
      </c>
      <c r="J340">
        <f>projjava_spectralnorm[[#This Row],[runtime_end]]-projjava_spectralnorm[[#This Row],[runtime_start]]</f>
        <v>333880</v>
      </c>
      <c r="K340">
        <f>projjava_spectralnorm[[#This Row],[native_end]]-projjava_spectralnorm[[#This Row],[native_start]]</f>
        <v>10936</v>
      </c>
      <c r="L340">
        <f>projjava_spectralnorm[[#This Row],[pss_end]]-projjava_spectralnorm[[#This Row],[pss_start]]</f>
        <v>529</v>
      </c>
    </row>
    <row r="341" spans="1:12" x14ac:dyDescent="0.3">
      <c r="A341">
        <v>339</v>
      </c>
      <c r="B341">
        <v>30488</v>
      </c>
      <c r="C341">
        <v>6236</v>
      </c>
      <c r="D341">
        <v>1438552</v>
      </c>
      <c r="E341">
        <v>1756048</v>
      </c>
      <c r="F341">
        <v>6508088</v>
      </c>
      <c r="G341">
        <v>6518912</v>
      </c>
      <c r="H341">
        <v>8860</v>
      </c>
      <c r="I341">
        <v>9389</v>
      </c>
      <c r="J341">
        <f>projjava_spectralnorm[[#This Row],[runtime_end]]-projjava_spectralnorm[[#This Row],[runtime_start]]</f>
        <v>317496</v>
      </c>
      <c r="K341">
        <f>projjava_spectralnorm[[#This Row],[native_end]]-projjava_spectralnorm[[#This Row],[native_start]]</f>
        <v>10824</v>
      </c>
      <c r="L341">
        <f>projjava_spectralnorm[[#This Row],[pss_end]]-projjava_spectralnorm[[#This Row],[pss_start]]</f>
        <v>529</v>
      </c>
    </row>
    <row r="342" spans="1:12" x14ac:dyDescent="0.3">
      <c r="A342">
        <v>340</v>
      </c>
      <c r="B342">
        <v>30676</v>
      </c>
      <c r="C342">
        <v>6116</v>
      </c>
      <c r="D342">
        <v>1422168</v>
      </c>
      <c r="E342">
        <v>1772432</v>
      </c>
      <c r="F342">
        <v>6508088</v>
      </c>
      <c r="G342">
        <v>6519024</v>
      </c>
      <c r="H342">
        <v>8856</v>
      </c>
      <c r="I342">
        <v>9393</v>
      </c>
      <c r="J342">
        <f>projjava_spectralnorm[[#This Row],[runtime_end]]-projjava_spectralnorm[[#This Row],[runtime_start]]</f>
        <v>350264</v>
      </c>
      <c r="K342">
        <f>projjava_spectralnorm[[#This Row],[native_end]]-projjava_spectralnorm[[#This Row],[native_start]]</f>
        <v>10936</v>
      </c>
      <c r="L342">
        <f>projjava_spectralnorm[[#This Row],[pss_end]]-projjava_spectralnorm[[#This Row],[pss_start]]</f>
        <v>537</v>
      </c>
    </row>
    <row r="343" spans="1:12" x14ac:dyDescent="0.3">
      <c r="A343">
        <v>341</v>
      </c>
      <c r="B343">
        <v>30871</v>
      </c>
      <c r="C343">
        <v>6238</v>
      </c>
      <c r="D343">
        <v>1422168</v>
      </c>
      <c r="E343">
        <v>1739664</v>
      </c>
      <c r="F343">
        <v>6508216</v>
      </c>
      <c r="G343">
        <v>6519040</v>
      </c>
      <c r="H343">
        <v>8860</v>
      </c>
      <c r="I343">
        <v>9385</v>
      </c>
      <c r="J343">
        <f>projjava_spectralnorm[[#This Row],[runtime_end]]-projjava_spectralnorm[[#This Row],[runtime_start]]</f>
        <v>317496</v>
      </c>
      <c r="K343">
        <f>projjava_spectralnorm[[#This Row],[native_end]]-projjava_spectralnorm[[#This Row],[native_start]]</f>
        <v>10824</v>
      </c>
      <c r="L343">
        <f>projjava_spectralnorm[[#This Row],[pss_end]]-projjava_spectralnorm[[#This Row],[pss_start]]</f>
        <v>525</v>
      </c>
    </row>
    <row r="344" spans="1:12" x14ac:dyDescent="0.3">
      <c r="A344">
        <v>342</v>
      </c>
      <c r="B344">
        <v>31065</v>
      </c>
      <c r="C344">
        <v>6266</v>
      </c>
      <c r="D344">
        <v>1422168</v>
      </c>
      <c r="E344">
        <v>1756048</v>
      </c>
      <c r="F344">
        <v>6514104</v>
      </c>
      <c r="G344">
        <v>6519024</v>
      </c>
      <c r="H344">
        <v>8860</v>
      </c>
      <c r="I344">
        <v>9398</v>
      </c>
      <c r="J344">
        <f>projjava_spectralnorm[[#This Row],[runtime_end]]-projjava_spectralnorm[[#This Row],[runtime_start]]</f>
        <v>333880</v>
      </c>
      <c r="K344">
        <f>projjava_spectralnorm[[#This Row],[native_end]]-projjava_spectralnorm[[#This Row],[native_start]]</f>
        <v>4920</v>
      </c>
      <c r="L344">
        <f>projjava_spectralnorm[[#This Row],[pss_end]]-projjava_spectralnorm[[#This Row],[pss_start]]</f>
        <v>538</v>
      </c>
    </row>
    <row r="345" spans="1:12" x14ac:dyDescent="0.3">
      <c r="A345">
        <v>343</v>
      </c>
      <c r="B345">
        <v>31260</v>
      </c>
      <c r="C345">
        <v>6213</v>
      </c>
      <c r="D345">
        <v>1422168</v>
      </c>
      <c r="E345">
        <v>1739664</v>
      </c>
      <c r="F345">
        <v>6508216</v>
      </c>
      <c r="G345">
        <v>6519152</v>
      </c>
      <c r="H345">
        <v>8860</v>
      </c>
      <c r="I345">
        <v>9385</v>
      </c>
      <c r="J345">
        <f>projjava_spectralnorm[[#This Row],[runtime_end]]-projjava_spectralnorm[[#This Row],[runtime_start]]</f>
        <v>317496</v>
      </c>
      <c r="K345">
        <f>projjava_spectralnorm[[#This Row],[native_end]]-projjava_spectralnorm[[#This Row],[native_start]]</f>
        <v>10936</v>
      </c>
      <c r="L345">
        <f>projjava_spectralnorm[[#This Row],[pss_end]]-projjava_spectralnorm[[#This Row],[pss_start]]</f>
        <v>525</v>
      </c>
    </row>
    <row r="346" spans="1:12" x14ac:dyDescent="0.3">
      <c r="A346">
        <v>344</v>
      </c>
      <c r="B346">
        <v>31461</v>
      </c>
      <c r="C346">
        <v>6165</v>
      </c>
      <c r="D346">
        <v>1422168</v>
      </c>
      <c r="E346">
        <v>1739664</v>
      </c>
      <c r="F346">
        <v>6508088</v>
      </c>
      <c r="G346">
        <v>6519024</v>
      </c>
      <c r="H346">
        <v>8862</v>
      </c>
      <c r="I346">
        <v>9391</v>
      </c>
      <c r="J346">
        <f>projjava_spectralnorm[[#This Row],[runtime_end]]-projjava_spectralnorm[[#This Row],[runtime_start]]</f>
        <v>317496</v>
      </c>
      <c r="K346">
        <f>projjava_spectralnorm[[#This Row],[native_end]]-projjava_spectralnorm[[#This Row],[native_start]]</f>
        <v>10936</v>
      </c>
      <c r="L346">
        <f>projjava_spectralnorm[[#This Row],[pss_end]]-projjava_spectralnorm[[#This Row],[pss_start]]</f>
        <v>529</v>
      </c>
    </row>
    <row r="347" spans="1:12" x14ac:dyDescent="0.3">
      <c r="A347">
        <v>345</v>
      </c>
      <c r="B347">
        <v>31655</v>
      </c>
      <c r="C347">
        <v>6225</v>
      </c>
      <c r="D347">
        <v>1422168</v>
      </c>
      <c r="E347">
        <v>1739664</v>
      </c>
      <c r="F347">
        <v>6514104</v>
      </c>
      <c r="G347">
        <v>6518768</v>
      </c>
      <c r="H347">
        <v>8858</v>
      </c>
      <c r="I347">
        <v>9383</v>
      </c>
      <c r="J347">
        <f>projjava_spectralnorm[[#This Row],[runtime_end]]-projjava_spectralnorm[[#This Row],[runtime_start]]</f>
        <v>317496</v>
      </c>
      <c r="K347">
        <f>projjava_spectralnorm[[#This Row],[native_end]]-projjava_spectralnorm[[#This Row],[native_start]]</f>
        <v>4664</v>
      </c>
      <c r="L347">
        <f>projjava_spectralnorm[[#This Row],[pss_end]]-projjava_spectralnorm[[#This Row],[pss_start]]</f>
        <v>525</v>
      </c>
    </row>
    <row r="348" spans="1:12" x14ac:dyDescent="0.3">
      <c r="A348">
        <v>346</v>
      </c>
      <c r="B348">
        <v>31863</v>
      </c>
      <c r="C348">
        <v>6231</v>
      </c>
      <c r="D348">
        <v>1422168</v>
      </c>
      <c r="E348">
        <v>1756048</v>
      </c>
      <c r="F348">
        <v>6516984</v>
      </c>
      <c r="G348">
        <v>6518896</v>
      </c>
      <c r="H348">
        <v>8856</v>
      </c>
      <c r="I348">
        <v>9394</v>
      </c>
      <c r="J348">
        <f>projjava_spectralnorm[[#This Row],[runtime_end]]-projjava_spectralnorm[[#This Row],[runtime_start]]</f>
        <v>333880</v>
      </c>
      <c r="K348">
        <f>projjava_spectralnorm[[#This Row],[native_end]]-projjava_spectralnorm[[#This Row],[native_start]]</f>
        <v>1912</v>
      </c>
      <c r="L348">
        <f>projjava_spectralnorm[[#This Row],[pss_end]]-projjava_spectralnorm[[#This Row],[pss_start]]</f>
        <v>538</v>
      </c>
    </row>
    <row r="349" spans="1:12" x14ac:dyDescent="0.3">
      <c r="A349">
        <v>347</v>
      </c>
      <c r="B349">
        <v>32072</v>
      </c>
      <c r="C349">
        <v>6182</v>
      </c>
      <c r="D349">
        <v>1422168</v>
      </c>
      <c r="E349">
        <v>1739664</v>
      </c>
      <c r="F349">
        <v>6508088</v>
      </c>
      <c r="G349">
        <v>6519024</v>
      </c>
      <c r="H349">
        <v>8860</v>
      </c>
      <c r="I349">
        <v>9385</v>
      </c>
      <c r="J349">
        <f>projjava_spectralnorm[[#This Row],[runtime_end]]-projjava_spectralnorm[[#This Row],[runtime_start]]</f>
        <v>317496</v>
      </c>
      <c r="K349">
        <f>projjava_spectralnorm[[#This Row],[native_end]]-projjava_spectralnorm[[#This Row],[native_start]]</f>
        <v>10936</v>
      </c>
      <c r="L349">
        <f>projjava_spectralnorm[[#This Row],[pss_end]]-projjava_spectralnorm[[#This Row],[pss_start]]</f>
        <v>525</v>
      </c>
    </row>
    <row r="350" spans="1:12" x14ac:dyDescent="0.3">
      <c r="A350">
        <v>348</v>
      </c>
      <c r="B350">
        <v>32262</v>
      </c>
      <c r="C350">
        <v>6221</v>
      </c>
      <c r="D350">
        <v>1438552</v>
      </c>
      <c r="E350">
        <v>1739664</v>
      </c>
      <c r="F350">
        <v>6506312</v>
      </c>
      <c r="G350">
        <v>6516624</v>
      </c>
      <c r="H350">
        <v>8844</v>
      </c>
      <c r="I350">
        <v>9385</v>
      </c>
      <c r="J350">
        <f>projjava_spectralnorm[[#This Row],[runtime_end]]-projjava_spectralnorm[[#This Row],[runtime_start]]</f>
        <v>301112</v>
      </c>
      <c r="K350">
        <f>projjava_spectralnorm[[#This Row],[native_end]]-projjava_spectralnorm[[#This Row],[native_start]]</f>
        <v>10312</v>
      </c>
      <c r="L350">
        <f>projjava_spectralnorm[[#This Row],[pss_end]]-projjava_spectralnorm[[#This Row],[pss_start]]</f>
        <v>541</v>
      </c>
    </row>
    <row r="351" spans="1:12" x14ac:dyDescent="0.3">
      <c r="A351">
        <v>349</v>
      </c>
      <c r="B351">
        <v>32454</v>
      </c>
      <c r="C351">
        <v>6267</v>
      </c>
      <c r="D351">
        <v>1422168</v>
      </c>
      <c r="E351">
        <v>1756048</v>
      </c>
      <c r="F351">
        <v>6508328</v>
      </c>
      <c r="G351">
        <v>6519152</v>
      </c>
      <c r="H351">
        <v>8864</v>
      </c>
      <c r="I351">
        <v>9392</v>
      </c>
      <c r="J351">
        <f>projjava_spectralnorm[[#This Row],[runtime_end]]-projjava_spectralnorm[[#This Row],[runtime_start]]</f>
        <v>333880</v>
      </c>
      <c r="K351">
        <f>projjava_spectralnorm[[#This Row],[native_end]]-projjava_spectralnorm[[#This Row],[native_start]]</f>
        <v>10824</v>
      </c>
      <c r="L351">
        <f>projjava_spectralnorm[[#This Row],[pss_end]]-projjava_spectralnorm[[#This Row],[pss_start]]</f>
        <v>528</v>
      </c>
    </row>
    <row r="352" spans="1:12" x14ac:dyDescent="0.3">
      <c r="A352">
        <v>350</v>
      </c>
      <c r="B352">
        <v>32648</v>
      </c>
      <c r="C352">
        <v>6224</v>
      </c>
      <c r="D352">
        <v>1438552</v>
      </c>
      <c r="E352">
        <v>1772432</v>
      </c>
      <c r="F352">
        <v>6508216</v>
      </c>
      <c r="G352">
        <v>6518976</v>
      </c>
      <c r="H352">
        <v>8859</v>
      </c>
      <c r="I352">
        <v>9387</v>
      </c>
      <c r="J352">
        <f>projjava_spectralnorm[[#This Row],[runtime_end]]-projjava_spectralnorm[[#This Row],[runtime_start]]</f>
        <v>333880</v>
      </c>
      <c r="K352">
        <f>projjava_spectralnorm[[#This Row],[native_end]]-projjava_spectralnorm[[#This Row],[native_start]]</f>
        <v>10760</v>
      </c>
      <c r="L352">
        <f>projjava_spectralnorm[[#This Row],[pss_end]]-projjava_spectralnorm[[#This Row],[pss_start]]</f>
        <v>528</v>
      </c>
    </row>
    <row r="353" spans="1:12" x14ac:dyDescent="0.3">
      <c r="A353">
        <v>351</v>
      </c>
      <c r="B353">
        <v>535</v>
      </c>
      <c r="C353">
        <v>6181</v>
      </c>
      <c r="D353">
        <v>1422304</v>
      </c>
      <c r="E353">
        <v>1739800</v>
      </c>
      <c r="F353">
        <v>6517568</v>
      </c>
      <c r="G353">
        <v>6519056</v>
      </c>
      <c r="H353">
        <v>8871</v>
      </c>
      <c r="I353">
        <v>9395</v>
      </c>
      <c r="J353">
        <f>projjava_spectralnorm[[#This Row],[runtime_end]]-projjava_spectralnorm[[#This Row],[runtime_start]]</f>
        <v>317496</v>
      </c>
      <c r="K353">
        <f>projjava_spectralnorm[[#This Row],[native_end]]-projjava_spectralnorm[[#This Row],[native_start]]</f>
        <v>1488</v>
      </c>
      <c r="L353">
        <f>projjava_spectralnorm[[#This Row],[pss_end]]-projjava_spectralnorm[[#This Row],[pss_start]]</f>
        <v>524</v>
      </c>
    </row>
    <row r="354" spans="1:12" x14ac:dyDescent="0.3">
      <c r="A354">
        <v>352</v>
      </c>
      <c r="B354">
        <v>1182</v>
      </c>
      <c r="C354">
        <v>6233</v>
      </c>
      <c r="D354">
        <v>1422304</v>
      </c>
      <c r="E354">
        <v>1739800</v>
      </c>
      <c r="F354">
        <v>6506600</v>
      </c>
      <c r="G354">
        <v>6517024</v>
      </c>
      <c r="H354">
        <v>8847</v>
      </c>
      <c r="I354">
        <v>9393</v>
      </c>
      <c r="J354">
        <f>projjava_spectralnorm[[#This Row],[runtime_end]]-projjava_spectralnorm[[#This Row],[runtime_start]]</f>
        <v>317496</v>
      </c>
      <c r="K354">
        <f>projjava_spectralnorm[[#This Row],[native_end]]-projjava_spectralnorm[[#This Row],[native_start]]</f>
        <v>10424</v>
      </c>
      <c r="L354">
        <f>projjava_spectralnorm[[#This Row],[pss_end]]-projjava_spectralnorm[[#This Row],[pss_start]]</f>
        <v>546</v>
      </c>
    </row>
    <row r="355" spans="1:12" x14ac:dyDescent="0.3">
      <c r="A355">
        <v>353</v>
      </c>
      <c r="B355">
        <v>1555</v>
      </c>
      <c r="C355">
        <v>6291</v>
      </c>
      <c r="D355">
        <v>1422304</v>
      </c>
      <c r="E355">
        <v>1739800</v>
      </c>
      <c r="F355">
        <v>6518552</v>
      </c>
      <c r="G355">
        <v>6520296</v>
      </c>
      <c r="H355">
        <v>8880</v>
      </c>
      <c r="I355">
        <v>9421</v>
      </c>
      <c r="J355">
        <f>projjava_spectralnorm[[#This Row],[runtime_end]]-projjava_spectralnorm[[#This Row],[runtime_start]]</f>
        <v>317496</v>
      </c>
      <c r="K355">
        <f>projjava_spectralnorm[[#This Row],[native_end]]-projjava_spectralnorm[[#This Row],[native_start]]</f>
        <v>1744</v>
      </c>
      <c r="L355">
        <f>projjava_spectralnorm[[#This Row],[pss_end]]-projjava_spectralnorm[[#This Row],[pss_start]]</f>
        <v>541</v>
      </c>
    </row>
    <row r="356" spans="1:12" x14ac:dyDescent="0.3">
      <c r="A356">
        <v>354</v>
      </c>
      <c r="B356">
        <v>1950</v>
      </c>
      <c r="C356">
        <v>6315</v>
      </c>
      <c r="D356">
        <v>1422168</v>
      </c>
      <c r="E356">
        <v>1739664</v>
      </c>
      <c r="F356">
        <v>6508472</v>
      </c>
      <c r="G356">
        <v>6519408</v>
      </c>
      <c r="H356">
        <v>8859</v>
      </c>
      <c r="I356">
        <v>9391</v>
      </c>
      <c r="J356">
        <f>projjava_spectralnorm[[#This Row],[runtime_end]]-projjava_spectralnorm[[#This Row],[runtime_start]]</f>
        <v>317496</v>
      </c>
      <c r="K356">
        <f>projjava_spectralnorm[[#This Row],[native_end]]-projjava_spectralnorm[[#This Row],[native_start]]</f>
        <v>10936</v>
      </c>
      <c r="L356">
        <f>projjava_spectralnorm[[#This Row],[pss_end]]-projjava_spectralnorm[[#This Row],[pss_start]]</f>
        <v>532</v>
      </c>
    </row>
    <row r="357" spans="1:12" x14ac:dyDescent="0.3">
      <c r="A357">
        <v>355</v>
      </c>
      <c r="B357">
        <v>2312</v>
      </c>
      <c r="C357">
        <v>6239</v>
      </c>
      <c r="D357">
        <v>1422168</v>
      </c>
      <c r="E357">
        <v>1739664</v>
      </c>
      <c r="F357">
        <v>6508216</v>
      </c>
      <c r="G357">
        <v>6518784</v>
      </c>
      <c r="H357">
        <v>8867</v>
      </c>
      <c r="I357">
        <v>9408</v>
      </c>
      <c r="J357">
        <f>projjava_spectralnorm[[#This Row],[runtime_end]]-projjava_spectralnorm[[#This Row],[runtime_start]]</f>
        <v>317496</v>
      </c>
      <c r="K357">
        <f>projjava_spectralnorm[[#This Row],[native_end]]-projjava_spectralnorm[[#This Row],[native_start]]</f>
        <v>10568</v>
      </c>
      <c r="L357">
        <f>projjava_spectralnorm[[#This Row],[pss_end]]-projjava_spectralnorm[[#This Row],[pss_start]]</f>
        <v>541</v>
      </c>
    </row>
    <row r="358" spans="1:12" x14ac:dyDescent="0.3">
      <c r="A358">
        <v>356</v>
      </c>
      <c r="B358">
        <v>2566</v>
      </c>
      <c r="C358">
        <v>6171</v>
      </c>
      <c r="D358">
        <v>1438552</v>
      </c>
      <c r="E358">
        <v>1756048</v>
      </c>
      <c r="F358">
        <v>6508216</v>
      </c>
      <c r="G358">
        <v>6518784</v>
      </c>
      <c r="H358">
        <v>8867</v>
      </c>
      <c r="I358">
        <v>9420</v>
      </c>
      <c r="J358">
        <f>projjava_spectralnorm[[#This Row],[runtime_end]]-projjava_spectralnorm[[#This Row],[runtime_start]]</f>
        <v>317496</v>
      </c>
      <c r="K358">
        <f>projjava_spectralnorm[[#This Row],[native_end]]-projjava_spectralnorm[[#This Row],[native_start]]</f>
        <v>10568</v>
      </c>
      <c r="L358">
        <f>projjava_spectralnorm[[#This Row],[pss_end]]-projjava_spectralnorm[[#This Row],[pss_start]]</f>
        <v>553</v>
      </c>
    </row>
    <row r="359" spans="1:12" x14ac:dyDescent="0.3">
      <c r="A359">
        <v>357</v>
      </c>
      <c r="B359">
        <v>2868</v>
      </c>
      <c r="C359">
        <v>6198</v>
      </c>
      <c r="D359">
        <v>1422168</v>
      </c>
      <c r="E359">
        <v>1739664</v>
      </c>
      <c r="F359">
        <v>6516304</v>
      </c>
      <c r="G359">
        <v>6519040</v>
      </c>
      <c r="H359">
        <v>8867</v>
      </c>
      <c r="I359">
        <v>9412</v>
      </c>
      <c r="J359">
        <f>projjava_spectralnorm[[#This Row],[runtime_end]]-projjava_spectralnorm[[#This Row],[runtime_start]]</f>
        <v>317496</v>
      </c>
      <c r="K359">
        <f>projjava_spectralnorm[[#This Row],[native_end]]-projjava_spectralnorm[[#This Row],[native_start]]</f>
        <v>2736</v>
      </c>
      <c r="L359">
        <f>projjava_spectralnorm[[#This Row],[pss_end]]-projjava_spectralnorm[[#This Row],[pss_start]]</f>
        <v>545</v>
      </c>
    </row>
    <row r="360" spans="1:12" x14ac:dyDescent="0.3">
      <c r="A360">
        <v>358</v>
      </c>
      <c r="B360">
        <v>3120</v>
      </c>
      <c r="C360">
        <v>6211</v>
      </c>
      <c r="D360">
        <v>1438688</v>
      </c>
      <c r="E360">
        <v>1756184</v>
      </c>
      <c r="F360">
        <v>6508376</v>
      </c>
      <c r="G360">
        <v>6518944</v>
      </c>
      <c r="H360">
        <v>8875</v>
      </c>
      <c r="I360">
        <v>9416</v>
      </c>
      <c r="J360">
        <f>projjava_spectralnorm[[#This Row],[runtime_end]]-projjava_spectralnorm[[#This Row],[runtime_start]]</f>
        <v>317496</v>
      </c>
      <c r="K360">
        <f>projjava_spectralnorm[[#This Row],[native_end]]-projjava_spectralnorm[[#This Row],[native_start]]</f>
        <v>10568</v>
      </c>
      <c r="L360">
        <f>projjava_spectralnorm[[#This Row],[pss_end]]-projjava_spectralnorm[[#This Row],[pss_start]]</f>
        <v>541</v>
      </c>
    </row>
    <row r="361" spans="1:12" x14ac:dyDescent="0.3">
      <c r="A361">
        <v>359</v>
      </c>
      <c r="B361">
        <v>3409</v>
      </c>
      <c r="C361">
        <v>6198</v>
      </c>
      <c r="D361">
        <v>1422304</v>
      </c>
      <c r="E361">
        <v>1739800</v>
      </c>
      <c r="F361">
        <v>6508376</v>
      </c>
      <c r="G361">
        <v>6519200</v>
      </c>
      <c r="H361">
        <v>8875</v>
      </c>
      <c r="I361">
        <v>9416</v>
      </c>
      <c r="J361">
        <f>projjava_spectralnorm[[#This Row],[runtime_end]]-projjava_spectralnorm[[#This Row],[runtime_start]]</f>
        <v>317496</v>
      </c>
      <c r="K361">
        <f>projjava_spectralnorm[[#This Row],[native_end]]-projjava_spectralnorm[[#This Row],[native_start]]</f>
        <v>10824</v>
      </c>
      <c r="L361">
        <f>projjava_spectralnorm[[#This Row],[pss_end]]-projjava_spectralnorm[[#This Row],[pss_start]]</f>
        <v>541</v>
      </c>
    </row>
    <row r="362" spans="1:12" x14ac:dyDescent="0.3">
      <c r="A362">
        <v>360</v>
      </c>
      <c r="B362">
        <v>3655</v>
      </c>
      <c r="C362">
        <v>6234</v>
      </c>
      <c r="D362">
        <v>1422304</v>
      </c>
      <c r="E362">
        <v>1739800</v>
      </c>
      <c r="F362">
        <v>6508376</v>
      </c>
      <c r="G362">
        <v>6519312</v>
      </c>
      <c r="H362">
        <v>8879</v>
      </c>
      <c r="I362">
        <v>9420</v>
      </c>
      <c r="J362">
        <f>projjava_spectralnorm[[#This Row],[runtime_end]]-projjava_spectralnorm[[#This Row],[runtime_start]]</f>
        <v>317496</v>
      </c>
      <c r="K362">
        <f>projjava_spectralnorm[[#This Row],[native_end]]-projjava_spectralnorm[[#This Row],[native_start]]</f>
        <v>10936</v>
      </c>
      <c r="L362">
        <f>projjava_spectralnorm[[#This Row],[pss_end]]-projjava_spectralnorm[[#This Row],[pss_start]]</f>
        <v>541</v>
      </c>
    </row>
    <row r="363" spans="1:12" x14ac:dyDescent="0.3">
      <c r="A363">
        <v>361</v>
      </c>
      <c r="B363">
        <v>3873</v>
      </c>
      <c r="C363">
        <v>6195</v>
      </c>
      <c r="D363">
        <v>1422168</v>
      </c>
      <c r="E363">
        <v>1756048</v>
      </c>
      <c r="F363">
        <v>6508472</v>
      </c>
      <c r="G363">
        <v>6519152</v>
      </c>
      <c r="H363">
        <v>8861</v>
      </c>
      <c r="I363">
        <v>9409</v>
      </c>
      <c r="J363">
        <f>projjava_spectralnorm[[#This Row],[runtime_end]]-projjava_spectralnorm[[#This Row],[runtime_start]]</f>
        <v>333880</v>
      </c>
      <c r="K363">
        <f>projjava_spectralnorm[[#This Row],[native_end]]-projjava_spectralnorm[[#This Row],[native_start]]</f>
        <v>10680</v>
      </c>
      <c r="L363">
        <f>projjava_spectralnorm[[#This Row],[pss_end]]-projjava_spectralnorm[[#This Row],[pss_start]]</f>
        <v>548</v>
      </c>
    </row>
    <row r="364" spans="1:12" x14ac:dyDescent="0.3">
      <c r="A364">
        <v>362</v>
      </c>
      <c r="B364">
        <v>4088</v>
      </c>
      <c r="C364">
        <v>6322</v>
      </c>
      <c r="D364">
        <v>1438552</v>
      </c>
      <c r="E364">
        <v>1756048</v>
      </c>
      <c r="F364">
        <v>6508216</v>
      </c>
      <c r="G364">
        <v>6519040</v>
      </c>
      <c r="H364">
        <v>8871</v>
      </c>
      <c r="I364">
        <v>9415</v>
      </c>
      <c r="J364">
        <f>projjava_spectralnorm[[#This Row],[runtime_end]]-projjava_spectralnorm[[#This Row],[runtime_start]]</f>
        <v>317496</v>
      </c>
      <c r="K364">
        <f>projjava_spectralnorm[[#This Row],[native_end]]-projjava_spectralnorm[[#This Row],[native_start]]</f>
        <v>10824</v>
      </c>
      <c r="L364">
        <f>projjava_spectralnorm[[#This Row],[pss_end]]-projjava_spectralnorm[[#This Row],[pss_start]]</f>
        <v>544</v>
      </c>
    </row>
    <row r="365" spans="1:12" x14ac:dyDescent="0.3">
      <c r="A365">
        <v>363</v>
      </c>
      <c r="B365">
        <v>4319</v>
      </c>
      <c r="C365">
        <v>6178</v>
      </c>
      <c r="D365">
        <v>1422168</v>
      </c>
      <c r="E365">
        <v>1739664</v>
      </c>
      <c r="F365">
        <v>6508216</v>
      </c>
      <c r="G365">
        <v>6519152</v>
      </c>
      <c r="H365">
        <v>8871</v>
      </c>
      <c r="I365">
        <v>9411</v>
      </c>
      <c r="J365">
        <f>projjava_spectralnorm[[#This Row],[runtime_end]]-projjava_spectralnorm[[#This Row],[runtime_start]]</f>
        <v>317496</v>
      </c>
      <c r="K365">
        <f>projjava_spectralnorm[[#This Row],[native_end]]-projjava_spectralnorm[[#This Row],[native_start]]</f>
        <v>10936</v>
      </c>
      <c r="L365">
        <f>projjava_spectralnorm[[#This Row],[pss_end]]-projjava_spectralnorm[[#This Row],[pss_start]]</f>
        <v>540</v>
      </c>
    </row>
    <row r="366" spans="1:12" x14ac:dyDescent="0.3">
      <c r="A366">
        <v>364</v>
      </c>
      <c r="B366">
        <v>4539</v>
      </c>
      <c r="C366">
        <v>6170</v>
      </c>
      <c r="D366">
        <v>1438688</v>
      </c>
      <c r="E366">
        <v>1739800</v>
      </c>
      <c r="F366">
        <v>6508632</v>
      </c>
      <c r="G366">
        <v>6519200</v>
      </c>
      <c r="H366">
        <v>8879</v>
      </c>
      <c r="I366">
        <v>9419</v>
      </c>
      <c r="J366">
        <f>projjava_spectralnorm[[#This Row],[runtime_end]]-projjava_spectralnorm[[#This Row],[runtime_start]]</f>
        <v>301112</v>
      </c>
      <c r="K366">
        <f>projjava_spectralnorm[[#This Row],[native_end]]-projjava_spectralnorm[[#This Row],[native_start]]</f>
        <v>10568</v>
      </c>
      <c r="L366">
        <f>projjava_spectralnorm[[#This Row],[pss_end]]-projjava_spectralnorm[[#This Row],[pss_start]]</f>
        <v>540</v>
      </c>
    </row>
    <row r="367" spans="1:12" x14ac:dyDescent="0.3">
      <c r="A367">
        <v>365</v>
      </c>
      <c r="B367">
        <v>4760</v>
      </c>
      <c r="C367">
        <v>6176</v>
      </c>
      <c r="D367">
        <v>1422304</v>
      </c>
      <c r="E367">
        <v>1756184</v>
      </c>
      <c r="F367">
        <v>6508376</v>
      </c>
      <c r="G367">
        <v>6519056</v>
      </c>
      <c r="H367">
        <v>8881</v>
      </c>
      <c r="I367">
        <v>9425</v>
      </c>
      <c r="J367">
        <f>projjava_spectralnorm[[#This Row],[runtime_end]]-projjava_spectralnorm[[#This Row],[runtime_start]]</f>
        <v>333880</v>
      </c>
      <c r="K367">
        <f>projjava_spectralnorm[[#This Row],[native_end]]-projjava_spectralnorm[[#This Row],[native_start]]</f>
        <v>10680</v>
      </c>
      <c r="L367">
        <f>projjava_spectralnorm[[#This Row],[pss_end]]-projjava_spectralnorm[[#This Row],[pss_start]]</f>
        <v>544</v>
      </c>
    </row>
    <row r="368" spans="1:12" x14ac:dyDescent="0.3">
      <c r="A368">
        <v>366</v>
      </c>
      <c r="B368">
        <v>4964</v>
      </c>
      <c r="C368">
        <v>6306</v>
      </c>
      <c r="D368">
        <v>1422168</v>
      </c>
      <c r="E368">
        <v>1739664</v>
      </c>
      <c r="F368">
        <v>6508216</v>
      </c>
      <c r="G368">
        <v>6519040</v>
      </c>
      <c r="H368">
        <v>8871</v>
      </c>
      <c r="I368">
        <v>9416</v>
      </c>
      <c r="J368">
        <f>projjava_spectralnorm[[#This Row],[runtime_end]]-projjava_spectralnorm[[#This Row],[runtime_start]]</f>
        <v>317496</v>
      </c>
      <c r="K368">
        <f>projjava_spectralnorm[[#This Row],[native_end]]-projjava_spectralnorm[[#This Row],[native_start]]</f>
        <v>10824</v>
      </c>
      <c r="L368">
        <f>projjava_spectralnorm[[#This Row],[pss_end]]-projjava_spectralnorm[[#This Row],[pss_start]]</f>
        <v>545</v>
      </c>
    </row>
    <row r="369" spans="1:12" x14ac:dyDescent="0.3">
      <c r="A369">
        <v>367</v>
      </c>
      <c r="B369">
        <v>5157</v>
      </c>
      <c r="C369">
        <v>6192</v>
      </c>
      <c r="D369">
        <v>1422168</v>
      </c>
      <c r="E369">
        <v>1739664</v>
      </c>
      <c r="F369">
        <v>6508216</v>
      </c>
      <c r="G369">
        <v>6518896</v>
      </c>
      <c r="H369">
        <v>8867</v>
      </c>
      <c r="I369">
        <v>9416</v>
      </c>
      <c r="J369">
        <f>projjava_spectralnorm[[#This Row],[runtime_end]]-projjava_spectralnorm[[#This Row],[runtime_start]]</f>
        <v>317496</v>
      </c>
      <c r="K369">
        <f>projjava_spectralnorm[[#This Row],[native_end]]-projjava_spectralnorm[[#This Row],[native_start]]</f>
        <v>10680</v>
      </c>
      <c r="L369">
        <f>projjava_spectralnorm[[#This Row],[pss_end]]-projjava_spectralnorm[[#This Row],[pss_start]]</f>
        <v>549</v>
      </c>
    </row>
    <row r="370" spans="1:12" x14ac:dyDescent="0.3">
      <c r="A370">
        <v>368</v>
      </c>
      <c r="B370">
        <v>5373</v>
      </c>
      <c r="C370">
        <v>6149</v>
      </c>
      <c r="D370">
        <v>1438552</v>
      </c>
      <c r="E370">
        <v>1739664</v>
      </c>
      <c r="F370">
        <v>6506440</v>
      </c>
      <c r="G370">
        <v>6516752</v>
      </c>
      <c r="H370">
        <v>8859</v>
      </c>
      <c r="I370">
        <v>9391</v>
      </c>
      <c r="J370">
        <f>projjava_spectralnorm[[#This Row],[runtime_end]]-projjava_spectralnorm[[#This Row],[runtime_start]]</f>
        <v>301112</v>
      </c>
      <c r="K370">
        <f>projjava_spectralnorm[[#This Row],[native_end]]-projjava_spectralnorm[[#This Row],[native_start]]</f>
        <v>10312</v>
      </c>
      <c r="L370">
        <f>projjava_spectralnorm[[#This Row],[pss_end]]-projjava_spectralnorm[[#This Row],[pss_start]]</f>
        <v>532</v>
      </c>
    </row>
    <row r="371" spans="1:12" x14ac:dyDescent="0.3">
      <c r="A371">
        <v>369</v>
      </c>
      <c r="B371">
        <v>5635</v>
      </c>
      <c r="C371">
        <v>6172</v>
      </c>
      <c r="D371">
        <v>1422680</v>
      </c>
      <c r="E371">
        <v>1756560</v>
      </c>
      <c r="F371">
        <v>6518792</v>
      </c>
      <c r="G371">
        <v>6520136</v>
      </c>
      <c r="H371">
        <v>8904</v>
      </c>
      <c r="I371">
        <v>9441</v>
      </c>
      <c r="J371">
        <f>projjava_spectralnorm[[#This Row],[runtime_end]]-projjava_spectralnorm[[#This Row],[runtime_start]]</f>
        <v>333880</v>
      </c>
      <c r="K371">
        <f>projjava_spectralnorm[[#This Row],[native_end]]-projjava_spectralnorm[[#This Row],[native_start]]</f>
        <v>1344</v>
      </c>
      <c r="L371">
        <f>projjava_spectralnorm[[#This Row],[pss_end]]-projjava_spectralnorm[[#This Row],[pss_start]]</f>
        <v>537</v>
      </c>
    </row>
    <row r="372" spans="1:12" x14ac:dyDescent="0.3">
      <c r="A372">
        <v>370</v>
      </c>
      <c r="B372">
        <v>5805</v>
      </c>
      <c r="C372">
        <v>6229</v>
      </c>
      <c r="D372">
        <v>1422680</v>
      </c>
      <c r="E372">
        <v>1740176</v>
      </c>
      <c r="F372">
        <v>6517968</v>
      </c>
      <c r="G372">
        <v>6519768</v>
      </c>
      <c r="H372">
        <v>8904</v>
      </c>
      <c r="I372">
        <v>9429</v>
      </c>
      <c r="J372">
        <f>projjava_spectralnorm[[#This Row],[runtime_end]]-projjava_spectralnorm[[#This Row],[runtime_start]]</f>
        <v>317496</v>
      </c>
      <c r="K372">
        <f>projjava_spectralnorm[[#This Row],[native_end]]-projjava_spectralnorm[[#This Row],[native_start]]</f>
        <v>1800</v>
      </c>
      <c r="L372">
        <f>projjava_spectralnorm[[#This Row],[pss_end]]-projjava_spectralnorm[[#This Row],[pss_start]]</f>
        <v>525</v>
      </c>
    </row>
    <row r="373" spans="1:12" x14ac:dyDescent="0.3">
      <c r="A373">
        <v>371</v>
      </c>
      <c r="B373">
        <v>6003</v>
      </c>
      <c r="C373">
        <v>6137</v>
      </c>
      <c r="D373">
        <v>1422680</v>
      </c>
      <c r="E373">
        <v>1756560</v>
      </c>
      <c r="F373">
        <v>6505824</v>
      </c>
      <c r="G373">
        <v>6516248</v>
      </c>
      <c r="H373">
        <v>8881</v>
      </c>
      <c r="I373">
        <v>9415</v>
      </c>
      <c r="J373">
        <f>projjava_spectralnorm[[#This Row],[runtime_end]]-projjava_spectralnorm[[#This Row],[runtime_start]]</f>
        <v>333880</v>
      </c>
      <c r="K373">
        <f>projjava_spectralnorm[[#This Row],[native_end]]-projjava_spectralnorm[[#This Row],[native_start]]</f>
        <v>10424</v>
      </c>
      <c r="L373">
        <f>projjava_spectralnorm[[#This Row],[pss_end]]-projjava_spectralnorm[[#This Row],[pss_start]]</f>
        <v>534</v>
      </c>
    </row>
    <row r="374" spans="1:12" x14ac:dyDescent="0.3">
      <c r="A374">
        <v>372</v>
      </c>
      <c r="B374">
        <v>6167</v>
      </c>
      <c r="C374">
        <v>6240</v>
      </c>
      <c r="D374">
        <v>1422680</v>
      </c>
      <c r="E374">
        <v>1740176</v>
      </c>
      <c r="F374">
        <v>6508216</v>
      </c>
      <c r="G374">
        <v>6518896</v>
      </c>
      <c r="H374">
        <v>8905</v>
      </c>
      <c r="I374">
        <v>9429</v>
      </c>
      <c r="J374">
        <f>projjava_spectralnorm[[#This Row],[runtime_end]]-projjava_spectralnorm[[#This Row],[runtime_start]]</f>
        <v>317496</v>
      </c>
      <c r="K374">
        <f>projjava_spectralnorm[[#This Row],[native_end]]-projjava_spectralnorm[[#This Row],[native_start]]</f>
        <v>10680</v>
      </c>
      <c r="L374">
        <f>projjava_spectralnorm[[#This Row],[pss_end]]-projjava_spectralnorm[[#This Row],[pss_start]]</f>
        <v>524</v>
      </c>
    </row>
    <row r="375" spans="1:12" x14ac:dyDescent="0.3">
      <c r="A375">
        <v>373</v>
      </c>
      <c r="B375">
        <v>6368</v>
      </c>
      <c r="C375">
        <v>6170</v>
      </c>
      <c r="D375">
        <v>1422680</v>
      </c>
      <c r="E375">
        <v>1740176</v>
      </c>
      <c r="F375">
        <v>6508216</v>
      </c>
      <c r="G375">
        <v>6518896</v>
      </c>
      <c r="H375">
        <v>8907</v>
      </c>
      <c r="I375">
        <v>9431</v>
      </c>
      <c r="J375">
        <f>projjava_spectralnorm[[#This Row],[runtime_end]]-projjava_spectralnorm[[#This Row],[runtime_start]]</f>
        <v>317496</v>
      </c>
      <c r="K375">
        <f>projjava_spectralnorm[[#This Row],[native_end]]-projjava_spectralnorm[[#This Row],[native_start]]</f>
        <v>10680</v>
      </c>
      <c r="L375">
        <f>projjava_spectralnorm[[#This Row],[pss_end]]-projjava_spectralnorm[[#This Row],[pss_start]]</f>
        <v>524</v>
      </c>
    </row>
    <row r="376" spans="1:12" x14ac:dyDescent="0.3">
      <c r="A376">
        <v>374</v>
      </c>
      <c r="B376">
        <v>6561</v>
      </c>
      <c r="C376">
        <v>6211</v>
      </c>
      <c r="D376">
        <v>1422680</v>
      </c>
      <c r="E376">
        <v>1756560</v>
      </c>
      <c r="F376">
        <v>6508216</v>
      </c>
      <c r="G376">
        <v>6518784</v>
      </c>
      <c r="H376">
        <v>8905</v>
      </c>
      <c r="I376">
        <v>9433</v>
      </c>
      <c r="J376">
        <f>projjava_spectralnorm[[#This Row],[runtime_end]]-projjava_spectralnorm[[#This Row],[runtime_start]]</f>
        <v>333880</v>
      </c>
      <c r="K376">
        <f>projjava_spectralnorm[[#This Row],[native_end]]-projjava_spectralnorm[[#This Row],[native_start]]</f>
        <v>10568</v>
      </c>
      <c r="L376">
        <f>projjava_spectralnorm[[#This Row],[pss_end]]-projjava_spectralnorm[[#This Row],[pss_start]]</f>
        <v>528</v>
      </c>
    </row>
    <row r="377" spans="1:12" x14ac:dyDescent="0.3">
      <c r="A377">
        <v>375</v>
      </c>
      <c r="B377">
        <v>6764</v>
      </c>
      <c r="C377">
        <v>6227</v>
      </c>
      <c r="D377">
        <v>1422680</v>
      </c>
      <c r="E377">
        <v>1772944</v>
      </c>
      <c r="F377">
        <v>6508216</v>
      </c>
      <c r="G377">
        <v>6519040</v>
      </c>
      <c r="H377">
        <v>8911</v>
      </c>
      <c r="I377">
        <v>9451</v>
      </c>
      <c r="J377">
        <f>projjava_spectralnorm[[#This Row],[runtime_end]]-projjava_spectralnorm[[#This Row],[runtime_start]]</f>
        <v>350264</v>
      </c>
      <c r="K377">
        <f>projjava_spectralnorm[[#This Row],[native_end]]-projjava_spectralnorm[[#This Row],[native_start]]</f>
        <v>10824</v>
      </c>
      <c r="L377">
        <f>projjava_spectralnorm[[#This Row],[pss_end]]-projjava_spectralnorm[[#This Row],[pss_start]]</f>
        <v>540</v>
      </c>
    </row>
    <row r="378" spans="1:12" x14ac:dyDescent="0.3">
      <c r="A378">
        <v>376</v>
      </c>
      <c r="B378">
        <v>6994</v>
      </c>
      <c r="C378">
        <v>6219</v>
      </c>
      <c r="D378">
        <v>1422680</v>
      </c>
      <c r="E378">
        <v>1756560</v>
      </c>
      <c r="F378">
        <v>6517408</v>
      </c>
      <c r="G378">
        <v>6519152</v>
      </c>
      <c r="H378">
        <v>8903</v>
      </c>
      <c r="I378">
        <v>9435</v>
      </c>
      <c r="J378">
        <f>projjava_spectralnorm[[#This Row],[runtime_end]]-projjava_spectralnorm[[#This Row],[runtime_start]]</f>
        <v>333880</v>
      </c>
      <c r="K378">
        <f>projjava_spectralnorm[[#This Row],[native_end]]-projjava_spectralnorm[[#This Row],[native_start]]</f>
        <v>1744</v>
      </c>
      <c r="L378">
        <f>projjava_spectralnorm[[#This Row],[pss_end]]-projjava_spectralnorm[[#This Row],[pss_start]]</f>
        <v>532</v>
      </c>
    </row>
    <row r="379" spans="1:12" x14ac:dyDescent="0.3">
      <c r="A379">
        <v>377</v>
      </c>
      <c r="B379">
        <v>7190</v>
      </c>
      <c r="C379">
        <v>6181</v>
      </c>
      <c r="D379">
        <v>1439064</v>
      </c>
      <c r="E379">
        <v>1756560</v>
      </c>
      <c r="F379">
        <v>6508216</v>
      </c>
      <c r="G379">
        <v>6518720</v>
      </c>
      <c r="H379">
        <v>8907</v>
      </c>
      <c r="I379">
        <v>9431</v>
      </c>
      <c r="J379">
        <f>projjava_spectralnorm[[#This Row],[runtime_end]]-projjava_spectralnorm[[#This Row],[runtime_start]]</f>
        <v>317496</v>
      </c>
      <c r="K379">
        <f>projjava_spectralnorm[[#This Row],[native_end]]-projjava_spectralnorm[[#This Row],[native_start]]</f>
        <v>10504</v>
      </c>
      <c r="L379">
        <f>projjava_spectralnorm[[#This Row],[pss_end]]-projjava_spectralnorm[[#This Row],[pss_start]]</f>
        <v>524</v>
      </c>
    </row>
    <row r="380" spans="1:12" x14ac:dyDescent="0.3">
      <c r="A380">
        <v>378</v>
      </c>
      <c r="B380">
        <v>7378</v>
      </c>
      <c r="C380">
        <v>6339</v>
      </c>
      <c r="D380">
        <v>1422680</v>
      </c>
      <c r="E380">
        <v>1756560</v>
      </c>
      <c r="F380">
        <v>6516984</v>
      </c>
      <c r="G380">
        <v>6519040</v>
      </c>
      <c r="H380">
        <v>8901</v>
      </c>
      <c r="I380">
        <v>9433</v>
      </c>
      <c r="J380">
        <f>projjava_spectralnorm[[#This Row],[runtime_end]]-projjava_spectralnorm[[#This Row],[runtime_start]]</f>
        <v>333880</v>
      </c>
      <c r="K380">
        <f>projjava_spectralnorm[[#This Row],[native_end]]-projjava_spectralnorm[[#This Row],[native_start]]</f>
        <v>2056</v>
      </c>
      <c r="L380">
        <f>projjava_spectralnorm[[#This Row],[pss_end]]-projjava_spectralnorm[[#This Row],[pss_start]]</f>
        <v>532</v>
      </c>
    </row>
    <row r="381" spans="1:12" x14ac:dyDescent="0.3">
      <c r="A381">
        <v>379</v>
      </c>
      <c r="B381">
        <v>7578</v>
      </c>
      <c r="C381">
        <v>6103</v>
      </c>
      <c r="D381">
        <v>1422816</v>
      </c>
      <c r="E381">
        <v>1740312</v>
      </c>
      <c r="F381">
        <v>6506712</v>
      </c>
      <c r="G381">
        <v>6517136</v>
      </c>
      <c r="H381">
        <v>8899</v>
      </c>
      <c r="I381">
        <v>9419</v>
      </c>
      <c r="J381">
        <f>projjava_spectralnorm[[#This Row],[runtime_end]]-projjava_spectralnorm[[#This Row],[runtime_start]]</f>
        <v>317496</v>
      </c>
      <c r="K381">
        <f>projjava_spectralnorm[[#This Row],[native_end]]-projjava_spectralnorm[[#This Row],[native_start]]</f>
        <v>10424</v>
      </c>
      <c r="L381">
        <f>projjava_spectralnorm[[#This Row],[pss_end]]-projjava_spectralnorm[[#This Row],[pss_start]]</f>
        <v>520</v>
      </c>
    </row>
    <row r="382" spans="1:12" x14ac:dyDescent="0.3">
      <c r="A382">
        <v>380</v>
      </c>
      <c r="B382">
        <v>7779</v>
      </c>
      <c r="C382">
        <v>6194</v>
      </c>
      <c r="D382">
        <v>1422816</v>
      </c>
      <c r="E382">
        <v>1740312</v>
      </c>
      <c r="F382">
        <v>6508376</v>
      </c>
      <c r="G382">
        <v>6519056</v>
      </c>
      <c r="H382">
        <v>8917</v>
      </c>
      <c r="I382">
        <v>9441</v>
      </c>
      <c r="J382">
        <f>projjava_spectralnorm[[#This Row],[runtime_end]]-projjava_spectralnorm[[#This Row],[runtime_start]]</f>
        <v>317496</v>
      </c>
      <c r="K382">
        <f>projjava_spectralnorm[[#This Row],[native_end]]-projjava_spectralnorm[[#This Row],[native_start]]</f>
        <v>10680</v>
      </c>
      <c r="L382">
        <f>projjava_spectralnorm[[#This Row],[pss_end]]-projjava_spectralnorm[[#This Row],[pss_start]]</f>
        <v>524</v>
      </c>
    </row>
    <row r="383" spans="1:12" x14ac:dyDescent="0.3">
      <c r="A383">
        <v>381</v>
      </c>
      <c r="B383">
        <v>7977</v>
      </c>
      <c r="C383">
        <v>6217</v>
      </c>
      <c r="D383">
        <v>1422816</v>
      </c>
      <c r="E383">
        <v>1756696</v>
      </c>
      <c r="F383">
        <v>6509360</v>
      </c>
      <c r="G383">
        <v>6520296</v>
      </c>
      <c r="H383">
        <v>8916</v>
      </c>
      <c r="I383">
        <v>9445</v>
      </c>
      <c r="J383">
        <f>projjava_spectralnorm[[#This Row],[runtime_end]]-projjava_spectralnorm[[#This Row],[runtime_start]]</f>
        <v>333880</v>
      </c>
      <c r="K383">
        <f>projjava_spectralnorm[[#This Row],[native_end]]-projjava_spectralnorm[[#This Row],[native_start]]</f>
        <v>10936</v>
      </c>
      <c r="L383">
        <f>projjava_spectralnorm[[#This Row],[pss_end]]-projjava_spectralnorm[[#This Row],[pss_start]]</f>
        <v>529</v>
      </c>
    </row>
    <row r="384" spans="1:12" x14ac:dyDescent="0.3">
      <c r="A384">
        <v>382</v>
      </c>
      <c r="B384">
        <v>8178</v>
      </c>
      <c r="C384">
        <v>6170</v>
      </c>
      <c r="D384">
        <v>1422680</v>
      </c>
      <c r="E384">
        <v>1740176</v>
      </c>
      <c r="F384">
        <v>6508216</v>
      </c>
      <c r="G384">
        <v>6519040</v>
      </c>
      <c r="H384">
        <v>8911</v>
      </c>
      <c r="I384">
        <v>9435</v>
      </c>
      <c r="J384">
        <f>projjava_spectralnorm[[#This Row],[runtime_end]]-projjava_spectralnorm[[#This Row],[runtime_start]]</f>
        <v>317496</v>
      </c>
      <c r="K384">
        <f>projjava_spectralnorm[[#This Row],[native_end]]-projjava_spectralnorm[[#This Row],[native_start]]</f>
        <v>10824</v>
      </c>
      <c r="L384">
        <f>projjava_spectralnorm[[#This Row],[pss_end]]-projjava_spectralnorm[[#This Row],[pss_start]]</f>
        <v>524</v>
      </c>
    </row>
    <row r="385" spans="1:12" x14ac:dyDescent="0.3">
      <c r="A385">
        <v>383</v>
      </c>
      <c r="B385">
        <v>8377</v>
      </c>
      <c r="C385">
        <v>6180</v>
      </c>
      <c r="D385">
        <v>1422816</v>
      </c>
      <c r="E385">
        <v>1740312</v>
      </c>
      <c r="F385">
        <v>6508488</v>
      </c>
      <c r="G385">
        <v>6519424</v>
      </c>
      <c r="H385">
        <v>8919</v>
      </c>
      <c r="I385">
        <v>9443</v>
      </c>
      <c r="J385">
        <f>projjava_spectralnorm[[#This Row],[runtime_end]]-projjava_spectralnorm[[#This Row],[runtime_start]]</f>
        <v>317496</v>
      </c>
      <c r="K385">
        <f>projjava_spectralnorm[[#This Row],[native_end]]-projjava_spectralnorm[[#This Row],[native_start]]</f>
        <v>10936</v>
      </c>
      <c r="L385">
        <f>projjava_spectralnorm[[#This Row],[pss_end]]-projjava_spectralnorm[[#This Row],[pss_start]]</f>
        <v>524</v>
      </c>
    </row>
    <row r="386" spans="1:12" x14ac:dyDescent="0.3">
      <c r="A386">
        <v>384</v>
      </c>
      <c r="B386">
        <v>8575</v>
      </c>
      <c r="C386">
        <v>6263</v>
      </c>
      <c r="D386">
        <v>1422816</v>
      </c>
      <c r="E386">
        <v>1740312</v>
      </c>
      <c r="F386">
        <v>6506600</v>
      </c>
      <c r="G386">
        <v>6516912</v>
      </c>
      <c r="H386">
        <v>8907</v>
      </c>
      <c r="I386">
        <v>9423</v>
      </c>
      <c r="J386">
        <f>projjava_spectralnorm[[#This Row],[runtime_end]]-projjava_spectralnorm[[#This Row],[runtime_start]]</f>
        <v>317496</v>
      </c>
      <c r="K386">
        <f>projjava_spectralnorm[[#This Row],[native_end]]-projjava_spectralnorm[[#This Row],[native_start]]</f>
        <v>10312</v>
      </c>
      <c r="L386">
        <f>projjava_spectralnorm[[#This Row],[pss_end]]-projjava_spectralnorm[[#This Row],[pss_start]]</f>
        <v>516</v>
      </c>
    </row>
    <row r="387" spans="1:12" x14ac:dyDescent="0.3">
      <c r="A387">
        <v>385</v>
      </c>
      <c r="B387">
        <v>8773</v>
      </c>
      <c r="C387">
        <v>6241</v>
      </c>
      <c r="D387">
        <v>1422680</v>
      </c>
      <c r="E387">
        <v>1756560</v>
      </c>
      <c r="F387">
        <v>6509200</v>
      </c>
      <c r="G387">
        <v>6520136</v>
      </c>
      <c r="H387">
        <v>8912</v>
      </c>
      <c r="I387">
        <v>9441</v>
      </c>
      <c r="J387">
        <f>projjava_spectralnorm[[#This Row],[runtime_end]]-projjava_spectralnorm[[#This Row],[runtime_start]]</f>
        <v>333880</v>
      </c>
      <c r="K387">
        <f>projjava_spectralnorm[[#This Row],[native_end]]-projjava_spectralnorm[[#This Row],[native_start]]</f>
        <v>10936</v>
      </c>
      <c r="L387">
        <f>projjava_spectralnorm[[#This Row],[pss_end]]-projjava_spectralnorm[[#This Row],[pss_start]]</f>
        <v>529</v>
      </c>
    </row>
    <row r="388" spans="1:12" x14ac:dyDescent="0.3">
      <c r="A388">
        <v>386</v>
      </c>
      <c r="B388">
        <v>8967</v>
      </c>
      <c r="C388">
        <v>6224</v>
      </c>
      <c r="D388">
        <v>1422816</v>
      </c>
      <c r="E388">
        <v>1740312</v>
      </c>
      <c r="F388">
        <v>6508376</v>
      </c>
      <c r="G388">
        <v>6518944</v>
      </c>
      <c r="H388">
        <v>8921</v>
      </c>
      <c r="I388">
        <v>9445</v>
      </c>
      <c r="J388">
        <f>projjava_spectralnorm[[#This Row],[runtime_end]]-projjava_spectralnorm[[#This Row],[runtime_start]]</f>
        <v>317496</v>
      </c>
      <c r="K388">
        <f>projjava_spectralnorm[[#This Row],[native_end]]-projjava_spectralnorm[[#This Row],[native_start]]</f>
        <v>10568</v>
      </c>
      <c r="L388">
        <f>projjava_spectralnorm[[#This Row],[pss_end]]-projjava_spectralnorm[[#This Row],[pss_start]]</f>
        <v>524</v>
      </c>
    </row>
    <row r="389" spans="1:12" x14ac:dyDescent="0.3">
      <c r="A389">
        <v>387</v>
      </c>
      <c r="B389">
        <v>9158</v>
      </c>
      <c r="C389">
        <v>6197</v>
      </c>
      <c r="D389">
        <v>1439200</v>
      </c>
      <c r="E389">
        <v>1740312</v>
      </c>
      <c r="F389">
        <v>6509392</v>
      </c>
      <c r="G389">
        <v>6520216</v>
      </c>
      <c r="H389">
        <v>8922</v>
      </c>
      <c r="I389">
        <v>9447</v>
      </c>
      <c r="J389">
        <f>projjava_spectralnorm[[#This Row],[runtime_end]]-projjava_spectralnorm[[#This Row],[runtime_start]]</f>
        <v>301112</v>
      </c>
      <c r="K389">
        <f>projjava_spectralnorm[[#This Row],[native_end]]-projjava_spectralnorm[[#This Row],[native_start]]</f>
        <v>10824</v>
      </c>
      <c r="L389">
        <f>projjava_spectralnorm[[#This Row],[pss_end]]-projjava_spectralnorm[[#This Row],[pss_start]]</f>
        <v>525</v>
      </c>
    </row>
    <row r="390" spans="1:12" x14ac:dyDescent="0.3">
      <c r="A390">
        <v>388</v>
      </c>
      <c r="B390">
        <v>9303</v>
      </c>
      <c r="C390">
        <v>6240</v>
      </c>
      <c r="D390">
        <v>1439200</v>
      </c>
      <c r="E390">
        <v>1756696</v>
      </c>
      <c r="F390">
        <v>6508408</v>
      </c>
      <c r="G390">
        <v>6519232</v>
      </c>
      <c r="H390">
        <v>8921</v>
      </c>
      <c r="I390">
        <v>9449</v>
      </c>
      <c r="J390">
        <f>projjava_spectralnorm[[#This Row],[runtime_end]]-projjava_spectralnorm[[#This Row],[runtime_start]]</f>
        <v>317496</v>
      </c>
      <c r="K390">
        <f>projjava_spectralnorm[[#This Row],[native_end]]-projjava_spectralnorm[[#This Row],[native_start]]</f>
        <v>10824</v>
      </c>
      <c r="L390">
        <f>projjava_spectralnorm[[#This Row],[pss_end]]-projjava_spectralnorm[[#This Row],[pss_start]]</f>
        <v>528</v>
      </c>
    </row>
    <row r="391" spans="1:12" x14ac:dyDescent="0.3">
      <c r="A391">
        <v>389</v>
      </c>
      <c r="B391">
        <v>9509</v>
      </c>
      <c r="C391">
        <v>6230</v>
      </c>
      <c r="D391">
        <v>1422816</v>
      </c>
      <c r="E391">
        <v>1740312</v>
      </c>
      <c r="F391">
        <v>6508520</v>
      </c>
      <c r="G391">
        <v>6519456</v>
      </c>
      <c r="H391">
        <v>8919</v>
      </c>
      <c r="I391">
        <v>9443</v>
      </c>
      <c r="J391">
        <f>projjava_spectralnorm[[#This Row],[runtime_end]]-projjava_spectralnorm[[#This Row],[runtime_start]]</f>
        <v>317496</v>
      </c>
      <c r="K391">
        <f>projjava_spectralnorm[[#This Row],[native_end]]-projjava_spectralnorm[[#This Row],[native_start]]</f>
        <v>10936</v>
      </c>
      <c r="L391">
        <f>projjava_spectralnorm[[#This Row],[pss_end]]-projjava_spectralnorm[[#This Row],[pss_start]]</f>
        <v>524</v>
      </c>
    </row>
    <row r="392" spans="1:12" x14ac:dyDescent="0.3">
      <c r="A392">
        <v>390</v>
      </c>
      <c r="B392">
        <v>9707</v>
      </c>
      <c r="C392">
        <v>6212</v>
      </c>
      <c r="D392">
        <v>1422680</v>
      </c>
      <c r="E392">
        <v>1740176</v>
      </c>
      <c r="F392">
        <v>6508216</v>
      </c>
      <c r="G392">
        <v>6519040</v>
      </c>
      <c r="H392">
        <v>8913</v>
      </c>
      <c r="I392">
        <v>9437</v>
      </c>
      <c r="J392">
        <f>projjava_spectralnorm[[#This Row],[runtime_end]]-projjava_spectralnorm[[#This Row],[runtime_start]]</f>
        <v>317496</v>
      </c>
      <c r="K392">
        <f>projjava_spectralnorm[[#This Row],[native_end]]-projjava_spectralnorm[[#This Row],[native_start]]</f>
        <v>10824</v>
      </c>
      <c r="L392">
        <f>projjava_spectralnorm[[#This Row],[pss_end]]-projjava_spectralnorm[[#This Row],[pss_start]]</f>
        <v>524</v>
      </c>
    </row>
    <row r="393" spans="1:12" x14ac:dyDescent="0.3">
      <c r="A393">
        <v>391</v>
      </c>
      <c r="B393">
        <v>9877</v>
      </c>
      <c r="C393">
        <v>6204</v>
      </c>
      <c r="D393">
        <v>1422680</v>
      </c>
      <c r="E393">
        <v>1740176</v>
      </c>
      <c r="F393">
        <v>6517408</v>
      </c>
      <c r="G393">
        <v>6518896</v>
      </c>
      <c r="H393">
        <v>8913</v>
      </c>
      <c r="I393">
        <v>9441</v>
      </c>
      <c r="J393">
        <f>projjava_spectralnorm[[#This Row],[runtime_end]]-projjava_spectralnorm[[#This Row],[runtime_start]]</f>
        <v>317496</v>
      </c>
      <c r="K393">
        <f>projjava_spectralnorm[[#This Row],[native_end]]-projjava_spectralnorm[[#This Row],[native_start]]</f>
        <v>1488</v>
      </c>
      <c r="L393">
        <f>projjava_spectralnorm[[#This Row],[pss_end]]-projjava_spectralnorm[[#This Row],[pss_start]]</f>
        <v>528</v>
      </c>
    </row>
    <row r="394" spans="1:12" x14ac:dyDescent="0.3">
      <c r="A394">
        <v>392</v>
      </c>
      <c r="B394">
        <v>10078</v>
      </c>
      <c r="C394">
        <v>6201</v>
      </c>
      <c r="D394">
        <v>1422816</v>
      </c>
      <c r="E394">
        <v>1773080</v>
      </c>
      <c r="F394">
        <v>6518128</v>
      </c>
      <c r="G394">
        <v>6522960</v>
      </c>
      <c r="H394">
        <v>8920</v>
      </c>
      <c r="I394">
        <v>9457</v>
      </c>
      <c r="J394">
        <f>projjava_spectralnorm[[#This Row],[runtime_end]]-projjava_spectralnorm[[#This Row],[runtime_start]]</f>
        <v>350264</v>
      </c>
      <c r="K394">
        <f>projjava_spectralnorm[[#This Row],[native_end]]-projjava_spectralnorm[[#This Row],[native_start]]</f>
        <v>4832</v>
      </c>
      <c r="L394">
        <f>projjava_spectralnorm[[#This Row],[pss_end]]-projjava_spectralnorm[[#This Row],[pss_start]]</f>
        <v>537</v>
      </c>
    </row>
    <row r="395" spans="1:12" x14ac:dyDescent="0.3">
      <c r="A395">
        <v>393</v>
      </c>
      <c r="B395">
        <v>10283</v>
      </c>
      <c r="C395">
        <v>6248</v>
      </c>
      <c r="D395">
        <v>1422680</v>
      </c>
      <c r="E395">
        <v>1756560</v>
      </c>
      <c r="F395">
        <v>6508216</v>
      </c>
      <c r="G395">
        <v>6519040</v>
      </c>
      <c r="H395">
        <v>8913</v>
      </c>
      <c r="I395">
        <v>9461</v>
      </c>
      <c r="J395">
        <f>projjava_spectralnorm[[#This Row],[runtime_end]]-projjava_spectralnorm[[#This Row],[runtime_start]]</f>
        <v>333880</v>
      </c>
      <c r="K395">
        <f>projjava_spectralnorm[[#This Row],[native_end]]-projjava_spectralnorm[[#This Row],[native_start]]</f>
        <v>10824</v>
      </c>
      <c r="L395">
        <f>projjava_spectralnorm[[#This Row],[pss_end]]-projjava_spectralnorm[[#This Row],[pss_start]]</f>
        <v>548</v>
      </c>
    </row>
    <row r="396" spans="1:12" x14ac:dyDescent="0.3">
      <c r="A396">
        <v>394</v>
      </c>
      <c r="B396">
        <v>10486</v>
      </c>
      <c r="C396">
        <v>6311</v>
      </c>
      <c r="D396">
        <v>1422680</v>
      </c>
      <c r="E396">
        <v>1740176</v>
      </c>
      <c r="F396">
        <v>6512680</v>
      </c>
      <c r="G396">
        <v>6516976</v>
      </c>
      <c r="H396">
        <v>8897</v>
      </c>
      <c r="I396">
        <v>9421</v>
      </c>
      <c r="J396">
        <f>projjava_spectralnorm[[#This Row],[runtime_end]]-projjava_spectralnorm[[#This Row],[runtime_start]]</f>
        <v>317496</v>
      </c>
      <c r="K396">
        <f>projjava_spectralnorm[[#This Row],[native_end]]-projjava_spectralnorm[[#This Row],[native_start]]</f>
        <v>4296</v>
      </c>
      <c r="L396">
        <f>projjava_spectralnorm[[#This Row],[pss_end]]-projjava_spectralnorm[[#This Row],[pss_start]]</f>
        <v>524</v>
      </c>
    </row>
    <row r="397" spans="1:12" x14ac:dyDescent="0.3">
      <c r="A397">
        <v>395</v>
      </c>
      <c r="B397">
        <v>10689</v>
      </c>
      <c r="C397">
        <v>6134</v>
      </c>
      <c r="D397">
        <v>1422680</v>
      </c>
      <c r="E397">
        <v>1740176</v>
      </c>
      <c r="F397">
        <v>6508216</v>
      </c>
      <c r="G397">
        <v>6518784</v>
      </c>
      <c r="H397">
        <v>8907</v>
      </c>
      <c r="I397">
        <v>9439</v>
      </c>
      <c r="J397">
        <f>projjava_spectralnorm[[#This Row],[runtime_end]]-projjava_spectralnorm[[#This Row],[runtime_start]]</f>
        <v>317496</v>
      </c>
      <c r="K397">
        <f>projjava_spectralnorm[[#This Row],[native_end]]-projjava_spectralnorm[[#This Row],[native_start]]</f>
        <v>10568</v>
      </c>
      <c r="L397">
        <f>projjava_spectralnorm[[#This Row],[pss_end]]-projjava_spectralnorm[[#This Row],[pss_start]]</f>
        <v>532</v>
      </c>
    </row>
    <row r="398" spans="1:12" x14ac:dyDescent="0.3">
      <c r="A398">
        <v>396</v>
      </c>
      <c r="B398">
        <v>10895</v>
      </c>
      <c r="C398">
        <v>6190</v>
      </c>
      <c r="D398">
        <v>1422680</v>
      </c>
      <c r="E398">
        <v>1740176</v>
      </c>
      <c r="F398">
        <v>6508216</v>
      </c>
      <c r="G398">
        <v>6519152</v>
      </c>
      <c r="H398">
        <v>8913</v>
      </c>
      <c r="I398">
        <v>9445</v>
      </c>
      <c r="J398">
        <f>projjava_spectralnorm[[#This Row],[runtime_end]]-projjava_spectralnorm[[#This Row],[runtime_start]]</f>
        <v>317496</v>
      </c>
      <c r="K398">
        <f>projjava_spectralnorm[[#This Row],[native_end]]-projjava_spectralnorm[[#This Row],[native_start]]</f>
        <v>10936</v>
      </c>
      <c r="L398">
        <f>projjava_spectralnorm[[#This Row],[pss_end]]-projjava_spectralnorm[[#This Row],[pss_start]]</f>
        <v>532</v>
      </c>
    </row>
    <row r="399" spans="1:12" x14ac:dyDescent="0.3">
      <c r="A399">
        <v>397</v>
      </c>
      <c r="B399">
        <v>11118</v>
      </c>
      <c r="C399">
        <v>6364</v>
      </c>
      <c r="D399">
        <v>1422680</v>
      </c>
      <c r="E399">
        <v>1756560</v>
      </c>
      <c r="F399">
        <v>6514232</v>
      </c>
      <c r="G399">
        <v>6518784</v>
      </c>
      <c r="H399">
        <v>8909</v>
      </c>
      <c r="I399">
        <v>9445</v>
      </c>
      <c r="J399">
        <f>projjava_spectralnorm[[#This Row],[runtime_end]]-projjava_spectralnorm[[#This Row],[runtime_start]]</f>
        <v>333880</v>
      </c>
      <c r="K399">
        <f>projjava_spectralnorm[[#This Row],[native_end]]-projjava_spectralnorm[[#This Row],[native_start]]</f>
        <v>4552</v>
      </c>
      <c r="L399">
        <f>projjava_spectralnorm[[#This Row],[pss_end]]-projjava_spectralnorm[[#This Row],[pss_start]]</f>
        <v>536</v>
      </c>
    </row>
    <row r="400" spans="1:12" x14ac:dyDescent="0.3">
      <c r="A400">
        <v>398</v>
      </c>
      <c r="B400">
        <v>11325</v>
      </c>
      <c r="C400">
        <v>6285</v>
      </c>
      <c r="D400">
        <v>1422816</v>
      </c>
      <c r="E400">
        <v>1740312</v>
      </c>
      <c r="F400">
        <v>6514392</v>
      </c>
      <c r="G400">
        <v>6519312</v>
      </c>
      <c r="H400">
        <v>8913</v>
      </c>
      <c r="I400">
        <v>9449</v>
      </c>
      <c r="J400">
        <f>projjava_spectralnorm[[#This Row],[runtime_end]]-projjava_spectralnorm[[#This Row],[runtime_start]]</f>
        <v>317496</v>
      </c>
      <c r="K400">
        <f>projjava_spectralnorm[[#This Row],[native_end]]-projjava_spectralnorm[[#This Row],[native_start]]</f>
        <v>4920</v>
      </c>
      <c r="L400">
        <f>projjava_spectralnorm[[#This Row],[pss_end]]-projjava_spectralnorm[[#This Row],[pss_start]]</f>
        <v>536</v>
      </c>
    </row>
    <row r="401" spans="1:12" x14ac:dyDescent="0.3">
      <c r="A401">
        <v>399</v>
      </c>
      <c r="B401">
        <v>11531</v>
      </c>
      <c r="C401">
        <v>6217</v>
      </c>
      <c r="D401">
        <v>1422680</v>
      </c>
      <c r="E401">
        <v>1756560</v>
      </c>
      <c r="F401">
        <v>6508248</v>
      </c>
      <c r="G401">
        <v>6519072</v>
      </c>
      <c r="H401">
        <v>8907</v>
      </c>
      <c r="I401">
        <v>9451</v>
      </c>
      <c r="J401">
        <f>projjava_spectralnorm[[#This Row],[runtime_end]]-projjava_spectralnorm[[#This Row],[runtime_start]]</f>
        <v>333880</v>
      </c>
      <c r="K401">
        <f>projjava_spectralnorm[[#This Row],[native_end]]-projjava_spectralnorm[[#This Row],[native_start]]</f>
        <v>10824</v>
      </c>
      <c r="L401">
        <f>projjava_spectralnorm[[#This Row],[pss_end]]-projjava_spectralnorm[[#This Row],[pss_start]]</f>
        <v>544</v>
      </c>
    </row>
    <row r="402" spans="1:12" x14ac:dyDescent="0.3">
      <c r="A402">
        <v>400</v>
      </c>
      <c r="B402">
        <v>11737</v>
      </c>
      <c r="C402">
        <v>6253</v>
      </c>
      <c r="D402">
        <v>1422816</v>
      </c>
      <c r="E402">
        <v>1756696</v>
      </c>
      <c r="F402">
        <v>6508376</v>
      </c>
      <c r="G402">
        <v>6519312</v>
      </c>
      <c r="H402">
        <v>8917</v>
      </c>
      <c r="I402">
        <v>9453</v>
      </c>
      <c r="J402">
        <f>projjava_spectralnorm[[#This Row],[runtime_end]]-projjava_spectralnorm[[#This Row],[runtime_start]]</f>
        <v>333880</v>
      </c>
      <c r="K402">
        <f>projjava_spectralnorm[[#This Row],[native_end]]-projjava_spectralnorm[[#This Row],[native_start]]</f>
        <v>10936</v>
      </c>
      <c r="L402">
        <f>projjava_spectralnorm[[#This Row],[pss_end]]-projjava_spectralnorm[[#This Row],[pss_start]]</f>
        <v>536</v>
      </c>
    </row>
    <row r="403" spans="1:12" x14ac:dyDescent="0.3">
      <c r="A403">
        <v>401</v>
      </c>
      <c r="B403">
        <v>11942</v>
      </c>
      <c r="C403">
        <v>6244</v>
      </c>
      <c r="D403">
        <v>1422816</v>
      </c>
      <c r="E403">
        <v>1740312</v>
      </c>
      <c r="F403">
        <v>6517968</v>
      </c>
      <c r="G403">
        <v>6519312</v>
      </c>
      <c r="H403">
        <v>8908</v>
      </c>
      <c r="I403">
        <v>9435</v>
      </c>
      <c r="J403">
        <f>projjava_spectralnorm[[#This Row],[runtime_end]]-projjava_spectralnorm[[#This Row],[runtime_start]]</f>
        <v>317496</v>
      </c>
      <c r="K403">
        <f>projjava_spectralnorm[[#This Row],[native_end]]-projjava_spectralnorm[[#This Row],[native_start]]</f>
        <v>1344</v>
      </c>
      <c r="L403">
        <f>projjava_spectralnorm[[#This Row],[pss_end]]-projjava_spectralnorm[[#This Row],[pss_start]]</f>
        <v>527</v>
      </c>
    </row>
    <row r="404" spans="1:12" x14ac:dyDescent="0.3">
      <c r="A404">
        <v>402</v>
      </c>
      <c r="B404">
        <v>12159</v>
      </c>
      <c r="C404">
        <v>6268</v>
      </c>
      <c r="D404">
        <v>1422816</v>
      </c>
      <c r="E404">
        <v>1756696</v>
      </c>
      <c r="F404">
        <v>6508600</v>
      </c>
      <c r="G404">
        <v>6519200</v>
      </c>
      <c r="H404">
        <v>8917</v>
      </c>
      <c r="I404">
        <v>9437</v>
      </c>
      <c r="J404">
        <f>projjava_spectralnorm[[#This Row],[runtime_end]]-projjava_spectralnorm[[#This Row],[runtime_start]]</f>
        <v>333880</v>
      </c>
      <c r="K404">
        <f>projjava_spectralnorm[[#This Row],[native_end]]-projjava_spectralnorm[[#This Row],[native_start]]</f>
        <v>10600</v>
      </c>
      <c r="L404">
        <f>projjava_spectralnorm[[#This Row],[pss_end]]-projjava_spectralnorm[[#This Row],[pss_start]]</f>
        <v>520</v>
      </c>
    </row>
    <row r="405" spans="1:12" x14ac:dyDescent="0.3">
      <c r="A405">
        <v>403</v>
      </c>
      <c r="B405">
        <v>12352</v>
      </c>
      <c r="C405">
        <v>6174</v>
      </c>
      <c r="D405">
        <v>1422680</v>
      </c>
      <c r="E405">
        <v>1740176</v>
      </c>
      <c r="F405">
        <v>6508216</v>
      </c>
      <c r="G405">
        <v>6519040</v>
      </c>
      <c r="H405">
        <v>8909</v>
      </c>
      <c r="I405">
        <v>9429</v>
      </c>
      <c r="J405">
        <f>projjava_spectralnorm[[#This Row],[runtime_end]]-projjava_spectralnorm[[#This Row],[runtime_start]]</f>
        <v>317496</v>
      </c>
      <c r="K405">
        <f>projjava_spectralnorm[[#This Row],[native_end]]-projjava_spectralnorm[[#This Row],[native_start]]</f>
        <v>10824</v>
      </c>
      <c r="L405">
        <f>projjava_spectralnorm[[#This Row],[pss_end]]-projjava_spectralnorm[[#This Row],[pss_start]]</f>
        <v>520</v>
      </c>
    </row>
    <row r="406" spans="1:12" x14ac:dyDescent="0.3">
      <c r="A406">
        <v>404</v>
      </c>
      <c r="B406">
        <v>12575</v>
      </c>
      <c r="C406">
        <v>6207</v>
      </c>
      <c r="D406">
        <v>1439200</v>
      </c>
      <c r="E406">
        <v>1756696</v>
      </c>
      <c r="F406">
        <v>6508520</v>
      </c>
      <c r="G406">
        <v>6518864</v>
      </c>
      <c r="H406">
        <v>8924</v>
      </c>
      <c r="I406">
        <v>9444</v>
      </c>
      <c r="J406">
        <f>projjava_spectralnorm[[#This Row],[runtime_end]]-projjava_spectralnorm[[#This Row],[runtime_start]]</f>
        <v>317496</v>
      </c>
      <c r="K406">
        <f>projjava_spectralnorm[[#This Row],[native_end]]-projjava_spectralnorm[[#This Row],[native_start]]</f>
        <v>10344</v>
      </c>
      <c r="L406">
        <f>projjava_spectralnorm[[#This Row],[pss_end]]-projjava_spectralnorm[[#This Row],[pss_start]]</f>
        <v>520</v>
      </c>
    </row>
    <row r="407" spans="1:12" x14ac:dyDescent="0.3">
      <c r="A407">
        <v>405</v>
      </c>
      <c r="B407">
        <v>12796</v>
      </c>
      <c r="C407">
        <v>6263</v>
      </c>
      <c r="D407">
        <v>1439200</v>
      </c>
      <c r="E407">
        <v>1756696</v>
      </c>
      <c r="F407">
        <v>6508376</v>
      </c>
      <c r="G407">
        <v>6519200</v>
      </c>
      <c r="H407">
        <v>8924</v>
      </c>
      <c r="I407">
        <v>9448</v>
      </c>
      <c r="J407">
        <f>projjava_spectralnorm[[#This Row],[runtime_end]]-projjava_spectralnorm[[#This Row],[runtime_start]]</f>
        <v>317496</v>
      </c>
      <c r="K407">
        <f>projjava_spectralnorm[[#This Row],[native_end]]-projjava_spectralnorm[[#This Row],[native_start]]</f>
        <v>10824</v>
      </c>
      <c r="L407">
        <f>projjava_spectralnorm[[#This Row],[pss_end]]-projjava_spectralnorm[[#This Row],[pss_start]]</f>
        <v>524</v>
      </c>
    </row>
    <row r="408" spans="1:12" x14ac:dyDescent="0.3">
      <c r="A408">
        <v>406</v>
      </c>
      <c r="B408">
        <v>12990</v>
      </c>
      <c r="C408">
        <v>6193</v>
      </c>
      <c r="D408">
        <v>1422816</v>
      </c>
      <c r="E408">
        <v>1740312</v>
      </c>
      <c r="F408">
        <v>6517208</v>
      </c>
      <c r="G408">
        <v>6518040</v>
      </c>
      <c r="H408">
        <v>8913</v>
      </c>
      <c r="I408">
        <v>9424</v>
      </c>
      <c r="J408">
        <f>projjava_spectralnorm[[#This Row],[runtime_end]]-projjava_spectralnorm[[#This Row],[runtime_start]]</f>
        <v>317496</v>
      </c>
      <c r="K408">
        <f>projjava_spectralnorm[[#This Row],[native_end]]-projjava_spectralnorm[[#This Row],[native_start]]</f>
        <v>832</v>
      </c>
      <c r="L408">
        <f>projjava_spectralnorm[[#This Row],[pss_end]]-projjava_spectralnorm[[#This Row],[pss_start]]</f>
        <v>511</v>
      </c>
    </row>
    <row r="409" spans="1:12" x14ac:dyDescent="0.3">
      <c r="A409">
        <v>407</v>
      </c>
      <c r="B409">
        <v>13184</v>
      </c>
      <c r="C409">
        <v>6160</v>
      </c>
      <c r="D409">
        <v>1423032</v>
      </c>
      <c r="E409">
        <v>1756912</v>
      </c>
      <c r="F409">
        <v>6508376</v>
      </c>
      <c r="G409">
        <v>6518896</v>
      </c>
      <c r="H409">
        <v>8926</v>
      </c>
      <c r="I409">
        <v>9442</v>
      </c>
      <c r="J409">
        <f>projjava_spectralnorm[[#This Row],[runtime_end]]-projjava_spectralnorm[[#This Row],[runtime_start]]</f>
        <v>333880</v>
      </c>
      <c r="K409">
        <f>projjava_spectralnorm[[#This Row],[native_end]]-projjava_spectralnorm[[#This Row],[native_start]]</f>
        <v>10520</v>
      </c>
      <c r="L409">
        <f>projjava_spectralnorm[[#This Row],[pss_end]]-projjava_spectralnorm[[#This Row],[pss_start]]</f>
        <v>516</v>
      </c>
    </row>
    <row r="410" spans="1:12" x14ac:dyDescent="0.3">
      <c r="A410">
        <v>408</v>
      </c>
      <c r="B410">
        <v>13374</v>
      </c>
      <c r="C410">
        <v>6196</v>
      </c>
      <c r="D410">
        <v>1422816</v>
      </c>
      <c r="E410">
        <v>1756696</v>
      </c>
      <c r="F410">
        <v>6508408</v>
      </c>
      <c r="G410">
        <v>6519344</v>
      </c>
      <c r="H410">
        <v>8920</v>
      </c>
      <c r="I410">
        <v>9448</v>
      </c>
      <c r="J410">
        <f>projjava_spectralnorm[[#This Row],[runtime_end]]-projjava_spectralnorm[[#This Row],[runtime_start]]</f>
        <v>333880</v>
      </c>
      <c r="K410">
        <f>projjava_spectralnorm[[#This Row],[native_end]]-projjava_spectralnorm[[#This Row],[native_start]]</f>
        <v>10936</v>
      </c>
      <c r="L410">
        <f>projjava_spectralnorm[[#This Row],[pss_end]]-projjava_spectralnorm[[#This Row],[pss_start]]</f>
        <v>528</v>
      </c>
    </row>
    <row r="411" spans="1:12" x14ac:dyDescent="0.3">
      <c r="A411">
        <v>409</v>
      </c>
      <c r="B411">
        <v>13573</v>
      </c>
      <c r="C411">
        <v>6155</v>
      </c>
      <c r="D411">
        <v>1422816</v>
      </c>
      <c r="E411">
        <v>1756696</v>
      </c>
      <c r="F411">
        <v>6508376</v>
      </c>
      <c r="G411">
        <v>6519152</v>
      </c>
      <c r="H411">
        <v>8924</v>
      </c>
      <c r="I411">
        <v>9448</v>
      </c>
      <c r="J411">
        <f>projjava_spectralnorm[[#This Row],[runtime_end]]-projjava_spectralnorm[[#This Row],[runtime_start]]</f>
        <v>333880</v>
      </c>
      <c r="K411">
        <f>projjava_spectralnorm[[#This Row],[native_end]]-projjava_spectralnorm[[#This Row],[native_start]]</f>
        <v>10776</v>
      </c>
      <c r="L411">
        <f>projjava_spectralnorm[[#This Row],[pss_end]]-projjava_spectralnorm[[#This Row],[pss_start]]</f>
        <v>524</v>
      </c>
    </row>
    <row r="412" spans="1:12" x14ac:dyDescent="0.3">
      <c r="A412">
        <v>410</v>
      </c>
      <c r="B412">
        <v>13757</v>
      </c>
      <c r="C412">
        <v>6127</v>
      </c>
      <c r="D412">
        <v>1422680</v>
      </c>
      <c r="E412">
        <v>1740176</v>
      </c>
      <c r="F412">
        <v>6517408</v>
      </c>
      <c r="G412">
        <v>6518896</v>
      </c>
      <c r="H412">
        <v>8914</v>
      </c>
      <c r="I412">
        <v>9434</v>
      </c>
      <c r="J412">
        <f>projjava_spectralnorm[[#This Row],[runtime_end]]-projjava_spectralnorm[[#This Row],[runtime_start]]</f>
        <v>317496</v>
      </c>
      <c r="K412">
        <f>projjava_spectralnorm[[#This Row],[native_end]]-projjava_spectralnorm[[#This Row],[native_start]]</f>
        <v>1488</v>
      </c>
      <c r="L412">
        <f>projjava_spectralnorm[[#This Row],[pss_end]]-projjava_spectralnorm[[#This Row],[pss_start]]</f>
        <v>520</v>
      </c>
    </row>
    <row r="413" spans="1:12" x14ac:dyDescent="0.3">
      <c r="A413">
        <v>411</v>
      </c>
      <c r="B413">
        <v>13964</v>
      </c>
      <c r="C413">
        <v>6161</v>
      </c>
      <c r="D413">
        <v>1422816</v>
      </c>
      <c r="E413">
        <v>1740312</v>
      </c>
      <c r="F413">
        <v>6509360</v>
      </c>
      <c r="G413">
        <v>6520296</v>
      </c>
      <c r="H413">
        <v>8923</v>
      </c>
      <c r="I413">
        <v>9444</v>
      </c>
      <c r="J413">
        <f>projjava_spectralnorm[[#This Row],[runtime_end]]-projjava_spectralnorm[[#This Row],[runtime_start]]</f>
        <v>317496</v>
      </c>
      <c r="K413">
        <f>projjava_spectralnorm[[#This Row],[native_end]]-projjava_spectralnorm[[#This Row],[native_start]]</f>
        <v>10936</v>
      </c>
      <c r="L413">
        <f>projjava_spectralnorm[[#This Row],[pss_end]]-projjava_spectralnorm[[#This Row],[pss_start]]</f>
        <v>521</v>
      </c>
    </row>
    <row r="414" spans="1:12" x14ac:dyDescent="0.3">
      <c r="A414">
        <v>412</v>
      </c>
      <c r="B414">
        <v>14152</v>
      </c>
      <c r="C414">
        <v>6239</v>
      </c>
      <c r="D414">
        <v>1422816</v>
      </c>
      <c r="E414">
        <v>1756696</v>
      </c>
      <c r="F414">
        <v>6508408</v>
      </c>
      <c r="G414">
        <v>6519072</v>
      </c>
      <c r="H414">
        <v>8926</v>
      </c>
      <c r="I414">
        <v>9450</v>
      </c>
      <c r="J414">
        <f>projjava_spectralnorm[[#This Row],[runtime_end]]-projjava_spectralnorm[[#This Row],[runtime_start]]</f>
        <v>333880</v>
      </c>
      <c r="K414">
        <f>projjava_spectralnorm[[#This Row],[native_end]]-projjava_spectralnorm[[#This Row],[native_start]]</f>
        <v>10664</v>
      </c>
      <c r="L414">
        <f>projjava_spectralnorm[[#This Row],[pss_end]]-projjava_spectralnorm[[#This Row],[pss_start]]</f>
        <v>524</v>
      </c>
    </row>
    <row r="415" spans="1:12" x14ac:dyDescent="0.3">
      <c r="A415">
        <v>413</v>
      </c>
      <c r="B415">
        <v>14360</v>
      </c>
      <c r="C415">
        <v>6207</v>
      </c>
      <c r="D415">
        <v>1422680</v>
      </c>
      <c r="E415">
        <v>1756560</v>
      </c>
      <c r="F415">
        <v>6508216</v>
      </c>
      <c r="G415">
        <v>6519152</v>
      </c>
      <c r="H415">
        <v>8916</v>
      </c>
      <c r="I415">
        <v>9440</v>
      </c>
      <c r="J415">
        <f>projjava_spectralnorm[[#This Row],[runtime_end]]-projjava_spectralnorm[[#This Row],[runtime_start]]</f>
        <v>333880</v>
      </c>
      <c r="K415">
        <f>projjava_spectralnorm[[#This Row],[native_end]]-projjava_spectralnorm[[#This Row],[native_start]]</f>
        <v>10936</v>
      </c>
      <c r="L415">
        <f>projjava_spectralnorm[[#This Row],[pss_end]]-projjava_spectralnorm[[#This Row],[pss_start]]</f>
        <v>524</v>
      </c>
    </row>
    <row r="416" spans="1:12" x14ac:dyDescent="0.3">
      <c r="A416">
        <v>414</v>
      </c>
      <c r="B416">
        <v>14564</v>
      </c>
      <c r="C416">
        <v>6196</v>
      </c>
      <c r="D416">
        <v>1422680</v>
      </c>
      <c r="E416">
        <v>1756560</v>
      </c>
      <c r="F416">
        <v>6508216</v>
      </c>
      <c r="G416">
        <v>6518896</v>
      </c>
      <c r="H416">
        <v>8920</v>
      </c>
      <c r="I416">
        <v>9444</v>
      </c>
      <c r="J416">
        <f>projjava_spectralnorm[[#This Row],[runtime_end]]-projjava_spectralnorm[[#This Row],[runtime_start]]</f>
        <v>333880</v>
      </c>
      <c r="K416">
        <f>projjava_spectralnorm[[#This Row],[native_end]]-projjava_spectralnorm[[#This Row],[native_start]]</f>
        <v>10680</v>
      </c>
      <c r="L416">
        <f>projjava_spectralnorm[[#This Row],[pss_end]]-projjava_spectralnorm[[#This Row],[pss_start]]</f>
        <v>524</v>
      </c>
    </row>
    <row r="417" spans="1:12" x14ac:dyDescent="0.3">
      <c r="A417">
        <v>415</v>
      </c>
      <c r="B417">
        <v>14754</v>
      </c>
      <c r="C417">
        <v>6275</v>
      </c>
      <c r="D417">
        <v>1422680</v>
      </c>
      <c r="E417">
        <v>1740176</v>
      </c>
      <c r="F417">
        <v>6509200</v>
      </c>
      <c r="G417">
        <v>6520136</v>
      </c>
      <c r="H417">
        <v>8921</v>
      </c>
      <c r="I417">
        <v>9442</v>
      </c>
      <c r="J417">
        <f>projjava_spectralnorm[[#This Row],[runtime_end]]-projjava_spectralnorm[[#This Row],[runtime_start]]</f>
        <v>317496</v>
      </c>
      <c r="K417">
        <f>projjava_spectralnorm[[#This Row],[native_end]]-projjava_spectralnorm[[#This Row],[native_start]]</f>
        <v>10936</v>
      </c>
      <c r="L417">
        <f>projjava_spectralnorm[[#This Row],[pss_end]]-projjava_spectralnorm[[#This Row],[pss_start]]</f>
        <v>521</v>
      </c>
    </row>
    <row r="418" spans="1:12" x14ac:dyDescent="0.3">
      <c r="A418">
        <v>416</v>
      </c>
      <c r="B418">
        <v>14938</v>
      </c>
      <c r="C418">
        <v>6231</v>
      </c>
      <c r="D418">
        <v>1422816</v>
      </c>
      <c r="E418">
        <v>1756696</v>
      </c>
      <c r="F418">
        <v>6518552</v>
      </c>
      <c r="G418">
        <v>6520072</v>
      </c>
      <c r="H418">
        <v>8925</v>
      </c>
      <c r="I418">
        <v>9450</v>
      </c>
      <c r="J418">
        <f>projjava_spectralnorm[[#This Row],[runtime_end]]-projjava_spectralnorm[[#This Row],[runtime_start]]</f>
        <v>333880</v>
      </c>
      <c r="K418">
        <f>projjava_spectralnorm[[#This Row],[native_end]]-projjava_spectralnorm[[#This Row],[native_start]]</f>
        <v>1520</v>
      </c>
      <c r="L418">
        <f>projjava_spectralnorm[[#This Row],[pss_end]]-projjava_spectralnorm[[#This Row],[pss_start]]</f>
        <v>525</v>
      </c>
    </row>
    <row r="419" spans="1:12" x14ac:dyDescent="0.3">
      <c r="A419">
        <v>417</v>
      </c>
      <c r="B419">
        <v>15134</v>
      </c>
      <c r="C419">
        <v>6275</v>
      </c>
      <c r="D419">
        <v>1422816</v>
      </c>
      <c r="E419">
        <v>1740312</v>
      </c>
      <c r="F419">
        <v>6508376</v>
      </c>
      <c r="G419">
        <v>6519200</v>
      </c>
      <c r="H419">
        <v>8928</v>
      </c>
      <c r="I419">
        <v>9448</v>
      </c>
      <c r="J419">
        <f>projjava_spectralnorm[[#This Row],[runtime_end]]-projjava_spectralnorm[[#This Row],[runtime_start]]</f>
        <v>317496</v>
      </c>
      <c r="K419">
        <f>projjava_spectralnorm[[#This Row],[native_end]]-projjava_spectralnorm[[#This Row],[native_start]]</f>
        <v>10824</v>
      </c>
      <c r="L419">
        <f>projjava_spectralnorm[[#This Row],[pss_end]]-projjava_spectralnorm[[#This Row],[pss_start]]</f>
        <v>520</v>
      </c>
    </row>
    <row r="420" spans="1:12" x14ac:dyDescent="0.3">
      <c r="A420">
        <v>418</v>
      </c>
      <c r="B420">
        <v>15328</v>
      </c>
      <c r="C420">
        <v>6134</v>
      </c>
      <c r="D420">
        <v>1422680</v>
      </c>
      <c r="E420">
        <v>1740176</v>
      </c>
      <c r="F420">
        <v>6508216</v>
      </c>
      <c r="G420">
        <v>6519152</v>
      </c>
      <c r="H420">
        <v>8920</v>
      </c>
      <c r="I420">
        <v>9444</v>
      </c>
      <c r="J420">
        <f>projjava_spectralnorm[[#This Row],[runtime_end]]-projjava_spectralnorm[[#This Row],[runtime_start]]</f>
        <v>317496</v>
      </c>
      <c r="K420">
        <f>projjava_spectralnorm[[#This Row],[native_end]]-projjava_spectralnorm[[#This Row],[native_start]]</f>
        <v>10936</v>
      </c>
      <c r="L420">
        <f>projjava_spectralnorm[[#This Row],[pss_end]]-projjava_spectralnorm[[#This Row],[pss_start]]</f>
        <v>524</v>
      </c>
    </row>
    <row r="421" spans="1:12" x14ac:dyDescent="0.3">
      <c r="A421">
        <v>419</v>
      </c>
      <c r="B421">
        <v>15521</v>
      </c>
      <c r="C421">
        <v>6151</v>
      </c>
      <c r="D421">
        <v>1422680</v>
      </c>
      <c r="E421">
        <v>1756560</v>
      </c>
      <c r="F421">
        <v>6508216</v>
      </c>
      <c r="G421">
        <v>6519152</v>
      </c>
      <c r="H421">
        <v>8920</v>
      </c>
      <c r="I421">
        <v>9448</v>
      </c>
      <c r="J421">
        <f>projjava_spectralnorm[[#This Row],[runtime_end]]-projjava_spectralnorm[[#This Row],[runtime_start]]</f>
        <v>333880</v>
      </c>
      <c r="K421">
        <f>projjava_spectralnorm[[#This Row],[native_end]]-projjava_spectralnorm[[#This Row],[native_start]]</f>
        <v>10936</v>
      </c>
      <c r="L421">
        <f>projjava_spectralnorm[[#This Row],[pss_end]]-projjava_spectralnorm[[#This Row],[pss_start]]</f>
        <v>528</v>
      </c>
    </row>
    <row r="422" spans="1:12" x14ac:dyDescent="0.3">
      <c r="A422">
        <v>420</v>
      </c>
      <c r="B422">
        <v>15707</v>
      </c>
      <c r="C422">
        <v>6203</v>
      </c>
      <c r="D422">
        <v>1439200</v>
      </c>
      <c r="E422">
        <v>1756696</v>
      </c>
      <c r="F422">
        <v>6509392</v>
      </c>
      <c r="G422">
        <v>6519960</v>
      </c>
      <c r="H422">
        <v>8927</v>
      </c>
      <c r="I422">
        <v>9456</v>
      </c>
      <c r="J422">
        <f>projjava_spectralnorm[[#This Row],[runtime_end]]-projjava_spectralnorm[[#This Row],[runtime_start]]</f>
        <v>317496</v>
      </c>
      <c r="K422">
        <f>projjava_spectralnorm[[#This Row],[native_end]]-projjava_spectralnorm[[#This Row],[native_start]]</f>
        <v>10568</v>
      </c>
      <c r="L422">
        <f>projjava_spectralnorm[[#This Row],[pss_end]]-projjava_spectralnorm[[#This Row],[pss_start]]</f>
        <v>529</v>
      </c>
    </row>
    <row r="423" spans="1:12" x14ac:dyDescent="0.3">
      <c r="A423">
        <v>421</v>
      </c>
      <c r="B423">
        <v>15908</v>
      </c>
      <c r="C423">
        <v>6212</v>
      </c>
      <c r="D423">
        <v>1439064</v>
      </c>
      <c r="E423">
        <v>1756560</v>
      </c>
      <c r="F423">
        <v>6509200</v>
      </c>
      <c r="G423">
        <v>6519768</v>
      </c>
      <c r="H423">
        <v>8921</v>
      </c>
      <c r="I423">
        <v>9450</v>
      </c>
      <c r="J423">
        <f>projjava_spectralnorm[[#This Row],[runtime_end]]-projjava_spectralnorm[[#This Row],[runtime_start]]</f>
        <v>317496</v>
      </c>
      <c r="K423">
        <f>projjava_spectralnorm[[#This Row],[native_end]]-projjava_spectralnorm[[#This Row],[native_start]]</f>
        <v>10568</v>
      </c>
      <c r="L423">
        <f>projjava_spectralnorm[[#This Row],[pss_end]]-projjava_spectralnorm[[#This Row],[pss_start]]</f>
        <v>529</v>
      </c>
    </row>
    <row r="424" spans="1:12" x14ac:dyDescent="0.3">
      <c r="A424">
        <v>422</v>
      </c>
      <c r="B424">
        <v>16102</v>
      </c>
      <c r="C424">
        <v>6174</v>
      </c>
      <c r="D424">
        <v>1439064</v>
      </c>
      <c r="E424">
        <v>1756560</v>
      </c>
      <c r="F424">
        <v>6505936</v>
      </c>
      <c r="G424">
        <v>6516248</v>
      </c>
      <c r="H424">
        <v>8903</v>
      </c>
      <c r="I424">
        <v>9432</v>
      </c>
      <c r="J424">
        <f>projjava_spectralnorm[[#This Row],[runtime_end]]-projjava_spectralnorm[[#This Row],[runtime_start]]</f>
        <v>317496</v>
      </c>
      <c r="K424">
        <f>projjava_spectralnorm[[#This Row],[native_end]]-projjava_spectralnorm[[#This Row],[native_start]]</f>
        <v>10312</v>
      </c>
      <c r="L424">
        <f>projjava_spectralnorm[[#This Row],[pss_end]]-projjava_spectralnorm[[#This Row],[pss_start]]</f>
        <v>529</v>
      </c>
    </row>
    <row r="425" spans="1:12" x14ac:dyDescent="0.3">
      <c r="A425">
        <v>423</v>
      </c>
      <c r="B425">
        <v>16305</v>
      </c>
      <c r="C425">
        <v>6222</v>
      </c>
      <c r="D425">
        <v>1422680</v>
      </c>
      <c r="E425">
        <v>1740176</v>
      </c>
      <c r="F425">
        <v>6508216</v>
      </c>
      <c r="G425">
        <v>6519152</v>
      </c>
      <c r="H425">
        <v>8923</v>
      </c>
      <c r="I425">
        <v>9448</v>
      </c>
      <c r="J425">
        <f>projjava_spectralnorm[[#This Row],[runtime_end]]-projjava_spectralnorm[[#This Row],[runtime_start]]</f>
        <v>317496</v>
      </c>
      <c r="K425">
        <f>projjava_spectralnorm[[#This Row],[native_end]]-projjava_spectralnorm[[#This Row],[native_start]]</f>
        <v>10936</v>
      </c>
      <c r="L425">
        <f>projjava_spectralnorm[[#This Row],[pss_end]]-projjava_spectralnorm[[#This Row],[pss_start]]</f>
        <v>525</v>
      </c>
    </row>
    <row r="426" spans="1:12" x14ac:dyDescent="0.3">
      <c r="A426">
        <v>424</v>
      </c>
      <c r="B426">
        <v>16497</v>
      </c>
      <c r="C426">
        <v>6177</v>
      </c>
      <c r="D426">
        <v>1422680</v>
      </c>
      <c r="E426">
        <v>1756560</v>
      </c>
      <c r="F426">
        <v>6506696</v>
      </c>
      <c r="G426">
        <v>6517120</v>
      </c>
      <c r="H426">
        <v>8905</v>
      </c>
      <c r="I426">
        <v>9434</v>
      </c>
      <c r="J426">
        <f>projjava_spectralnorm[[#This Row],[runtime_end]]-projjava_spectralnorm[[#This Row],[runtime_start]]</f>
        <v>333880</v>
      </c>
      <c r="K426">
        <f>projjava_spectralnorm[[#This Row],[native_end]]-projjava_spectralnorm[[#This Row],[native_start]]</f>
        <v>10424</v>
      </c>
      <c r="L426">
        <f>projjava_spectralnorm[[#This Row],[pss_end]]-projjava_spectralnorm[[#This Row],[pss_start]]</f>
        <v>529</v>
      </c>
    </row>
    <row r="427" spans="1:12" x14ac:dyDescent="0.3">
      <c r="A427">
        <v>425</v>
      </c>
      <c r="B427">
        <v>16691</v>
      </c>
      <c r="C427">
        <v>6244</v>
      </c>
      <c r="D427">
        <v>1422680</v>
      </c>
      <c r="E427">
        <v>1740176</v>
      </c>
      <c r="F427">
        <v>6508216</v>
      </c>
      <c r="G427">
        <v>6518784</v>
      </c>
      <c r="H427">
        <v>8919</v>
      </c>
      <c r="I427">
        <v>9456</v>
      </c>
      <c r="J427">
        <f>projjava_spectralnorm[[#This Row],[runtime_end]]-projjava_spectralnorm[[#This Row],[runtime_start]]</f>
        <v>317496</v>
      </c>
      <c r="K427">
        <f>projjava_spectralnorm[[#This Row],[native_end]]-projjava_spectralnorm[[#This Row],[native_start]]</f>
        <v>10568</v>
      </c>
      <c r="L427">
        <f>projjava_spectralnorm[[#This Row],[pss_end]]-projjava_spectralnorm[[#This Row],[pss_start]]</f>
        <v>537</v>
      </c>
    </row>
    <row r="428" spans="1:12" x14ac:dyDescent="0.3">
      <c r="A428">
        <v>426</v>
      </c>
      <c r="B428">
        <v>16885</v>
      </c>
      <c r="C428">
        <v>6290</v>
      </c>
      <c r="D428">
        <v>1422816</v>
      </c>
      <c r="E428">
        <v>1740312</v>
      </c>
      <c r="F428">
        <v>6508376</v>
      </c>
      <c r="G428">
        <v>6521352</v>
      </c>
      <c r="H428">
        <v>8925</v>
      </c>
      <c r="I428">
        <v>9462</v>
      </c>
      <c r="J428">
        <f>projjava_spectralnorm[[#This Row],[runtime_end]]-projjava_spectralnorm[[#This Row],[runtime_start]]</f>
        <v>317496</v>
      </c>
      <c r="K428">
        <f>projjava_spectralnorm[[#This Row],[native_end]]-projjava_spectralnorm[[#This Row],[native_start]]</f>
        <v>12976</v>
      </c>
      <c r="L428">
        <f>projjava_spectralnorm[[#This Row],[pss_end]]-projjava_spectralnorm[[#This Row],[pss_start]]</f>
        <v>537</v>
      </c>
    </row>
    <row r="429" spans="1:12" x14ac:dyDescent="0.3">
      <c r="A429">
        <v>427</v>
      </c>
      <c r="B429">
        <v>17235</v>
      </c>
      <c r="C429">
        <v>6415</v>
      </c>
      <c r="D429">
        <v>1422816</v>
      </c>
      <c r="E429">
        <v>1740312</v>
      </c>
      <c r="F429">
        <v>6508376</v>
      </c>
      <c r="G429">
        <v>6519056</v>
      </c>
      <c r="H429">
        <v>8885</v>
      </c>
      <c r="I429">
        <v>9463</v>
      </c>
      <c r="J429">
        <f>projjava_spectralnorm[[#This Row],[runtime_end]]-projjava_spectralnorm[[#This Row],[runtime_start]]</f>
        <v>317496</v>
      </c>
      <c r="K429">
        <f>projjava_spectralnorm[[#This Row],[native_end]]-projjava_spectralnorm[[#This Row],[native_start]]</f>
        <v>10680</v>
      </c>
      <c r="L429">
        <f>projjava_spectralnorm[[#This Row],[pss_end]]-projjava_spectralnorm[[#This Row],[pss_start]]</f>
        <v>578</v>
      </c>
    </row>
    <row r="430" spans="1:12" x14ac:dyDescent="0.3">
      <c r="A430">
        <v>428</v>
      </c>
      <c r="B430">
        <v>17519</v>
      </c>
      <c r="C430">
        <v>6251</v>
      </c>
      <c r="D430">
        <v>1422168</v>
      </c>
      <c r="E430">
        <v>1739664</v>
      </c>
      <c r="F430">
        <v>6508616</v>
      </c>
      <c r="G430">
        <v>6519040</v>
      </c>
      <c r="H430">
        <v>8926</v>
      </c>
      <c r="I430">
        <v>9449</v>
      </c>
      <c r="J430">
        <f>projjava_spectralnorm[[#This Row],[runtime_end]]-projjava_spectralnorm[[#This Row],[runtime_start]]</f>
        <v>317496</v>
      </c>
      <c r="K430">
        <f>projjava_spectralnorm[[#This Row],[native_end]]-projjava_spectralnorm[[#This Row],[native_start]]</f>
        <v>10424</v>
      </c>
      <c r="L430">
        <f>projjava_spectralnorm[[#This Row],[pss_end]]-projjava_spectralnorm[[#This Row],[pss_start]]</f>
        <v>523</v>
      </c>
    </row>
    <row r="431" spans="1:12" x14ac:dyDescent="0.3">
      <c r="A431">
        <v>429</v>
      </c>
      <c r="B431">
        <v>17796</v>
      </c>
      <c r="C431">
        <v>6232</v>
      </c>
      <c r="D431">
        <v>1422168</v>
      </c>
      <c r="E431">
        <v>1756048</v>
      </c>
      <c r="F431">
        <v>6508584</v>
      </c>
      <c r="G431">
        <v>6519152</v>
      </c>
      <c r="H431">
        <v>8926</v>
      </c>
      <c r="I431">
        <v>9436</v>
      </c>
      <c r="J431">
        <f>projjava_spectralnorm[[#This Row],[runtime_end]]-projjava_spectralnorm[[#This Row],[runtime_start]]</f>
        <v>333880</v>
      </c>
      <c r="K431">
        <f>projjava_spectralnorm[[#This Row],[native_end]]-projjava_spectralnorm[[#This Row],[native_start]]</f>
        <v>10568</v>
      </c>
      <c r="L431">
        <f>projjava_spectralnorm[[#This Row],[pss_end]]-projjava_spectralnorm[[#This Row],[pss_start]]</f>
        <v>510</v>
      </c>
    </row>
    <row r="432" spans="1:12" x14ac:dyDescent="0.3">
      <c r="A432">
        <v>430</v>
      </c>
      <c r="B432">
        <v>18173</v>
      </c>
      <c r="C432">
        <v>6157</v>
      </c>
      <c r="D432">
        <v>1422168</v>
      </c>
      <c r="E432">
        <v>1756048</v>
      </c>
      <c r="F432">
        <v>6508280</v>
      </c>
      <c r="G432">
        <v>6519104</v>
      </c>
      <c r="H432">
        <v>8921</v>
      </c>
      <c r="I432">
        <v>9436</v>
      </c>
      <c r="J432">
        <f>projjava_spectralnorm[[#This Row],[runtime_end]]-projjava_spectralnorm[[#This Row],[runtime_start]]</f>
        <v>333880</v>
      </c>
      <c r="K432">
        <f>projjava_spectralnorm[[#This Row],[native_end]]-projjava_spectralnorm[[#This Row],[native_start]]</f>
        <v>10824</v>
      </c>
      <c r="L432">
        <f>projjava_spectralnorm[[#This Row],[pss_end]]-projjava_spectralnorm[[#This Row],[pss_start]]</f>
        <v>515</v>
      </c>
    </row>
    <row r="433" spans="1:12" x14ac:dyDescent="0.3">
      <c r="A433">
        <v>431</v>
      </c>
      <c r="B433">
        <v>18398</v>
      </c>
      <c r="C433">
        <v>6255</v>
      </c>
      <c r="D433">
        <v>1422304</v>
      </c>
      <c r="E433">
        <v>1756184</v>
      </c>
      <c r="F433">
        <v>6517568</v>
      </c>
      <c r="G433">
        <v>6522312</v>
      </c>
      <c r="H433">
        <v>8925</v>
      </c>
      <c r="I433">
        <v>9452</v>
      </c>
      <c r="J433">
        <f>projjava_spectralnorm[[#This Row],[runtime_end]]-projjava_spectralnorm[[#This Row],[runtime_start]]</f>
        <v>333880</v>
      </c>
      <c r="K433">
        <f>projjava_spectralnorm[[#This Row],[native_end]]-projjava_spectralnorm[[#This Row],[native_start]]</f>
        <v>4744</v>
      </c>
      <c r="L433">
        <f>projjava_spectralnorm[[#This Row],[pss_end]]-projjava_spectralnorm[[#This Row],[pss_start]]</f>
        <v>527</v>
      </c>
    </row>
    <row r="434" spans="1:12" x14ac:dyDescent="0.3">
      <c r="A434">
        <v>432</v>
      </c>
      <c r="B434">
        <v>18586</v>
      </c>
      <c r="C434">
        <v>6254</v>
      </c>
      <c r="D434">
        <v>1422168</v>
      </c>
      <c r="E434">
        <v>1756048</v>
      </c>
      <c r="F434">
        <v>6508216</v>
      </c>
      <c r="G434">
        <v>6518784</v>
      </c>
      <c r="H434">
        <v>8922</v>
      </c>
      <c r="I434">
        <v>9432</v>
      </c>
      <c r="J434">
        <f>projjava_spectralnorm[[#This Row],[runtime_end]]-projjava_spectralnorm[[#This Row],[runtime_start]]</f>
        <v>333880</v>
      </c>
      <c r="K434">
        <f>projjava_spectralnorm[[#This Row],[native_end]]-projjava_spectralnorm[[#This Row],[native_start]]</f>
        <v>10568</v>
      </c>
      <c r="L434">
        <f>projjava_spectralnorm[[#This Row],[pss_end]]-projjava_spectralnorm[[#This Row],[pss_start]]</f>
        <v>510</v>
      </c>
    </row>
    <row r="435" spans="1:12" x14ac:dyDescent="0.3">
      <c r="A435">
        <v>433</v>
      </c>
      <c r="B435">
        <v>18777</v>
      </c>
      <c r="C435">
        <v>6269</v>
      </c>
      <c r="D435">
        <v>1422168</v>
      </c>
      <c r="E435">
        <v>1739664</v>
      </c>
      <c r="F435">
        <v>6506440</v>
      </c>
      <c r="G435">
        <v>6516864</v>
      </c>
      <c r="H435">
        <v>8910</v>
      </c>
      <c r="I435">
        <v>9408</v>
      </c>
      <c r="J435">
        <f>projjava_spectralnorm[[#This Row],[runtime_end]]-projjava_spectralnorm[[#This Row],[runtime_start]]</f>
        <v>317496</v>
      </c>
      <c r="K435">
        <f>projjava_spectralnorm[[#This Row],[native_end]]-projjava_spectralnorm[[#This Row],[native_start]]</f>
        <v>10424</v>
      </c>
      <c r="L435">
        <f>projjava_spectralnorm[[#This Row],[pss_end]]-projjava_spectralnorm[[#This Row],[pss_start]]</f>
        <v>498</v>
      </c>
    </row>
    <row r="436" spans="1:12" x14ac:dyDescent="0.3">
      <c r="A436">
        <v>434</v>
      </c>
      <c r="B436">
        <v>18972</v>
      </c>
      <c r="C436">
        <v>6239</v>
      </c>
      <c r="D436">
        <v>1438688</v>
      </c>
      <c r="E436">
        <v>1739800</v>
      </c>
      <c r="F436">
        <v>6509360</v>
      </c>
      <c r="G436">
        <v>6520184</v>
      </c>
      <c r="H436">
        <v>8936</v>
      </c>
      <c r="I436">
        <v>9442</v>
      </c>
      <c r="J436">
        <f>projjava_spectralnorm[[#This Row],[runtime_end]]-projjava_spectralnorm[[#This Row],[runtime_start]]</f>
        <v>301112</v>
      </c>
      <c r="K436">
        <f>projjava_spectralnorm[[#This Row],[native_end]]-projjava_spectralnorm[[#This Row],[native_start]]</f>
        <v>10824</v>
      </c>
      <c r="L436">
        <f>projjava_spectralnorm[[#This Row],[pss_end]]-projjava_spectralnorm[[#This Row],[pss_start]]</f>
        <v>506</v>
      </c>
    </row>
    <row r="437" spans="1:12" x14ac:dyDescent="0.3">
      <c r="A437">
        <v>435</v>
      </c>
      <c r="B437">
        <v>19179</v>
      </c>
      <c r="C437">
        <v>6241</v>
      </c>
      <c r="D437">
        <v>1421544</v>
      </c>
      <c r="E437">
        <v>1739040</v>
      </c>
      <c r="F437">
        <v>6508328</v>
      </c>
      <c r="G437">
        <v>6518896</v>
      </c>
      <c r="H437">
        <v>8917</v>
      </c>
      <c r="I437">
        <v>9423</v>
      </c>
      <c r="J437">
        <f>projjava_spectralnorm[[#This Row],[runtime_end]]-projjava_spectralnorm[[#This Row],[runtime_start]]</f>
        <v>317496</v>
      </c>
      <c r="K437">
        <f>projjava_spectralnorm[[#This Row],[native_end]]-projjava_spectralnorm[[#This Row],[native_start]]</f>
        <v>10568</v>
      </c>
      <c r="L437">
        <f>projjava_spectralnorm[[#This Row],[pss_end]]-projjava_spectralnorm[[#This Row],[pss_start]]</f>
        <v>506</v>
      </c>
    </row>
    <row r="438" spans="1:12" x14ac:dyDescent="0.3">
      <c r="A438">
        <v>436</v>
      </c>
      <c r="B438">
        <v>19371</v>
      </c>
      <c r="C438">
        <v>6199</v>
      </c>
      <c r="D438">
        <v>1437928</v>
      </c>
      <c r="E438">
        <v>1739040</v>
      </c>
      <c r="F438">
        <v>6508584</v>
      </c>
      <c r="G438">
        <v>6519152</v>
      </c>
      <c r="H438">
        <v>8919</v>
      </c>
      <c r="I438">
        <v>9425</v>
      </c>
      <c r="J438">
        <f>projjava_spectralnorm[[#This Row],[runtime_end]]-projjava_spectralnorm[[#This Row],[runtime_start]]</f>
        <v>301112</v>
      </c>
      <c r="K438">
        <f>projjava_spectralnorm[[#This Row],[native_end]]-projjava_spectralnorm[[#This Row],[native_start]]</f>
        <v>10568</v>
      </c>
      <c r="L438">
        <f>projjava_spectralnorm[[#This Row],[pss_end]]-projjava_spectralnorm[[#This Row],[pss_start]]</f>
        <v>506</v>
      </c>
    </row>
    <row r="439" spans="1:12" x14ac:dyDescent="0.3">
      <c r="A439">
        <v>437</v>
      </c>
      <c r="B439">
        <v>19581</v>
      </c>
      <c r="C439">
        <v>6195</v>
      </c>
      <c r="D439">
        <v>1437928</v>
      </c>
      <c r="E439">
        <v>1739040</v>
      </c>
      <c r="F439">
        <v>6508328</v>
      </c>
      <c r="G439">
        <v>6518896</v>
      </c>
      <c r="H439">
        <v>8921</v>
      </c>
      <c r="I439">
        <v>9427</v>
      </c>
      <c r="J439">
        <f>projjava_spectralnorm[[#This Row],[runtime_end]]-projjava_spectralnorm[[#This Row],[runtime_start]]</f>
        <v>301112</v>
      </c>
      <c r="K439">
        <f>projjava_spectralnorm[[#This Row],[native_end]]-projjava_spectralnorm[[#This Row],[native_start]]</f>
        <v>10568</v>
      </c>
      <c r="L439">
        <f>projjava_spectralnorm[[#This Row],[pss_end]]-projjava_spectralnorm[[#This Row],[pss_start]]</f>
        <v>506</v>
      </c>
    </row>
    <row r="440" spans="1:12" x14ac:dyDescent="0.3">
      <c r="A440">
        <v>438</v>
      </c>
      <c r="B440">
        <v>19777</v>
      </c>
      <c r="C440">
        <v>6197</v>
      </c>
      <c r="D440">
        <v>1437928</v>
      </c>
      <c r="E440">
        <v>1739040</v>
      </c>
      <c r="F440">
        <v>6508328</v>
      </c>
      <c r="G440">
        <v>6519152</v>
      </c>
      <c r="H440">
        <v>8921</v>
      </c>
      <c r="I440">
        <v>9427</v>
      </c>
      <c r="J440">
        <f>projjava_spectralnorm[[#This Row],[runtime_end]]-projjava_spectralnorm[[#This Row],[runtime_start]]</f>
        <v>301112</v>
      </c>
      <c r="K440">
        <f>projjava_spectralnorm[[#This Row],[native_end]]-projjava_spectralnorm[[#This Row],[native_start]]</f>
        <v>10824</v>
      </c>
      <c r="L440">
        <f>projjava_spectralnorm[[#This Row],[pss_end]]-projjava_spectralnorm[[#This Row],[pss_start]]</f>
        <v>506</v>
      </c>
    </row>
    <row r="441" spans="1:12" x14ac:dyDescent="0.3">
      <c r="A441">
        <v>439</v>
      </c>
      <c r="B441">
        <v>19941</v>
      </c>
      <c r="C441">
        <v>6236</v>
      </c>
      <c r="D441">
        <v>1438064</v>
      </c>
      <c r="E441">
        <v>1755560</v>
      </c>
      <c r="F441">
        <v>6509472</v>
      </c>
      <c r="G441">
        <v>6520072</v>
      </c>
      <c r="H441">
        <v>8929</v>
      </c>
      <c r="I441">
        <v>9434</v>
      </c>
      <c r="J441">
        <f>projjava_spectralnorm[[#This Row],[runtime_end]]-projjava_spectralnorm[[#This Row],[runtime_start]]</f>
        <v>317496</v>
      </c>
      <c r="K441">
        <f>projjava_spectralnorm[[#This Row],[native_end]]-projjava_spectralnorm[[#This Row],[native_start]]</f>
        <v>10600</v>
      </c>
      <c r="L441">
        <f>projjava_spectralnorm[[#This Row],[pss_end]]-projjava_spectralnorm[[#This Row],[pss_start]]</f>
        <v>505</v>
      </c>
    </row>
    <row r="442" spans="1:12" x14ac:dyDescent="0.3">
      <c r="A442">
        <v>440</v>
      </c>
      <c r="B442">
        <v>20139</v>
      </c>
      <c r="C442">
        <v>6284</v>
      </c>
      <c r="D442">
        <v>1438552</v>
      </c>
      <c r="E442">
        <v>1739664</v>
      </c>
      <c r="F442">
        <v>6508216</v>
      </c>
      <c r="G442">
        <v>6518784</v>
      </c>
      <c r="H442">
        <v>8924</v>
      </c>
      <c r="I442">
        <v>9429</v>
      </c>
      <c r="J442">
        <f>projjava_spectralnorm[[#This Row],[runtime_end]]-projjava_spectralnorm[[#This Row],[runtime_start]]</f>
        <v>301112</v>
      </c>
      <c r="K442">
        <f>projjava_spectralnorm[[#This Row],[native_end]]-projjava_spectralnorm[[#This Row],[native_start]]</f>
        <v>10568</v>
      </c>
      <c r="L442">
        <f>projjava_spectralnorm[[#This Row],[pss_end]]-projjava_spectralnorm[[#This Row],[pss_start]]</f>
        <v>505</v>
      </c>
    </row>
    <row r="443" spans="1:12" x14ac:dyDescent="0.3">
      <c r="A443">
        <v>441</v>
      </c>
      <c r="B443">
        <v>20332</v>
      </c>
      <c r="C443">
        <v>6190</v>
      </c>
      <c r="D443">
        <v>1438688</v>
      </c>
      <c r="E443">
        <v>1756184</v>
      </c>
      <c r="F443">
        <v>6509360</v>
      </c>
      <c r="G443">
        <v>6520184</v>
      </c>
      <c r="H443">
        <v>8934</v>
      </c>
      <c r="I443">
        <v>9443</v>
      </c>
      <c r="J443">
        <f>projjava_spectralnorm[[#This Row],[runtime_end]]-projjava_spectralnorm[[#This Row],[runtime_start]]</f>
        <v>317496</v>
      </c>
      <c r="K443">
        <f>projjava_spectralnorm[[#This Row],[native_end]]-projjava_spectralnorm[[#This Row],[native_start]]</f>
        <v>10824</v>
      </c>
      <c r="L443">
        <f>projjava_spectralnorm[[#This Row],[pss_end]]-projjava_spectralnorm[[#This Row],[pss_start]]</f>
        <v>509</v>
      </c>
    </row>
    <row r="444" spans="1:12" x14ac:dyDescent="0.3">
      <c r="A444">
        <v>442</v>
      </c>
      <c r="B444">
        <v>20530</v>
      </c>
      <c r="C444">
        <v>6128</v>
      </c>
      <c r="D444">
        <v>1422168</v>
      </c>
      <c r="E444">
        <v>1739664</v>
      </c>
      <c r="F444">
        <v>6517408</v>
      </c>
      <c r="G444">
        <v>6519152</v>
      </c>
      <c r="H444">
        <v>8920</v>
      </c>
      <c r="I444">
        <v>9429</v>
      </c>
      <c r="J444">
        <f>projjava_spectralnorm[[#This Row],[runtime_end]]-projjava_spectralnorm[[#This Row],[runtime_start]]</f>
        <v>317496</v>
      </c>
      <c r="K444">
        <f>projjava_spectralnorm[[#This Row],[native_end]]-projjava_spectralnorm[[#This Row],[native_start]]</f>
        <v>1744</v>
      </c>
      <c r="L444">
        <f>projjava_spectralnorm[[#This Row],[pss_end]]-projjava_spectralnorm[[#This Row],[pss_start]]</f>
        <v>509</v>
      </c>
    </row>
    <row r="445" spans="1:12" x14ac:dyDescent="0.3">
      <c r="A445">
        <v>443</v>
      </c>
      <c r="B445">
        <v>20725</v>
      </c>
      <c r="C445">
        <v>6193</v>
      </c>
      <c r="D445">
        <v>1422304</v>
      </c>
      <c r="E445">
        <v>1756184</v>
      </c>
      <c r="F445">
        <v>6508376</v>
      </c>
      <c r="G445">
        <v>6519312</v>
      </c>
      <c r="H445">
        <v>8930</v>
      </c>
      <c r="I445">
        <v>9439</v>
      </c>
      <c r="J445">
        <f>projjava_spectralnorm[[#This Row],[runtime_end]]-projjava_spectralnorm[[#This Row],[runtime_start]]</f>
        <v>333880</v>
      </c>
      <c r="K445">
        <f>projjava_spectralnorm[[#This Row],[native_end]]-projjava_spectralnorm[[#This Row],[native_start]]</f>
        <v>10936</v>
      </c>
      <c r="L445">
        <f>projjava_spectralnorm[[#This Row],[pss_end]]-projjava_spectralnorm[[#This Row],[pss_start]]</f>
        <v>509</v>
      </c>
    </row>
    <row r="446" spans="1:12" x14ac:dyDescent="0.3">
      <c r="A446">
        <v>444</v>
      </c>
      <c r="B446">
        <v>20921</v>
      </c>
      <c r="C446">
        <v>6277</v>
      </c>
      <c r="D446">
        <v>1422304</v>
      </c>
      <c r="E446">
        <v>1772568</v>
      </c>
      <c r="F446">
        <v>6517144</v>
      </c>
      <c r="G446">
        <v>6519040</v>
      </c>
      <c r="H446">
        <v>8932</v>
      </c>
      <c r="I446">
        <v>9449</v>
      </c>
      <c r="J446">
        <f>projjava_spectralnorm[[#This Row],[runtime_end]]-projjava_spectralnorm[[#This Row],[runtime_start]]</f>
        <v>350264</v>
      </c>
      <c r="K446">
        <f>projjava_spectralnorm[[#This Row],[native_end]]-projjava_spectralnorm[[#This Row],[native_start]]</f>
        <v>1896</v>
      </c>
      <c r="L446">
        <f>projjava_spectralnorm[[#This Row],[pss_end]]-projjava_spectralnorm[[#This Row],[pss_start]]</f>
        <v>517</v>
      </c>
    </row>
    <row r="447" spans="1:12" x14ac:dyDescent="0.3">
      <c r="A447">
        <v>445</v>
      </c>
      <c r="B447">
        <v>21119</v>
      </c>
      <c r="C447">
        <v>6151</v>
      </c>
      <c r="D447">
        <v>1438688</v>
      </c>
      <c r="E447">
        <v>1756184</v>
      </c>
      <c r="F447">
        <v>6508664</v>
      </c>
      <c r="G447">
        <v>6519488</v>
      </c>
      <c r="H447">
        <v>8934</v>
      </c>
      <c r="I447">
        <v>9443</v>
      </c>
      <c r="J447">
        <f>projjava_spectralnorm[[#This Row],[runtime_end]]-projjava_spectralnorm[[#This Row],[runtime_start]]</f>
        <v>317496</v>
      </c>
      <c r="K447">
        <f>projjava_spectralnorm[[#This Row],[native_end]]-projjava_spectralnorm[[#This Row],[native_start]]</f>
        <v>10824</v>
      </c>
      <c r="L447">
        <f>projjava_spectralnorm[[#This Row],[pss_end]]-projjava_spectralnorm[[#This Row],[pss_start]]</f>
        <v>509</v>
      </c>
    </row>
    <row r="448" spans="1:12" x14ac:dyDescent="0.3">
      <c r="A448">
        <v>446</v>
      </c>
      <c r="B448">
        <v>21318</v>
      </c>
      <c r="C448">
        <v>6241</v>
      </c>
      <c r="D448">
        <v>1421976</v>
      </c>
      <c r="E448">
        <v>1739464</v>
      </c>
      <c r="F448">
        <v>6508440</v>
      </c>
      <c r="G448">
        <v>6519376</v>
      </c>
      <c r="H448">
        <v>8909</v>
      </c>
      <c r="I448">
        <v>9426</v>
      </c>
      <c r="J448">
        <f>projjava_spectralnorm[[#This Row],[runtime_end]]-projjava_spectralnorm[[#This Row],[runtime_start]]</f>
        <v>317488</v>
      </c>
      <c r="K448">
        <f>projjava_spectralnorm[[#This Row],[native_end]]-projjava_spectralnorm[[#This Row],[native_start]]</f>
        <v>10936</v>
      </c>
      <c r="L448">
        <f>projjava_spectralnorm[[#This Row],[pss_end]]-projjava_spectralnorm[[#This Row],[pss_start]]</f>
        <v>517</v>
      </c>
    </row>
    <row r="449" spans="1:12" x14ac:dyDescent="0.3">
      <c r="A449">
        <v>447</v>
      </c>
      <c r="B449">
        <v>21509</v>
      </c>
      <c r="C449">
        <v>6158</v>
      </c>
      <c r="D449">
        <v>1422064</v>
      </c>
      <c r="E449">
        <v>1739560</v>
      </c>
      <c r="F449">
        <v>6509232</v>
      </c>
      <c r="G449">
        <v>6520168</v>
      </c>
      <c r="H449">
        <v>8899</v>
      </c>
      <c r="I449">
        <v>9424</v>
      </c>
      <c r="J449">
        <f>projjava_spectralnorm[[#This Row],[runtime_end]]-projjava_spectralnorm[[#This Row],[runtime_start]]</f>
        <v>317496</v>
      </c>
      <c r="K449">
        <f>projjava_spectralnorm[[#This Row],[native_end]]-projjava_spectralnorm[[#This Row],[native_start]]</f>
        <v>10936</v>
      </c>
      <c r="L449">
        <f>projjava_spectralnorm[[#This Row],[pss_end]]-projjava_spectralnorm[[#This Row],[pss_start]]</f>
        <v>525</v>
      </c>
    </row>
    <row r="450" spans="1:12" x14ac:dyDescent="0.3">
      <c r="A450">
        <v>448</v>
      </c>
      <c r="B450">
        <v>21693</v>
      </c>
      <c r="C450">
        <v>6234</v>
      </c>
      <c r="D450">
        <v>1422200</v>
      </c>
      <c r="E450">
        <v>1756080</v>
      </c>
      <c r="F450">
        <v>6509184</v>
      </c>
      <c r="G450">
        <v>6520008</v>
      </c>
      <c r="H450">
        <v>8873</v>
      </c>
      <c r="I450">
        <v>9424</v>
      </c>
      <c r="J450">
        <f>projjava_spectralnorm[[#This Row],[runtime_end]]-projjava_spectralnorm[[#This Row],[runtime_start]]</f>
        <v>333880</v>
      </c>
      <c r="K450">
        <f>projjava_spectralnorm[[#This Row],[native_end]]-projjava_spectralnorm[[#This Row],[native_start]]</f>
        <v>10824</v>
      </c>
      <c r="L450">
        <f>projjava_spectralnorm[[#This Row],[pss_end]]-projjava_spectralnorm[[#This Row],[pss_start]]</f>
        <v>551</v>
      </c>
    </row>
    <row r="451" spans="1:12" x14ac:dyDescent="0.3">
      <c r="A451">
        <v>449</v>
      </c>
      <c r="B451">
        <v>21892</v>
      </c>
      <c r="C451">
        <v>6239</v>
      </c>
      <c r="D451">
        <v>1422392</v>
      </c>
      <c r="E451">
        <v>1739888</v>
      </c>
      <c r="F451">
        <v>6508336</v>
      </c>
      <c r="G451">
        <v>6518648</v>
      </c>
      <c r="H451">
        <v>8872</v>
      </c>
      <c r="I451">
        <v>9417</v>
      </c>
      <c r="J451">
        <f>projjava_spectralnorm[[#This Row],[runtime_end]]-projjava_spectralnorm[[#This Row],[runtime_start]]</f>
        <v>317496</v>
      </c>
      <c r="K451">
        <f>projjava_spectralnorm[[#This Row],[native_end]]-projjava_spectralnorm[[#This Row],[native_start]]</f>
        <v>10312</v>
      </c>
      <c r="L451">
        <f>projjava_spectralnorm[[#This Row],[pss_end]]-projjava_spectralnorm[[#This Row],[pss_start]]</f>
        <v>545</v>
      </c>
    </row>
    <row r="452" spans="1:12" x14ac:dyDescent="0.3">
      <c r="A452">
        <v>450</v>
      </c>
      <c r="B452">
        <v>22111</v>
      </c>
      <c r="C452">
        <v>6236</v>
      </c>
      <c r="D452">
        <v>1422304</v>
      </c>
      <c r="E452">
        <v>1739800</v>
      </c>
      <c r="F452">
        <v>6507424</v>
      </c>
      <c r="G452">
        <v>6517480</v>
      </c>
      <c r="H452">
        <v>8757</v>
      </c>
      <c r="I452">
        <v>9343</v>
      </c>
      <c r="J452">
        <f>projjava_spectralnorm[[#This Row],[runtime_end]]-projjava_spectralnorm[[#This Row],[runtime_start]]</f>
        <v>317496</v>
      </c>
      <c r="K452">
        <f>projjava_spectralnorm[[#This Row],[native_end]]-projjava_spectralnorm[[#This Row],[native_start]]</f>
        <v>10056</v>
      </c>
      <c r="L452">
        <f>projjava_spectralnorm[[#This Row],[pss_end]]-projjava_spectralnorm[[#This Row],[pss_start]]</f>
        <v>586</v>
      </c>
    </row>
    <row r="453" spans="1:12" x14ac:dyDescent="0.3">
      <c r="A453">
        <v>451</v>
      </c>
      <c r="B453">
        <v>22319</v>
      </c>
      <c r="C453">
        <v>6236</v>
      </c>
      <c r="D453">
        <v>1422168</v>
      </c>
      <c r="E453">
        <v>1772432</v>
      </c>
      <c r="F453">
        <v>6508024</v>
      </c>
      <c r="G453">
        <v>6518640</v>
      </c>
      <c r="H453">
        <v>8749</v>
      </c>
      <c r="I453">
        <v>9343</v>
      </c>
      <c r="J453">
        <f>projjava_spectralnorm[[#This Row],[runtime_end]]-projjava_spectralnorm[[#This Row],[runtime_start]]</f>
        <v>350264</v>
      </c>
      <c r="K453">
        <f>projjava_spectralnorm[[#This Row],[native_end]]-projjava_spectralnorm[[#This Row],[native_start]]</f>
        <v>10616</v>
      </c>
      <c r="L453">
        <f>projjava_spectralnorm[[#This Row],[pss_end]]-projjava_spectralnorm[[#This Row],[pss_start]]</f>
        <v>594</v>
      </c>
    </row>
    <row r="454" spans="1:12" x14ac:dyDescent="0.3">
      <c r="A454">
        <v>452</v>
      </c>
      <c r="B454">
        <v>22658</v>
      </c>
      <c r="C454">
        <v>6188</v>
      </c>
      <c r="D454">
        <v>1422304</v>
      </c>
      <c r="E454">
        <v>1739800</v>
      </c>
      <c r="F454">
        <v>6516696</v>
      </c>
      <c r="G454">
        <v>6518864</v>
      </c>
      <c r="H454">
        <v>8608</v>
      </c>
      <c r="I454">
        <v>9176</v>
      </c>
      <c r="J454">
        <f>projjava_spectralnorm[[#This Row],[runtime_end]]-projjava_spectralnorm[[#This Row],[runtime_start]]</f>
        <v>317496</v>
      </c>
      <c r="K454">
        <f>projjava_spectralnorm[[#This Row],[native_end]]-projjava_spectralnorm[[#This Row],[native_start]]</f>
        <v>2168</v>
      </c>
      <c r="L454">
        <f>projjava_spectralnorm[[#This Row],[pss_end]]-projjava_spectralnorm[[#This Row],[pss_start]]</f>
        <v>568</v>
      </c>
    </row>
    <row r="455" spans="1:12" x14ac:dyDescent="0.3">
      <c r="A455">
        <v>453</v>
      </c>
      <c r="B455">
        <v>22853</v>
      </c>
      <c r="C455">
        <v>6200</v>
      </c>
      <c r="D455">
        <v>1422168</v>
      </c>
      <c r="E455">
        <v>1739664</v>
      </c>
      <c r="F455">
        <v>6507880</v>
      </c>
      <c r="G455">
        <v>6518704</v>
      </c>
      <c r="H455">
        <v>8714</v>
      </c>
      <c r="I455">
        <v>9289</v>
      </c>
      <c r="J455">
        <f>projjava_spectralnorm[[#This Row],[runtime_end]]-projjava_spectralnorm[[#This Row],[runtime_start]]</f>
        <v>317496</v>
      </c>
      <c r="K455">
        <f>projjava_spectralnorm[[#This Row],[native_end]]-projjava_spectralnorm[[#This Row],[native_start]]</f>
        <v>10824</v>
      </c>
      <c r="L455">
        <f>projjava_spectralnorm[[#This Row],[pss_end]]-projjava_spectralnorm[[#This Row],[pss_start]]</f>
        <v>575</v>
      </c>
    </row>
    <row r="456" spans="1:12" x14ac:dyDescent="0.3">
      <c r="A456">
        <v>454</v>
      </c>
      <c r="B456">
        <v>23049</v>
      </c>
      <c r="C456">
        <v>6170</v>
      </c>
      <c r="D456">
        <v>1422304</v>
      </c>
      <c r="E456">
        <v>1756184</v>
      </c>
      <c r="F456">
        <v>6507928</v>
      </c>
      <c r="G456">
        <v>6518864</v>
      </c>
      <c r="H456">
        <v>8724</v>
      </c>
      <c r="I456">
        <v>9301</v>
      </c>
      <c r="J456">
        <f>projjava_spectralnorm[[#This Row],[runtime_end]]-projjava_spectralnorm[[#This Row],[runtime_start]]</f>
        <v>333880</v>
      </c>
      <c r="K456">
        <f>projjava_spectralnorm[[#This Row],[native_end]]-projjava_spectralnorm[[#This Row],[native_start]]</f>
        <v>10936</v>
      </c>
      <c r="L456">
        <f>projjava_spectralnorm[[#This Row],[pss_end]]-projjava_spectralnorm[[#This Row],[pss_start]]</f>
        <v>577</v>
      </c>
    </row>
    <row r="457" spans="1:12" x14ac:dyDescent="0.3">
      <c r="A457">
        <v>455</v>
      </c>
      <c r="B457">
        <v>23324</v>
      </c>
      <c r="C457">
        <v>6242</v>
      </c>
      <c r="D457">
        <v>1422304</v>
      </c>
      <c r="E457">
        <v>1739800</v>
      </c>
      <c r="F457">
        <v>6507960</v>
      </c>
      <c r="G457">
        <v>6518640</v>
      </c>
      <c r="H457">
        <v>8716</v>
      </c>
      <c r="I457">
        <v>9300</v>
      </c>
      <c r="J457">
        <f>projjava_spectralnorm[[#This Row],[runtime_end]]-projjava_spectralnorm[[#This Row],[runtime_start]]</f>
        <v>317496</v>
      </c>
      <c r="K457">
        <f>projjava_spectralnorm[[#This Row],[native_end]]-projjava_spectralnorm[[#This Row],[native_start]]</f>
        <v>10680</v>
      </c>
      <c r="L457">
        <f>projjava_spectralnorm[[#This Row],[pss_end]]-projjava_spectralnorm[[#This Row],[pss_start]]</f>
        <v>584</v>
      </c>
    </row>
    <row r="458" spans="1:12" x14ac:dyDescent="0.3">
      <c r="A458">
        <v>456</v>
      </c>
      <c r="B458">
        <v>23515</v>
      </c>
      <c r="C458">
        <v>6148</v>
      </c>
      <c r="D458">
        <v>1422304</v>
      </c>
      <c r="E458">
        <v>1739800</v>
      </c>
      <c r="F458">
        <v>6507928</v>
      </c>
      <c r="G458">
        <v>6518864</v>
      </c>
      <c r="H458">
        <v>8722</v>
      </c>
      <c r="I458">
        <v>9298</v>
      </c>
      <c r="J458">
        <f>projjava_spectralnorm[[#This Row],[runtime_end]]-projjava_spectralnorm[[#This Row],[runtime_start]]</f>
        <v>317496</v>
      </c>
      <c r="K458">
        <f>projjava_spectralnorm[[#This Row],[native_end]]-projjava_spectralnorm[[#This Row],[native_start]]</f>
        <v>10936</v>
      </c>
      <c r="L458">
        <f>projjava_spectralnorm[[#This Row],[pss_end]]-projjava_spectralnorm[[#This Row],[pss_start]]</f>
        <v>576</v>
      </c>
    </row>
    <row r="459" spans="1:12" x14ac:dyDescent="0.3">
      <c r="A459">
        <v>457</v>
      </c>
      <c r="B459">
        <v>23716</v>
      </c>
      <c r="C459">
        <v>6238</v>
      </c>
      <c r="D459">
        <v>1422168</v>
      </c>
      <c r="E459">
        <v>1739664</v>
      </c>
      <c r="F459">
        <v>6507768</v>
      </c>
      <c r="G459">
        <v>6518592</v>
      </c>
      <c r="H459">
        <v>8716</v>
      </c>
      <c r="I459">
        <v>9296</v>
      </c>
      <c r="J459">
        <f>projjava_spectralnorm[[#This Row],[runtime_end]]-projjava_spectralnorm[[#This Row],[runtime_start]]</f>
        <v>317496</v>
      </c>
      <c r="K459">
        <f>projjava_spectralnorm[[#This Row],[native_end]]-projjava_spectralnorm[[#This Row],[native_start]]</f>
        <v>10824</v>
      </c>
      <c r="L459">
        <f>projjava_spectralnorm[[#This Row],[pss_end]]-projjava_spectralnorm[[#This Row],[pss_start]]</f>
        <v>580</v>
      </c>
    </row>
    <row r="460" spans="1:12" x14ac:dyDescent="0.3">
      <c r="A460">
        <v>458</v>
      </c>
      <c r="B460">
        <v>23879</v>
      </c>
      <c r="C460">
        <v>6210</v>
      </c>
      <c r="D460">
        <v>1422168</v>
      </c>
      <c r="E460">
        <v>1739664</v>
      </c>
      <c r="F460">
        <v>6507768</v>
      </c>
      <c r="G460">
        <v>6518704</v>
      </c>
      <c r="H460">
        <v>8714</v>
      </c>
      <c r="I460">
        <v>9298</v>
      </c>
      <c r="J460">
        <f>projjava_spectralnorm[[#This Row],[runtime_end]]-projjava_spectralnorm[[#This Row],[runtime_start]]</f>
        <v>317496</v>
      </c>
      <c r="K460">
        <f>projjava_spectralnorm[[#This Row],[native_end]]-projjava_spectralnorm[[#This Row],[native_start]]</f>
        <v>10936</v>
      </c>
      <c r="L460">
        <f>projjava_spectralnorm[[#This Row],[pss_end]]-projjava_spectralnorm[[#This Row],[pss_start]]</f>
        <v>584</v>
      </c>
    </row>
    <row r="461" spans="1:12" x14ac:dyDescent="0.3">
      <c r="A461">
        <v>459</v>
      </c>
      <c r="B461">
        <v>24079</v>
      </c>
      <c r="C461">
        <v>6279</v>
      </c>
      <c r="D461">
        <v>1422168</v>
      </c>
      <c r="E461">
        <v>1756048</v>
      </c>
      <c r="F461">
        <v>6507768</v>
      </c>
      <c r="G461">
        <v>6518704</v>
      </c>
      <c r="H461">
        <v>8716</v>
      </c>
      <c r="I461">
        <v>9296</v>
      </c>
      <c r="J461">
        <f>projjava_spectralnorm[[#This Row],[runtime_end]]-projjava_spectralnorm[[#This Row],[runtime_start]]</f>
        <v>333880</v>
      </c>
      <c r="K461">
        <f>projjava_spectralnorm[[#This Row],[native_end]]-projjava_spectralnorm[[#This Row],[native_start]]</f>
        <v>10936</v>
      </c>
      <c r="L461">
        <f>projjava_spectralnorm[[#This Row],[pss_end]]-projjava_spectralnorm[[#This Row],[pss_start]]</f>
        <v>580</v>
      </c>
    </row>
    <row r="462" spans="1:12" x14ac:dyDescent="0.3">
      <c r="A462">
        <v>460</v>
      </c>
      <c r="B462">
        <v>24279</v>
      </c>
      <c r="C462">
        <v>6185</v>
      </c>
      <c r="D462">
        <v>1422304</v>
      </c>
      <c r="E462">
        <v>1739800</v>
      </c>
      <c r="F462">
        <v>6507928</v>
      </c>
      <c r="G462">
        <v>6518608</v>
      </c>
      <c r="H462">
        <v>8726</v>
      </c>
      <c r="I462">
        <v>9299</v>
      </c>
      <c r="J462">
        <f>projjava_spectralnorm[[#This Row],[runtime_end]]-projjava_spectralnorm[[#This Row],[runtime_start]]</f>
        <v>317496</v>
      </c>
      <c r="K462">
        <f>projjava_spectralnorm[[#This Row],[native_end]]-projjava_spectralnorm[[#This Row],[native_start]]</f>
        <v>10680</v>
      </c>
      <c r="L462">
        <f>projjava_spectralnorm[[#This Row],[pss_end]]-projjava_spectralnorm[[#This Row],[pss_start]]</f>
        <v>573</v>
      </c>
    </row>
    <row r="463" spans="1:12" x14ac:dyDescent="0.3">
      <c r="A463">
        <v>461</v>
      </c>
      <c r="B463">
        <v>24477</v>
      </c>
      <c r="C463">
        <v>6173</v>
      </c>
      <c r="D463">
        <v>1422304</v>
      </c>
      <c r="E463">
        <v>1756184</v>
      </c>
      <c r="F463">
        <v>6507960</v>
      </c>
      <c r="G463">
        <v>6518784</v>
      </c>
      <c r="H463">
        <v>8726</v>
      </c>
      <c r="I463">
        <v>9303</v>
      </c>
      <c r="J463">
        <f>projjava_spectralnorm[[#This Row],[runtime_end]]-projjava_spectralnorm[[#This Row],[runtime_start]]</f>
        <v>333880</v>
      </c>
      <c r="K463">
        <f>projjava_spectralnorm[[#This Row],[native_end]]-projjava_spectralnorm[[#This Row],[native_start]]</f>
        <v>10824</v>
      </c>
      <c r="L463">
        <f>projjava_spectralnorm[[#This Row],[pss_end]]-projjava_spectralnorm[[#This Row],[pss_start]]</f>
        <v>577</v>
      </c>
    </row>
    <row r="464" spans="1:12" x14ac:dyDescent="0.3">
      <c r="A464">
        <v>462</v>
      </c>
      <c r="B464">
        <v>24671</v>
      </c>
      <c r="C464">
        <v>6269</v>
      </c>
      <c r="D464">
        <v>1422304</v>
      </c>
      <c r="E464">
        <v>1756184</v>
      </c>
      <c r="F464">
        <v>6509056</v>
      </c>
      <c r="G464">
        <v>6519624</v>
      </c>
      <c r="H464">
        <v>8737</v>
      </c>
      <c r="I464">
        <v>9312</v>
      </c>
      <c r="J464">
        <f>projjava_spectralnorm[[#This Row],[runtime_end]]-projjava_spectralnorm[[#This Row],[runtime_start]]</f>
        <v>333880</v>
      </c>
      <c r="K464">
        <f>projjava_spectralnorm[[#This Row],[native_end]]-projjava_spectralnorm[[#This Row],[native_start]]</f>
        <v>10568</v>
      </c>
      <c r="L464">
        <f>projjava_spectralnorm[[#This Row],[pss_end]]-projjava_spectralnorm[[#This Row],[pss_start]]</f>
        <v>575</v>
      </c>
    </row>
    <row r="465" spans="1:12" x14ac:dyDescent="0.3">
      <c r="A465">
        <v>463</v>
      </c>
      <c r="B465">
        <v>24884</v>
      </c>
      <c r="C465">
        <v>6281</v>
      </c>
      <c r="D465">
        <v>1422304</v>
      </c>
      <c r="E465">
        <v>1739800</v>
      </c>
      <c r="F465">
        <v>6507960</v>
      </c>
      <c r="G465">
        <v>6518640</v>
      </c>
      <c r="H465">
        <v>8729</v>
      </c>
      <c r="I465">
        <v>9306</v>
      </c>
      <c r="J465">
        <f>projjava_spectralnorm[[#This Row],[runtime_end]]-projjava_spectralnorm[[#This Row],[runtime_start]]</f>
        <v>317496</v>
      </c>
      <c r="K465">
        <f>projjava_spectralnorm[[#This Row],[native_end]]-projjava_spectralnorm[[#This Row],[native_start]]</f>
        <v>10680</v>
      </c>
      <c r="L465">
        <f>projjava_spectralnorm[[#This Row],[pss_end]]-projjava_spectralnorm[[#This Row],[pss_start]]</f>
        <v>577</v>
      </c>
    </row>
    <row r="466" spans="1:12" x14ac:dyDescent="0.3">
      <c r="A466">
        <v>464</v>
      </c>
      <c r="B466">
        <v>25085</v>
      </c>
      <c r="C466">
        <v>6187</v>
      </c>
      <c r="D466">
        <v>1422168</v>
      </c>
      <c r="E466">
        <v>1739664</v>
      </c>
      <c r="F466">
        <v>6507800</v>
      </c>
      <c r="G466">
        <v>6518736</v>
      </c>
      <c r="H466">
        <v>8721</v>
      </c>
      <c r="I466">
        <v>9294</v>
      </c>
      <c r="J466">
        <f>projjava_spectralnorm[[#This Row],[runtime_end]]-projjava_spectralnorm[[#This Row],[runtime_start]]</f>
        <v>317496</v>
      </c>
      <c r="K466">
        <f>projjava_spectralnorm[[#This Row],[native_end]]-projjava_spectralnorm[[#This Row],[native_start]]</f>
        <v>10936</v>
      </c>
      <c r="L466">
        <f>projjava_spectralnorm[[#This Row],[pss_end]]-projjava_spectralnorm[[#This Row],[pss_start]]</f>
        <v>573</v>
      </c>
    </row>
    <row r="467" spans="1:12" x14ac:dyDescent="0.3">
      <c r="A467">
        <v>465</v>
      </c>
      <c r="B467">
        <v>25281</v>
      </c>
      <c r="C467">
        <v>6278</v>
      </c>
      <c r="D467">
        <v>1422168</v>
      </c>
      <c r="E467">
        <v>1756048</v>
      </c>
      <c r="F467">
        <v>6506024</v>
      </c>
      <c r="G467">
        <v>6518456</v>
      </c>
      <c r="H467">
        <v>8709</v>
      </c>
      <c r="I467">
        <v>9290</v>
      </c>
      <c r="J467">
        <f>projjava_spectralnorm[[#This Row],[runtime_end]]-projjava_spectralnorm[[#This Row],[runtime_start]]</f>
        <v>333880</v>
      </c>
      <c r="K467">
        <f>projjava_spectralnorm[[#This Row],[native_end]]-projjava_spectralnorm[[#This Row],[native_start]]</f>
        <v>12432</v>
      </c>
      <c r="L467">
        <f>projjava_spectralnorm[[#This Row],[pss_end]]-projjava_spectralnorm[[#This Row],[pss_start]]</f>
        <v>581</v>
      </c>
    </row>
    <row r="468" spans="1:12" x14ac:dyDescent="0.3">
      <c r="A468">
        <v>466</v>
      </c>
      <c r="B468">
        <v>25474</v>
      </c>
      <c r="C468">
        <v>6131</v>
      </c>
      <c r="D468">
        <v>1422304</v>
      </c>
      <c r="E468">
        <v>1739800</v>
      </c>
      <c r="F468">
        <v>6508944</v>
      </c>
      <c r="G468">
        <v>6519880</v>
      </c>
      <c r="H468">
        <v>8734</v>
      </c>
      <c r="I468">
        <v>9305</v>
      </c>
      <c r="J468">
        <f>projjava_spectralnorm[[#This Row],[runtime_end]]-projjava_spectralnorm[[#This Row],[runtime_start]]</f>
        <v>317496</v>
      </c>
      <c r="K468">
        <f>projjava_spectralnorm[[#This Row],[native_end]]-projjava_spectralnorm[[#This Row],[native_start]]</f>
        <v>10936</v>
      </c>
      <c r="L468">
        <f>projjava_spectralnorm[[#This Row],[pss_end]]-projjava_spectralnorm[[#This Row],[pss_start]]</f>
        <v>571</v>
      </c>
    </row>
    <row r="469" spans="1:12" x14ac:dyDescent="0.3">
      <c r="A469">
        <v>467</v>
      </c>
      <c r="B469">
        <v>25663</v>
      </c>
      <c r="C469">
        <v>6230</v>
      </c>
      <c r="D469">
        <v>1422304</v>
      </c>
      <c r="E469">
        <v>1772568</v>
      </c>
      <c r="F469">
        <v>6507960</v>
      </c>
      <c r="G469">
        <v>6521736</v>
      </c>
      <c r="H469">
        <v>8729</v>
      </c>
      <c r="I469">
        <v>9318</v>
      </c>
      <c r="J469">
        <f>projjava_spectralnorm[[#This Row],[runtime_end]]-projjava_spectralnorm[[#This Row],[runtime_start]]</f>
        <v>350264</v>
      </c>
      <c r="K469">
        <f>projjava_spectralnorm[[#This Row],[native_end]]-projjava_spectralnorm[[#This Row],[native_start]]</f>
        <v>13776</v>
      </c>
      <c r="L469">
        <f>projjava_spectralnorm[[#This Row],[pss_end]]-projjava_spectralnorm[[#This Row],[pss_start]]</f>
        <v>589</v>
      </c>
    </row>
    <row r="470" spans="1:12" x14ac:dyDescent="0.3">
      <c r="A470">
        <v>468</v>
      </c>
      <c r="B470">
        <v>25852</v>
      </c>
      <c r="C470">
        <v>6227</v>
      </c>
      <c r="D470">
        <v>1438552</v>
      </c>
      <c r="E470">
        <v>1739664</v>
      </c>
      <c r="F470">
        <v>6507800</v>
      </c>
      <c r="G470">
        <v>6518624</v>
      </c>
      <c r="H470">
        <v>8719</v>
      </c>
      <c r="I470">
        <v>9292</v>
      </c>
      <c r="J470">
        <f>projjava_spectralnorm[[#This Row],[runtime_end]]-projjava_spectralnorm[[#This Row],[runtime_start]]</f>
        <v>301112</v>
      </c>
      <c r="K470">
        <f>projjava_spectralnorm[[#This Row],[native_end]]-projjava_spectralnorm[[#This Row],[native_start]]</f>
        <v>10824</v>
      </c>
      <c r="L470">
        <f>projjava_spectralnorm[[#This Row],[pss_end]]-projjava_spectralnorm[[#This Row],[pss_start]]</f>
        <v>573</v>
      </c>
    </row>
    <row r="471" spans="1:12" x14ac:dyDescent="0.3">
      <c r="A471">
        <v>469</v>
      </c>
      <c r="B471">
        <v>26052</v>
      </c>
      <c r="C471">
        <v>6267</v>
      </c>
      <c r="D471">
        <v>1422304</v>
      </c>
      <c r="E471">
        <v>1772568</v>
      </c>
      <c r="F471">
        <v>6508944</v>
      </c>
      <c r="G471">
        <v>6519656</v>
      </c>
      <c r="H471">
        <v>8736</v>
      </c>
      <c r="I471">
        <v>9311</v>
      </c>
      <c r="J471">
        <f>projjava_spectralnorm[[#This Row],[runtime_end]]-projjava_spectralnorm[[#This Row],[runtime_start]]</f>
        <v>350264</v>
      </c>
      <c r="K471">
        <f>projjava_spectralnorm[[#This Row],[native_end]]-projjava_spectralnorm[[#This Row],[native_start]]</f>
        <v>10712</v>
      </c>
      <c r="L471">
        <f>projjava_spectralnorm[[#This Row],[pss_end]]-projjava_spectralnorm[[#This Row],[pss_start]]</f>
        <v>575</v>
      </c>
    </row>
    <row r="472" spans="1:12" x14ac:dyDescent="0.3">
      <c r="A472">
        <v>470</v>
      </c>
      <c r="B472">
        <v>26304</v>
      </c>
      <c r="C472">
        <v>6240</v>
      </c>
      <c r="D472">
        <v>1438688</v>
      </c>
      <c r="E472">
        <v>1772568</v>
      </c>
      <c r="F472">
        <v>6507960</v>
      </c>
      <c r="G472">
        <v>6518784</v>
      </c>
      <c r="H472">
        <v>8730</v>
      </c>
      <c r="I472">
        <v>9306</v>
      </c>
      <c r="J472">
        <f>projjava_spectralnorm[[#This Row],[runtime_end]]-projjava_spectralnorm[[#This Row],[runtime_start]]</f>
        <v>333880</v>
      </c>
      <c r="K472">
        <f>projjava_spectralnorm[[#This Row],[native_end]]-projjava_spectralnorm[[#This Row],[native_start]]</f>
        <v>10824</v>
      </c>
      <c r="L472">
        <f>projjava_spectralnorm[[#This Row],[pss_end]]-projjava_spectralnorm[[#This Row],[pss_start]]</f>
        <v>576</v>
      </c>
    </row>
    <row r="473" spans="1:12" x14ac:dyDescent="0.3">
      <c r="A473">
        <v>471</v>
      </c>
      <c r="B473">
        <v>26548</v>
      </c>
      <c r="C473">
        <v>6193</v>
      </c>
      <c r="D473">
        <v>1422304</v>
      </c>
      <c r="E473">
        <v>1739800</v>
      </c>
      <c r="F473">
        <v>6508072</v>
      </c>
      <c r="G473">
        <v>6518640</v>
      </c>
      <c r="H473">
        <v>8734</v>
      </c>
      <c r="I473">
        <v>9306</v>
      </c>
      <c r="J473">
        <f>projjava_spectralnorm[[#This Row],[runtime_end]]-projjava_spectralnorm[[#This Row],[runtime_start]]</f>
        <v>317496</v>
      </c>
      <c r="K473">
        <f>projjava_spectralnorm[[#This Row],[native_end]]-projjava_spectralnorm[[#This Row],[native_start]]</f>
        <v>10568</v>
      </c>
      <c r="L473">
        <f>projjava_spectralnorm[[#This Row],[pss_end]]-projjava_spectralnorm[[#This Row],[pss_start]]</f>
        <v>572</v>
      </c>
    </row>
    <row r="474" spans="1:12" x14ac:dyDescent="0.3">
      <c r="A474">
        <v>472</v>
      </c>
      <c r="B474">
        <v>26799</v>
      </c>
      <c r="C474">
        <v>6203</v>
      </c>
      <c r="D474">
        <v>1422168</v>
      </c>
      <c r="E474">
        <v>1756048</v>
      </c>
      <c r="F474">
        <v>6507800</v>
      </c>
      <c r="G474">
        <v>6518736</v>
      </c>
      <c r="H474">
        <v>8727</v>
      </c>
      <c r="I474">
        <v>9307</v>
      </c>
      <c r="J474">
        <f>projjava_spectralnorm[[#This Row],[runtime_end]]-projjava_spectralnorm[[#This Row],[runtime_start]]</f>
        <v>333880</v>
      </c>
      <c r="K474">
        <f>projjava_spectralnorm[[#This Row],[native_end]]-projjava_spectralnorm[[#This Row],[native_start]]</f>
        <v>10936</v>
      </c>
      <c r="L474">
        <f>projjava_spectralnorm[[#This Row],[pss_end]]-projjava_spectralnorm[[#This Row],[pss_start]]</f>
        <v>580</v>
      </c>
    </row>
    <row r="475" spans="1:12" x14ac:dyDescent="0.3">
      <c r="A475">
        <v>473</v>
      </c>
      <c r="B475">
        <v>27030</v>
      </c>
      <c r="C475">
        <v>6258</v>
      </c>
      <c r="D475">
        <v>1422304</v>
      </c>
      <c r="E475">
        <v>1739800</v>
      </c>
      <c r="F475">
        <v>6517152</v>
      </c>
      <c r="G475">
        <v>6518528</v>
      </c>
      <c r="H475">
        <v>8741</v>
      </c>
      <c r="I475">
        <v>9313</v>
      </c>
      <c r="J475">
        <f>projjava_spectralnorm[[#This Row],[runtime_end]]-projjava_spectralnorm[[#This Row],[runtime_start]]</f>
        <v>317496</v>
      </c>
      <c r="K475">
        <f>projjava_spectralnorm[[#This Row],[native_end]]-projjava_spectralnorm[[#This Row],[native_start]]</f>
        <v>1376</v>
      </c>
      <c r="L475">
        <f>projjava_spectralnorm[[#This Row],[pss_end]]-projjava_spectralnorm[[#This Row],[pss_start]]</f>
        <v>572</v>
      </c>
    </row>
    <row r="476" spans="1:12" x14ac:dyDescent="0.3">
      <c r="A476">
        <v>474</v>
      </c>
      <c r="B476">
        <v>27221</v>
      </c>
      <c r="C476">
        <v>6216</v>
      </c>
      <c r="D476">
        <v>1422168</v>
      </c>
      <c r="E476">
        <v>1756048</v>
      </c>
      <c r="F476">
        <v>6507800</v>
      </c>
      <c r="G476">
        <v>6518736</v>
      </c>
      <c r="H476">
        <v>8729</v>
      </c>
      <c r="I476">
        <v>9305</v>
      </c>
      <c r="J476">
        <f>projjava_spectralnorm[[#This Row],[runtime_end]]-projjava_spectralnorm[[#This Row],[runtime_start]]</f>
        <v>333880</v>
      </c>
      <c r="K476">
        <f>projjava_spectralnorm[[#This Row],[native_end]]-projjava_spectralnorm[[#This Row],[native_start]]</f>
        <v>10936</v>
      </c>
      <c r="L476">
        <f>projjava_spectralnorm[[#This Row],[pss_end]]-projjava_spectralnorm[[#This Row],[pss_start]]</f>
        <v>576</v>
      </c>
    </row>
    <row r="477" spans="1:12" x14ac:dyDescent="0.3">
      <c r="A477">
        <v>475</v>
      </c>
      <c r="B477">
        <v>27417</v>
      </c>
      <c r="C477">
        <v>6223</v>
      </c>
      <c r="D477">
        <v>1422168</v>
      </c>
      <c r="E477">
        <v>1739664</v>
      </c>
      <c r="F477">
        <v>6508784</v>
      </c>
      <c r="G477">
        <v>6519720</v>
      </c>
      <c r="H477">
        <v>8737</v>
      </c>
      <c r="I477">
        <v>9307</v>
      </c>
      <c r="J477">
        <f>projjava_spectralnorm[[#This Row],[runtime_end]]-projjava_spectralnorm[[#This Row],[runtime_start]]</f>
        <v>317496</v>
      </c>
      <c r="K477">
        <f>projjava_spectralnorm[[#This Row],[native_end]]-projjava_spectralnorm[[#This Row],[native_start]]</f>
        <v>10936</v>
      </c>
      <c r="L477">
        <f>projjava_spectralnorm[[#This Row],[pss_end]]-projjava_spectralnorm[[#This Row],[pss_start]]</f>
        <v>570</v>
      </c>
    </row>
    <row r="478" spans="1:12" x14ac:dyDescent="0.3">
      <c r="A478">
        <v>476</v>
      </c>
      <c r="B478">
        <v>27614</v>
      </c>
      <c r="C478">
        <v>6205</v>
      </c>
      <c r="D478">
        <v>1422168</v>
      </c>
      <c r="E478">
        <v>1756048</v>
      </c>
      <c r="F478">
        <v>6507800</v>
      </c>
      <c r="G478">
        <v>6518624</v>
      </c>
      <c r="H478">
        <v>8730</v>
      </c>
      <c r="I478">
        <v>9310</v>
      </c>
      <c r="J478">
        <f>projjava_spectralnorm[[#This Row],[runtime_end]]-projjava_spectralnorm[[#This Row],[runtime_start]]</f>
        <v>333880</v>
      </c>
      <c r="K478">
        <f>projjava_spectralnorm[[#This Row],[native_end]]-projjava_spectralnorm[[#This Row],[native_start]]</f>
        <v>10824</v>
      </c>
      <c r="L478">
        <f>projjava_spectralnorm[[#This Row],[pss_end]]-projjava_spectralnorm[[#This Row],[pss_start]]</f>
        <v>580</v>
      </c>
    </row>
    <row r="479" spans="1:12" x14ac:dyDescent="0.3">
      <c r="A479">
        <v>477</v>
      </c>
      <c r="B479">
        <v>27797</v>
      </c>
      <c r="C479">
        <v>6219</v>
      </c>
      <c r="D479">
        <v>1422168</v>
      </c>
      <c r="E479">
        <v>1756048</v>
      </c>
      <c r="F479">
        <v>6507832</v>
      </c>
      <c r="G479">
        <v>6518512</v>
      </c>
      <c r="H479">
        <v>8732</v>
      </c>
      <c r="I479">
        <v>9308</v>
      </c>
      <c r="J479">
        <f>projjava_spectralnorm[[#This Row],[runtime_end]]-projjava_spectralnorm[[#This Row],[runtime_start]]</f>
        <v>333880</v>
      </c>
      <c r="K479">
        <f>projjava_spectralnorm[[#This Row],[native_end]]-projjava_spectralnorm[[#This Row],[native_start]]</f>
        <v>10680</v>
      </c>
      <c r="L479">
        <f>projjava_spectralnorm[[#This Row],[pss_end]]-projjava_spectralnorm[[#This Row],[pss_start]]</f>
        <v>576</v>
      </c>
    </row>
    <row r="480" spans="1:12" x14ac:dyDescent="0.3">
      <c r="A480">
        <v>478</v>
      </c>
      <c r="B480">
        <v>27989</v>
      </c>
      <c r="C480">
        <v>6235</v>
      </c>
      <c r="D480">
        <v>1422168</v>
      </c>
      <c r="E480">
        <v>1756048</v>
      </c>
      <c r="F480">
        <v>6507832</v>
      </c>
      <c r="G480">
        <v>6518400</v>
      </c>
      <c r="H480">
        <v>8736</v>
      </c>
      <c r="I480">
        <v>9308</v>
      </c>
      <c r="J480">
        <f>projjava_spectralnorm[[#This Row],[runtime_end]]-projjava_spectralnorm[[#This Row],[runtime_start]]</f>
        <v>333880</v>
      </c>
      <c r="K480">
        <f>projjava_spectralnorm[[#This Row],[native_end]]-projjava_spectralnorm[[#This Row],[native_start]]</f>
        <v>10568</v>
      </c>
      <c r="L480">
        <f>projjava_spectralnorm[[#This Row],[pss_end]]-projjava_spectralnorm[[#This Row],[pss_start]]</f>
        <v>572</v>
      </c>
    </row>
    <row r="481" spans="1:12" x14ac:dyDescent="0.3">
      <c r="A481">
        <v>479</v>
      </c>
      <c r="B481">
        <v>28191</v>
      </c>
      <c r="C481">
        <v>6265</v>
      </c>
      <c r="D481">
        <v>1422168</v>
      </c>
      <c r="E481">
        <v>1756048</v>
      </c>
      <c r="F481">
        <v>6507832</v>
      </c>
      <c r="G481">
        <v>6518512</v>
      </c>
      <c r="H481">
        <v>8732</v>
      </c>
      <c r="I481">
        <v>9296</v>
      </c>
      <c r="J481">
        <f>projjava_spectralnorm[[#This Row],[runtime_end]]-projjava_spectralnorm[[#This Row],[runtime_start]]</f>
        <v>333880</v>
      </c>
      <c r="K481">
        <f>projjava_spectralnorm[[#This Row],[native_end]]-projjava_spectralnorm[[#This Row],[native_start]]</f>
        <v>10680</v>
      </c>
      <c r="L481">
        <f>projjava_spectralnorm[[#This Row],[pss_end]]-projjava_spectralnorm[[#This Row],[pss_start]]</f>
        <v>564</v>
      </c>
    </row>
    <row r="482" spans="1:12" x14ac:dyDescent="0.3">
      <c r="A482">
        <v>480</v>
      </c>
      <c r="B482">
        <v>28387</v>
      </c>
      <c r="C482">
        <v>6224</v>
      </c>
      <c r="D482">
        <v>1422168</v>
      </c>
      <c r="E482">
        <v>1739664</v>
      </c>
      <c r="F482">
        <v>6507832</v>
      </c>
      <c r="G482">
        <v>6518512</v>
      </c>
      <c r="H482">
        <v>8734</v>
      </c>
      <c r="I482">
        <v>9295</v>
      </c>
      <c r="J482">
        <f>projjava_spectralnorm[[#This Row],[runtime_end]]-projjava_spectralnorm[[#This Row],[runtime_start]]</f>
        <v>317496</v>
      </c>
      <c r="K482">
        <f>projjava_spectralnorm[[#This Row],[native_end]]-projjava_spectralnorm[[#This Row],[native_start]]</f>
        <v>10680</v>
      </c>
      <c r="L482">
        <f>projjava_spectralnorm[[#This Row],[pss_end]]-projjava_spectralnorm[[#This Row],[pss_start]]</f>
        <v>561</v>
      </c>
    </row>
    <row r="483" spans="1:12" x14ac:dyDescent="0.3">
      <c r="A483">
        <v>481</v>
      </c>
      <c r="B483">
        <v>28578</v>
      </c>
      <c r="C483">
        <v>6248</v>
      </c>
      <c r="D483">
        <v>1438552</v>
      </c>
      <c r="E483">
        <v>1739664</v>
      </c>
      <c r="F483">
        <v>6508816</v>
      </c>
      <c r="G483">
        <v>6519640</v>
      </c>
      <c r="H483">
        <v>8741</v>
      </c>
      <c r="I483">
        <v>9300</v>
      </c>
      <c r="J483">
        <f>projjava_spectralnorm[[#This Row],[runtime_end]]-projjava_spectralnorm[[#This Row],[runtime_start]]</f>
        <v>301112</v>
      </c>
      <c r="K483">
        <f>projjava_spectralnorm[[#This Row],[native_end]]-projjava_spectralnorm[[#This Row],[native_start]]</f>
        <v>10824</v>
      </c>
      <c r="L483">
        <f>projjava_spectralnorm[[#This Row],[pss_end]]-projjava_spectralnorm[[#This Row],[pss_start]]</f>
        <v>559</v>
      </c>
    </row>
    <row r="484" spans="1:12" x14ac:dyDescent="0.3">
      <c r="A484">
        <v>482</v>
      </c>
      <c r="B484">
        <v>28771</v>
      </c>
      <c r="C484">
        <v>6184</v>
      </c>
      <c r="D484">
        <v>1438688</v>
      </c>
      <c r="E484">
        <v>1739800</v>
      </c>
      <c r="F484">
        <v>6507120</v>
      </c>
      <c r="G484">
        <v>6517432</v>
      </c>
      <c r="H484">
        <v>8738</v>
      </c>
      <c r="I484">
        <v>9299</v>
      </c>
      <c r="J484">
        <f>projjava_spectralnorm[[#This Row],[runtime_end]]-projjava_spectralnorm[[#This Row],[runtime_start]]</f>
        <v>301112</v>
      </c>
      <c r="K484">
        <f>projjava_spectralnorm[[#This Row],[native_end]]-projjava_spectralnorm[[#This Row],[native_start]]</f>
        <v>10312</v>
      </c>
      <c r="L484">
        <f>projjava_spectralnorm[[#This Row],[pss_end]]-projjava_spectralnorm[[#This Row],[pss_start]]</f>
        <v>561</v>
      </c>
    </row>
    <row r="485" spans="1:12" x14ac:dyDescent="0.3">
      <c r="A485">
        <v>483</v>
      </c>
      <c r="B485">
        <v>28960</v>
      </c>
      <c r="C485">
        <v>6172</v>
      </c>
      <c r="D485">
        <v>1422304</v>
      </c>
      <c r="E485">
        <v>1739800</v>
      </c>
      <c r="F485">
        <v>6507992</v>
      </c>
      <c r="G485">
        <v>6518672</v>
      </c>
      <c r="H485">
        <v>8742</v>
      </c>
      <c r="I485">
        <v>9303</v>
      </c>
      <c r="J485">
        <f>projjava_spectralnorm[[#This Row],[runtime_end]]-projjava_spectralnorm[[#This Row],[runtime_start]]</f>
        <v>317496</v>
      </c>
      <c r="K485">
        <f>projjava_spectralnorm[[#This Row],[native_end]]-projjava_spectralnorm[[#This Row],[native_start]]</f>
        <v>10680</v>
      </c>
      <c r="L485">
        <f>projjava_spectralnorm[[#This Row],[pss_end]]-projjava_spectralnorm[[#This Row],[pss_start]]</f>
        <v>561</v>
      </c>
    </row>
    <row r="486" spans="1:12" x14ac:dyDescent="0.3">
      <c r="A486">
        <v>484</v>
      </c>
      <c r="B486">
        <v>29170</v>
      </c>
      <c r="C486">
        <v>6294</v>
      </c>
      <c r="D486">
        <v>1422168</v>
      </c>
      <c r="E486">
        <v>1756048</v>
      </c>
      <c r="F486">
        <v>6507832</v>
      </c>
      <c r="G486">
        <v>6518768</v>
      </c>
      <c r="H486">
        <v>8730</v>
      </c>
      <c r="I486">
        <v>9299</v>
      </c>
      <c r="J486">
        <f>projjava_spectralnorm[[#This Row],[runtime_end]]-projjava_spectralnorm[[#This Row],[runtime_start]]</f>
        <v>333880</v>
      </c>
      <c r="K486">
        <f>projjava_spectralnorm[[#This Row],[native_end]]-projjava_spectralnorm[[#This Row],[native_start]]</f>
        <v>10936</v>
      </c>
      <c r="L486">
        <f>projjava_spectralnorm[[#This Row],[pss_end]]-projjava_spectralnorm[[#This Row],[pss_start]]</f>
        <v>569</v>
      </c>
    </row>
    <row r="487" spans="1:12" x14ac:dyDescent="0.3">
      <c r="A487">
        <v>485</v>
      </c>
      <c r="B487">
        <v>29325</v>
      </c>
      <c r="C487">
        <v>6281</v>
      </c>
      <c r="D487">
        <v>1422168</v>
      </c>
      <c r="E487">
        <v>1756048</v>
      </c>
      <c r="F487">
        <v>6507832</v>
      </c>
      <c r="G487">
        <v>6518512</v>
      </c>
      <c r="H487">
        <v>8736</v>
      </c>
      <c r="I487">
        <v>9305</v>
      </c>
      <c r="J487">
        <f>projjava_spectralnorm[[#This Row],[runtime_end]]-projjava_spectralnorm[[#This Row],[runtime_start]]</f>
        <v>333880</v>
      </c>
      <c r="K487">
        <f>projjava_spectralnorm[[#This Row],[native_end]]-projjava_spectralnorm[[#This Row],[native_start]]</f>
        <v>10680</v>
      </c>
      <c r="L487">
        <f>projjava_spectralnorm[[#This Row],[pss_end]]-projjava_spectralnorm[[#This Row],[pss_start]]</f>
        <v>569</v>
      </c>
    </row>
    <row r="488" spans="1:12" x14ac:dyDescent="0.3">
      <c r="A488">
        <v>486</v>
      </c>
      <c r="B488">
        <v>29518</v>
      </c>
      <c r="C488">
        <v>6223</v>
      </c>
      <c r="D488">
        <v>1438688</v>
      </c>
      <c r="E488">
        <v>1739800</v>
      </c>
      <c r="F488">
        <v>6505600</v>
      </c>
      <c r="G488">
        <v>6515912</v>
      </c>
      <c r="H488">
        <v>8726</v>
      </c>
      <c r="I488">
        <v>9299</v>
      </c>
      <c r="J488">
        <f>projjava_spectralnorm[[#This Row],[runtime_end]]-projjava_spectralnorm[[#This Row],[runtime_start]]</f>
        <v>301112</v>
      </c>
      <c r="K488">
        <f>projjava_spectralnorm[[#This Row],[native_end]]-projjava_spectralnorm[[#This Row],[native_start]]</f>
        <v>10312</v>
      </c>
      <c r="L488">
        <f>projjava_spectralnorm[[#This Row],[pss_end]]-projjava_spectralnorm[[#This Row],[pss_start]]</f>
        <v>573</v>
      </c>
    </row>
    <row r="489" spans="1:12" x14ac:dyDescent="0.3">
      <c r="A489">
        <v>487</v>
      </c>
      <c r="B489">
        <v>29689</v>
      </c>
      <c r="C489">
        <v>6200</v>
      </c>
      <c r="D489">
        <v>1422304</v>
      </c>
      <c r="E489">
        <v>1756184</v>
      </c>
      <c r="F489">
        <v>6514984</v>
      </c>
      <c r="G489">
        <v>6516528</v>
      </c>
      <c r="H489">
        <v>8726</v>
      </c>
      <c r="I489">
        <v>9303</v>
      </c>
      <c r="J489">
        <f>projjava_spectralnorm[[#This Row],[runtime_end]]-projjava_spectralnorm[[#This Row],[runtime_start]]</f>
        <v>333880</v>
      </c>
      <c r="K489">
        <f>projjava_spectralnorm[[#This Row],[native_end]]-projjava_spectralnorm[[#This Row],[native_start]]</f>
        <v>1544</v>
      </c>
      <c r="L489">
        <f>projjava_spectralnorm[[#This Row],[pss_end]]-projjava_spectralnorm[[#This Row],[pss_start]]</f>
        <v>577</v>
      </c>
    </row>
    <row r="490" spans="1:12" x14ac:dyDescent="0.3">
      <c r="A490">
        <v>488</v>
      </c>
      <c r="B490">
        <v>29886</v>
      </c>
      <c r="C490">
        <v>6218</v>
      </c>
      <c r="D490">
        <v>1438552</v>
      </c>
      <c r="E490">
        <v>1772432</v>
      </c>
      <c r="F490">
        <v>6507944</v>
      </c>
      <c r="G490">
        <v>6518704</v>
      </c>
      <c r="H490">
        <v>8735</v>
      </c>
      <c r="I490">
        <v>9300</v>
      </c>
      <c r="J490">
        <f>projjava_spectralnorm[[#This Row],[runtime_end]]-projjava_spectralnorm[[#This Row],[runtime_start]]</f>
        <v>333880</v>
      </c>
      <c r="K490">
        <f>projjava_spectralnorm[[#This Row],[native_end]]-projjava_spectralnorm[[#This Row],[native_start]]</f>
        <v>10760</v>
      </c>
      <c r="L490">
        <f>projjava_spectralnorm[[#This Row],[pss_end]]-projjava_spectralnorm[[#This Row],[pss_start]]</f>
        <v>565</v>
      </c>
    </row>
    <row r="491" spans="1:12" x14ac:dyDescent="0.3">
      <c r="A491">
        <v>489</v>
      </c>
      <c r="B491">
        <v>30081</v>
      </c>
      <c r="C491">
        <v>6216</v>
      </c>
      <c r="D491">
        <v>1422168</v>
      </c>
      <c r="E491">
        <v>1756048</v>
      </c>
      <c r="F491">
        <v>6507832</v>
      </c>
      <c r="G491">
        <v>6518768</v>
      </c>
      <c r="H491">
        <v>8741</v>
      </c>
      <c r="I491">
        <v>9306</v>
      </c>
      <c r="J491">
        <f>projjava_spectralnorm[[#This Row],[runtime_end]]-projjava_spectralnorm[[#This Row],[runtime_start]]</f>
        <v>333880</v>
      </c>
      <c r="K491">
        <f>projjava_spectralnorm[[#This Row],[native_end]]-projjava_spectralnorm[[#This Row],[native_start]]</f>
        <v>10936</v>
      </c>
      <c r="L491">
        <f>projjava_spectralnorm[[#This Row],[pss_end]]-projjava_spectralnorm[[#This Row],[pss_start]]</f>
        <v>565</v>
      </c>
    </row>
    <row r="492" spans="1:12" x14ac:dyDescent="0.3">
      <c r="A492">
        <v>490</v>
      </c>
      <c r="B492">
        <v>30277</v>
      </c>
      <c r="C492">
        <v>6239</v>
      </c>
      <c r="D492">
        <v>1422304</v>
      </c>
      <c r="E492">
        <v>1772568</v>
      </c>
      <c r="F492">
        <v>6507992</v>
      </c>
      <c r="G492">
        <v>6518848</v>
      </c>
      <c r="H492">
        <v>8745</v>
      </c>
      <c r="I492">
        <v>9314</v>
      </c>
      <c r="J492">
        <f>projjava_spectralnorm[[#This Row],[runtime_end]]-projjava_spectralnorm[[#This Row],[runtime_start]]</f>
        <v>350264</v>
      </c>
      <c r="K492">
        <f>projjava_spectralnorm[[#This Row],[native_end]]-projjava_spectralnorm[[#This Row],[native_start]]</f>
        <v>10856</v>
      </c>
      <c r="L492">
        <f>projjava_spectralnorm[[#This Row],[pss_end]]-projjava_spectralnorm[[#This Row],[pss_start]]</f>
        <v>569</v>
      </c>
    </row>
    <row r="493" spans="1:12" x14ac:dyDescent="0.3">
      <c r="A493">
        <v>491</v>
      </c>
      <c r="B493">
        <v>30469</v>
      </c>
      <c r="C493">
        <v>6196</v>
      </c>
      <c r="D493">
        <v>1438688</v>
      </c>
      <c r="E493">
        <v>1756184</v>
      </c>
      <c r="F493">
        <v>6508104</v>
      </c>
      <c r="G493">
        <v>6518928</v>
      </c>
      <c r="H493">
        <v>8745</v>
      </c>
      <c r="I493">
        <v>9310</v>
      </c>
      <c r="J493">
        <f>projjava_spectralnorm[[#This Row],[runtime_end]]-projjava_spectralnorm[[#This Row],[runtime_start]]</f>
        <v>317496</v>
      </c>
      <c r="K493">
        <f>projjava_spectralnorm[[#This Row],[native_end]]-projjava_spectralnorm[[#This Row],[native_start]]</f>
        <v>10824</v>
      </c>
      <c r="L493">
        <f>projjava_spectralnorm[[#This Row],[pss_end]]-projjava_spectralnorm[[#This Row],[pss_start]]</f>
        <v>565</v>
      </c>
    </row>
    <row r="494" spans="1:12" x14ac:dyDescent="0.3">
      <c r="A494">
        <v>492</v>
      </c>
      <c r="B494">
        <v>30661</v>
      </c>
      <c r="C494">
        <v>6230</v>
      </c>
      <c r="D494">
        <v>1438552</v>
      </c>
      <c r="E494">
        <v>1739664</v>
      </c>
      <c r="F494">
        <v>6507832</v>
      </c>
      <c r="G494">
        <v>6518400</v>
      </c>
      <c r="H494">
        <v>8737</v>
      </c>
      <c r="I494">
        <v>9298</v>
      </c>
      <c r="J494">
        <f>projjava_spectralnorm[[#This Row],[runtime_end]]-projjava_spectralnorm[[#This Row],[runtime_start]]</f>
        <v>301112</v>
      </c>
      <c r="K494">
        <f>projjava_spectralnorm[[#This Row],[native_end]]-projjava_spectralnorm[[#This Row],[native_start]]</f>
        <v>10568</v>
      </c>
      <c r="L494">
        <f>projjava_spectralnorm[[#This Row],[pss_end]]-projjava_spectralnorm[[#This Row],[pss_start]]</f>
        <v>561</v>
      </c>
    </row>
    <row r="495" spans="1:12" x14ac:dyDescent="0.3">
      <c r="A495">
        <v>493</v>
      </c>
      <c r="B495">
        <v>30857</v>
      </c>
      <c r="C495">
        <v>6172</v>
      </c>
      <c r="D495">
        <v>1422168</v>
      </c>
      <c r="E495">
        <v>1772432</v>
      </c>
      <c r="F495">
        <v>6507976</v>
      </c>
      <c r="G495">
        <v>6518736</v>
      </c>
      <c r="H495">
        <v>8735</v>
      </c>
      <c r="I495">
        <v>9304</v>
      </c>
      <c r="J495">
        <f>projjava_spectralnorm[[#This Row],[runtime_end]]-projjava_spectralnorm[[#This Row],[runtime_start]]</f>
        <v>350264</v>
      </c>
      <c r="K495">
        <f>projjava_spectralnorm[[#This Row],[native_end]]-projjava_spectralnorm[[#This Row],[native_start]]</f>
        <v>10760</v>
      </c>
      <c r="L495">
        <f>projjava_spectralnorm[[#This Row],[pss_end]]-projjava_spectralnorm[[#This Row],[pss_start]]</f>
        <v>569</v>
      </c>
    </row>
    <row r="496" spans="1:12" x14ac:dyDescent="0.3">
      <c r="A496">
        <v>494</v>
      </c>
      <c r="B496">
        <v>31055</v>
      </c>
      <c r="C496">
        <v>6315</v>
      </c>
      <c r="D496">
        <v>1438688</v>
      </c>
      <c r="E496">
        <v>1756184</v>
      </c>
      <c r="F496">
        <v>6507992</v>
      </c>
      <c r="G496">
        <v>6518560</v>
      </c>
      <c r="H496">
        <v>8752</v>
      </c>
      <c r="I496">
        <v>9317</v>
      </c>
      <c r="J496">
        <f>projjava_spectralnorm[[#This Row],[runtime_end]]-projjava_spectralnorm[[#This Row],[runtime_start]]</f>
        <v>317496</v>
      </c>
      <c r="K496">
        <f>projjava_spectralnorm[[#This Row],[native_end]]-projjava_spectralnorm[[#This Row],[native_start]]</f>
        <v>10568</v>
      </c>
      <c r="L496">
        <f>projjava_spectralnorm[[#This Row],[pss_end]]-projjava_spectralnorm[[#This Row],[pss_start]]</f>
        <v>565</v>
      </c>
    </row>
    <row r="497" spans="1:12" x14ac:dyDescent="0.3">
      <c r="A497">
        <v>495</v>
      </c>
      <c r="B497">
        <v>31252</v>
      </c>
      <c r="C497">
        <v>6233</v>
      </c>
      <c r="D497">
        <v>1422168</v>
      </c>
      <c r="E497">
        <v>1756048</v>
      </c>
      <c r="F497">
        <v>6507896</v>
      </c>
      <c r="G497">
        <v>6518720</v>
      </c>
      <c r="H497">
        <v>8740</v>
      </c>
      <c r="I497">
        <v>9305</v>
      </c>
      <c r="J497">
        <f>projjava_spectralnorm[[#This Row],[runtime_end]]-projjava_spectralnorm[[#This Row],[runtime_start]]</f>
        <v>333880</v>
      </c>
      <c r="K497">
        <f>projjava_spectralnorm[[#This Row],[native_end]]-projjava_spectralnorm[[#This Row],[native_start]]</f>
        <v>10824</v>
      </c>
      <c r="L497">
        <f>projjava_spectralnorm[[#This Row],[pss_end]]-projjava_spectralnorm[[#This Row],[pss_start]]</f>
        <v>565</v>
      </c>
    </row>
    <row r="498" spans="1:12" x14ac:dyDescent="0.3">
      <c r="A498">
        <v>496</v>
      </c>
      <c r="B498">
        <v>31447</v>
      </c>
      <c r="C498">
        <v>6215</v>
      </c>
      <c r="D498">
        <v>1438552</v>
      </c>
      <c r="E498">
        <v>1739664</v>
      </c>
      <c r="F498">
        <v>6507896</v>
      </c>
      <c r="G498">
        <v>6518464</v>
      </c>
      <c r="H498">
        <v>8738</v>
      </c>
      <c r="I498">
        <v>9299</v>
      </c>
      <c r="J498">
        <f>projjava_spectralnorm[[#This Row],[runtime_end]]-projjava_spectralnorm[[#This Row],[runtime_start]]</f>
        <v>301112</v>
      </c>
      <c r="K498">
        <f>projjava_spectralnorm[[#This Row],[native_end]]-projjava_spectralnorm[[#This Row],[native_start]]</f>
        <v>10568</v>
      </c>
      <c r="L498">
        <f>projjava_spectralnorm[[#This Row],[pss_end]]-projjava_spectralnorm[[#This Row],[pss_start]]</f>
        <v>561</v>
      </c>
    </row>
    <row r="499" spans="1:12" x14ac:dyDescent="0.3">
      <c r="A499">
        <v>497</v>
      </c>
      <c r="B499">
        <v>31640</v>
      </c>
      <c r="C499">
        <v>6251</v>
      </c>
      <c r="D499">
        <v>1422168</v>
      </c>
      <c r="E499">
        <v>1739664</v>
      </c>
      <c r="F499">
        <v>6506200</v>
      </c>
      <c r="G499">
        <v>6516624</v>
      </c>
      <c r="H499">
        <v>8723</v>
      </c>
      <c r="I499">
        <v>9302</v>
      </c>
      <c r="J499">
        <f>projjava_spectralnorm[[#This Row],[runtime_end]]-projjava_spectralnorm[[#This Row],[runtime_start]]</f>
        <v>317496</v>
      </c>
      <c r="K499">
        <f>projjava_spectralnorm[[#This Row],[native_end]]-projjava_spectralnorm[[#This Row],[native_start]]</f>
        <v>10424</v>
      </c>
      <c r="L499">
        <f>projjava_spectralnorm[[#This Row],[pss_end]]-projjava_spectralnorm[[#This Row],[pss_start]]</f>
        <v>579</v>
      </c>
    </row>
    <row r="500" spans="1:12" x14ac:dyDescent="0.3">
      <c r="A500">
        <v>498</v>
      </c>
      <c r="B500">
        <v>31847</v>
      </c>
      <c r="C500">
        <v>6311</v>
      </c>
      <c r="D500">
        <v>1422168</v>
      </c>
      <c r="E500">
        <v>1756056</v>
      </c>
      <c r="F500">
        <v>6507832</v>
      </c>
      <c r="G500">
        <v>6518512</v>
      </c>
      <c r="H500">
        <v>8743</v>
      </c>
      <c r="I500">
        <v>9312</v>
      </c>
      <c r="J500">
        <f>projjava_spectralnorm[[#This Row],[runtime_end]]-projjava_spectralnorm[[#This Row],[runtime_start]]</f>
        <v>333888</v>
      </c>
      <c r="K500">
        <f>projjava_spectralnorm[[#This Row],[native_end]]-projjava_spectralnorm[[#This Row],[native_start]]</f>
        <v>10680</v>
      </c>
      <c r="L500">
        <f>projjava_spectralnorm[[#This Row],[pss_end]]-projjava_spectralnorm[[#This Row],[pss_start]]</f>
        <v>569</v>
      </c>
    </row>
    <row r="501" spans="1:12" x14ac:dyDescent="0.3">
      <c r="A501">
        <v>499</v>
      </c>
      <c r="B501">
        <v>32060</v>
      </c>
      <c r="C501">
        <v>6174</v>
      </c>
      <c r="D501">
        <v>1422304</v>
      </c>
      <c r="E501">
        <v>1739800</v>
      </c>
      <c r="F501">
        <v>6516760</v>
      </c>
      <c r="G501">
        <v>6518928</v>
      </c>
      <c r="H501">
        <v>8755</v>
      </c>
      <c r="I501">
        <v>9316</v>
      </c>
      <c r="J501">
        <f>projjava_spectralnorm[[#This Row],[runtime_end]]-projjava_spectralnorm[[#This Row],[runtime_start]]</f>
        <v>317496</v>
      </c>
      <c r="K501">
        <f>projjava_spectralnorm[[#This Row],[native_end]]-projjava_spectralnorm[[#This Row],[native_start]]</f>
        <v>2168</v>
      </c>
      <c r="L501">
        <f>projjava_spectralnorm[[#This Row],[pss_end]]-projjava_spectralnorm[[#This Row],[pss_start]]</f>
        <v>561</v>
      </c>
    </row>
    <row r="502" spans="1:12" x14ac:dyDescent="0.3">
      <c r="A502">
        <v>500</v>
      </c>
      <c r="B502">
        <v>32264</v>
      </c>
      <c r="C502">
        <v>6203</v>
      </c>
      <c r="D502">
        <v>1422168</v>
      </c>
      <c r="E502">
        <v>1756048</v>
      </c>
      <c r="F502">
        <v>6507832</v>
      </c>
      <c r="G502">
        <v>6518656</v>
      </c>
      <c r="H502">
        <v>8746</v>
      </c>
      <c r="I502">
        <v>9311</v>
      </c>
      <c r="J502">
        <f>projjava_spectralnorm[[#This Row],[runtime_end]]-projjava_spectralnorm[[#This Row],[runtime_start]]</f>
        <v>333880</v>
      </c>
      <c r="K502">
        <f>projjava_spectralnorm[[#This Row],[native_end]]-projjava_spectralnorm[[#This Row],[native_start]]</f>
        <v>10824</v>
      </c>
      <c r="L502">
        <f>projjava_spectralnorm[[#This Row],[pss_end]]-projjava_spectralnorm[[#This Row],[pss_start]]</f>
        <v>565</v>
      </c>
    </row>
    <row r="503" spans="1:12" x14ac:dyDescent="0.3">
      <c r="C503">
        <f>AVERAGE(projjava_spectralnorm[elapsed_times])</f>
        <v>6219.6167664670656</v>
      </c>
      <c r="D503">
        <f>AVERAGE(projjava_spectralnorm[runtime_start])</f>
        <v>1425751.9680638723</v>
      </c>
      <c r="E503">
        <f>AVERAGE(projjava_spectralnorm[runtime_end])</f>
        <v>1750279.0419161676</v>
      </c>
      <c r="F503">
        <f>AVERAGE(projjava_spectralnorm[native_start])</f>
        <v>6509380.5828343313</v>
      </c>
      <c r="G503">
        <f>AVERAGE(projjava_spectralnorm[native_end])</f>
        <v>6518888.5269461079</v>
      </c>
      <c r="H503">
        <f>AVERAGE(projjava_spectralnorm[pss_start])</f>
        <v>8862.3213572854293</v>
      </c>
      <c r="I503">
        <f>AVERAGE(projjava_spectralnorm[pss_end])</f>
        <v>9414.285429141717</v>
      </c>
      <c r="J503">
        <f>AVERAGE(projjava_spectralnorm[runtime])</f>
        <v>324527.07385229541</v>
      </c>
      <c r="K503">
        <f>AVERAGE(projjava_spectralnorm[native])</f>
        <v>9507.9441117764472</v>
      </c>
      <c r="L503">
        <f>AVERAGE(projjava_spectralnorm[pss])</f>
        <v>551.96407185628743</v>
      </c>
    </row>
    <row r="504" spans="1:12" x14ac:dyDescent="0.3">
      <c r="C504">
        <f>_xlfn.STDEV.S(projjava_spectralnorm[elapsed_times])</f>
        <v>75.915221387567286</v>
      </c>
      <c r="D504">
        <f>_xlfn.STDEV.S(projjava_spectralnorm[runtime_start])</f>
        <v>6841.3154102831531</v>
      </c>
      <c r="E504">
        <f>_xlfn.STDEV.S(projjava_spectralnorm[runtime_end])</f>
        <v>11241.430085902753</v>
      </c>
      <c r="F504">
        <f>_xlfn.STDEV.S(projjava_spectralnorm[native_start])</f>
        <v>3229.8704388295164</v>
      </c>
      <c r="G504">
        <f>_xlfn.STDEV.S(projjava_spectralnorm[native_end])</f>
        <v>1050.4393489261781</v>
      </c>
      <c r="H504">
        <f>_xlfn.STDEV.S(projjava_spectralnorm[pss_start])</f>
        <v>65.609591699339759</v>
      </c>
      <c r="I504">
        <f>_xlfn.STDEV.S(projjava_spectralnorm[pss_end])</f>
        <v>48.246330091163301</v>
      </c>
      <c r="J504">
        <f>_xlfn.STDEV.S(projjava_spectralnorm[runtime])</f>
        <v>13122.265976443825</v>
      </c>
      <c r="K504">
        <f>_xlfn.STDEV.S(projjava_spectralnorm[native])</f>
        <v>3188.6689631992617</v>
      </c>
      <c r="L504">
        <f>_xlfn.STDEV.S(projjava_spectralnorm[pss])</f>
        <v>25.488638774693886</v>
      </c>
    </row>
    <row r="505" spans="1:12" x14ac:dyDescent="0.3">
      <c r="C505">
        <f>C504*100/C503</f>
        <v>1.2205771551209172</v>
      </c>
      <c r="D505">
        <f t="shared" ref="D505:L505" si="0">D504*100/D503</f>
        <v>0.47983909989431406</v>
      </c>
      <c r="E505">
        <f t="shared" si="0"/>
        <v>0.6422650227015162</v>
      </c>
      <c r="F505">
        <f t="shared" si="0"/>
        <v>4.9618706384243372E-2</v>
      </c>
      <c r="G505">
        <f t="shared" si="0"/>
        <v>1.6113779896436971E-2</v>
      </c>
      <c r="H505">
        <f t="shared" si="0"/>
        <v>0.74032061188352449</v>
      </c>
      <c r="I505">
        <f t="shared" si="0"/>
        <v>0.51248000131606197</v>
      </c>
      <c r="J505">
        <f t="shared" si="0"/>
        <v>4.0435042354636535</v>
      </c>
      <c r="K505">
        <f t="shared" si="0"/>
        <v>33.536892157893604</v>
      </c>
      <c r="L505">
        <f t="shared" si="0"/>
        <v>4.6178075846447948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89B7-E767-4934-8D19-E0C831D1DCED}">
  <dimension ref="A1"/>
  <sheetViews>
    <sheetView workbookViewId="0">
      <selection activeCell="A29" sqref="A29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R l 2 0 U E 9 2 o I m m A A A A + A A A A B I A H A B D b 2 5 m a W c v U G F j a 2 F n Z S 5 4 b W w g o h g A K K A U A A A A A A A A A A A A A A A A A A A A A A A A A A A A h Y 8 x D o I w G E a v Q r r T l g p q y E 8 Z W C W a m B j X B i o 0 Q j G 0 W O 7 m 4 J G 8 g i S K u j l + L 2 9 4 3 + N 2 h 3 R s G + 8 q e 6 M 6 n a A A U + R J X X S l 0 l W C B n v y 1 y j l s B P F W V T S m 2 R t 4 t G U C a q t v c S E O O e w W + C u r w i j N C D H f L M v a t k K 9 J H V f 9 l X 2 l i h C 4 k 4 H F 4 x n O E V w 1 E U L X E Y B k B m D L n S X 4 V N x Z g C + Y G Q D Y 0 d e s m l 8 b M t k H k C e b / g T 1 B L A w Q U A A I A C A B G X b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2 0 U E 2 Y t V U / A g A A 0 B M A A B M A H A B G b 3 J t d W x h c y 9 T Z W N 0 a W 9 u M S 5 t I K I Y A C i g F A A A A A A A A A A A A A A A A A A A A A A A A A A A A O 2 X T W / a Q B C G 7 0 j 8 h 5 V z A c m g E q W R 0 t a R K p K q 7 a E f g a g H H E V j e 4 B N 1 7 P u z p q W I v 5 7 1 4 G K L / t M J M z B r H d 2 Z t 9 9 9 x k J G G M r N Y n B 6 r v 3 t t l o N n g K B h N x 5 m V G P z 3 B D D q R J D B z a x D Z E 4 F Q a J s N 4 T 5 f j Z w g u Z k + z 7 o 3 O s 5 T J N v 6 I B V 2 + 5 q s e + G W 1 3 8 T 3 j M a D p 9 y o E 7 4 2 T 3 D e 5 J A C X J o k S W H b m y 0 T D o K a N K J d Z q B k a w p N M i 5 s i x m v b B M S z f m m d f 2 R z e o Z C o t m s D z P V / 0 t c p T 4 u D K F 7 c U 6 0 T S J O i d v z 7 3 x f d c W x z Y u c J g M + x + 0 Y Q P b X 9 1 p D P P 5 U C E f y H R L N y u q Z 5 J N y z O P Y T I L f 9 W z F n 8 i J C 4 U 7 V W H v h i t J 5 / r 9 Q g B g W G A 2 v y 7 c J D m W k R Q x p J V 3 t T b 2 i A e K x N u t I 9 n G f I r U o Z / m L h u T N + I n t 5 0 S 3 W L n 2 x 8 D K Z H E 6 i g o w x e b Q y d f d 2 E D Y 5 F Z F H t m B s d R i p p D S B l b P K 1 H W 0 N D N j r k o r Q g c 5 y 4 1 / j i t g M Z b K G k h g 6 0 Y G q B y / d / p 3 4 d u u y 7 5 A i K e i N d o x 4 0 G 8 u x a d 3 u X V R b u y f K + i / r 6 K 9 Q 7 7 G 1 y L V + 1 m Q 1 J l 9 Y p W G w P R z z y e H r 3 P / g u p m + y k m u z W G O 1 w E L 9 y a W H n S u 7 Q 2 Y N F F / y Q d v q 8 r q z f n H P L H f I P K l a S 7 y S / A O y d i p r 5 U 2 B + G 9 J d C y s I T Q u o V G S 0 P T q m G y k 1 q z W r p a x a I / 8 k 6 I B I 3 S 9 m e g n I 7 i m q y a 3 J L S G X I p 3 M j 0 7 r s 4 q a 0 J r Q E k I 5 c 3 8 H D S h y n h 4 d 1 G 0 x N a 8 n z u s / U E s B A i 0 A F A A C A A g A R l 2 0 U E 9 2 o I m m A A A A + A A A A B I A A A A A A A A A A A A A A A A A A A A A A E N v b m Z p Z y 9 Q Y W N r Y W d l L n h t b F B L A Q I t A B Q A A g A I A E Z d t F A P y u m r p A A A A O k A A A A T A A A A A A A A A A A A A A A A A P I A A A B b Q 2 9 u d G V u d F 9 U e X B l c 1 0 u e G 1 s U E s B A i 0 A F A A C A A g A R l 2 0 U E 2 Y t V U / A g A A 0 B M A A B M A A A A A A A A A A A A A A A A A 4 w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F k A A A A A A A C u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a m p h d m E t Y m l u Y X J 5 d H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y b 2 p q Y X Z h X 2 J p b m F y e X R y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x N j o z N j o 0 M C 4 5 M j k 1 N D M w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3 B p Z C Z x d W 9 0 O y w m c X V v d D t l b G F w c 2 V k X 3 R p b W V z J n F 1 b 3 Q 7 L C Z x d W 9 0 O 3 J 1 b n R p b W V f c 3 R h c n Q m c X V v d D s s J n F 1 b 3 Q 7 c n V u d G l t Z V 9 l b m Q m c X V v d D s s J n F 1 b 3 Q 7 b m F 0 a X Z l X 3 N 0 Y X J 0 J n F 1 b 3 Q 7 L C Z x d W 9 0 O 2 5 h d G l 2 Z V 9 l b m Q m c X V v d D s s J n F 1 b 3 Q 7 c H N z X 3 N 0 Y X J 0 J n F 1 b 3 Q 7 L C Z x d W 9 0 O 3 B z c 1 9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a m F 2 Y S 1 i a W 5 h c n l 0 c m V l c y 9 U a X B v I G N h b W J p Y W R v L n s s M H 0 m c X V v d D s s J n F 1 b 3 Q 7 U 2 V j d G l v b j E v c H J v a m p h d m E t Y m l u Y X J 5 d H J l Z X M v V G l w b y B j Y W 1 i a W F k b y 5 7 c G l k L D F 9 J n F 1 b 3 Q 7 L C Z x d W 9 0 O 1 N l Y 3 R p b 2 4 x L 3 B y b 2 p q Y X Z h L W J p b m F y e X R y Z W V z L 1 R p c G 8 g Y 2 F t Y m l h Z G 8 u e 2 V s Y X B z Z W R f d G l t Z X M s M n 0 m c X V v d D s s J n F 1 b 3 Q 7 U 2 V j d G l v b j E v c H J v a m p h d m E t Y m l u Y X J 5 d H J l Z X M v V G l w b y B j Y W 1 i a W F k b y 5 7 c n V u d G l t Z V 9 z d G F y d C w z f S Z x d W 9 0 O y w m c X V v d D t T Z W N 0 a W 9 u M S 9 w c m 9 q a m F 2 Y S 1 i a W 5 h c n l 0 c m V l c y 9 U a X B v I G N h b W J p Y W R v L n t y d W 5 0 a W 1 l X 2 V u Z C w 0 f S Z x d W 9 0 O y w m c X V v d D t T Z W N 0 a W 9 u M S 9 w c m 9 q a m F 2 Y S 1 i a W 5 h c n l 0 c m V l c y 9 U a X B v I G N h b W J p Y W R v L n t u Y X R p d m V f c 3 R h c n Q s N X 0 m c X V v d D s s J n F 1 b 3 Q 7 U 2 V j d G l v b j E v c H J v a m p h d m E t Y m l u Y X J 5 d H J l Z X M v V G l w b y B j Y W 1 i a W F k b y 5 7 b m F 0 a X Z l X 2 V u Z C w 2 f S Z x d W 9 0 O y w m c X V v d D t T Z W N 0 a W 9 u M S 9 w c m 9 q a m F 2 Y S 1 i a W 5 h c n l 0 c m V l c y 9 U a X B v I G N h b W J p Y W R v L n t w c 3 N f c 3 R h c n Q s N 3 0 m c X V v d D s s J n F 1 b 3 Q 7 U 2 V j d G l v b j E v c H J v a m p h d m E t Y m l u Y X J 5 d H J l Z X M v V G l w b y B j Y W 1 i a W F k b y 5 7 c H N z X 2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c m 9 q a m F 2 Y S 1 i a W 5 h c n l 0 c m V l c y 9 U a X B v I G N h b W J p Y W R v L n s s M H 0 m c X V v d D s s J n F 1 b 3 Q 7 U 2 V j d G l v b j E v c H J v a m p h d m E t Y m l u Y X J 5 d H J l Z X M v V G l w b y B j Y W 1 i a W F k b y 5 7 c G l k L D F 9 J n F 1 b 3 Q 7 L C Z x d W 9 0 O 1 N l Y 3 R p b 2 4 x L 3 B y b 2 p q Y X Z h L W J p b m F y e X R y Z W V z L 1 R p c G 8 g Y 2 F t Y m l h Z G 8 u e 2 V s Y X B z Z W R f d G l t Z X M s M n 0 m c X V v d D s s J n F 1 b 3 Q 7 U 2 V j d G l v b j E v c H J v a m p h d m E t Y m l u Y X J 5 d H J l Z X M v V G l w b y B j Y W 1 i a W F k b y 5 7 c n V u d G l t Z V 9 z d G F y d C w z f S Z x d W 9 0 O y w m c X V v d D t T Z W N 0 a W 9 u M S 9 w c m 9 q a m F 2 Y S 1 i a W 5 h c n l 0 c m V l c y 9 U a X B v I G N h b W J p Y W R v L n t y d W 5 0 a W 1 l X 2 V u Z C w 0 f S Z x d W 9 0 O y w m c X V v d D t T Z W N 0 a W 9 u M S 9 w c m 9 q a m F 2 Y S 1 i a W 5 h c n l 0 c m V l c y 9 U a X B v I G N h b W J p Y W R v L n t u Y X R p d m V f c 3 R h c n Q s N X 0 m c X V v d D s s J n F 1 b 3 Q 7 U 2 V j d G l v b j E v c H J v a m p h d m E t Y m l u Y X J 5 d H J l Z X M v V G l w b y B j Y W 1 i a W F k b y 5 7 b m F 0 a X Z l X 2 V u Z C w 2 f S Z x d W 9 0 O y w m c X V v d D t T Z W N 0 a W 9 u M S 9 w c m 9 q a m F 2 Y S 1 i a W 5 h c n l 0 c m V l c y 9 U a X B v I G N h b W J p Y W R v L n t w c 3 N f c 3 R h c n Q s N 3 0 m c X V v d D s s J n F 1 b 3 Q 7 U 2 V j d G l v b j E v c H J v a m p h d m E t Y m l u Y X J 5 d H J l Z X M v V G l w b y B j Y W 1 i a W F k b y 5 7 c H N z X 2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p h d m E t Y m l u Y X J 5 d H J l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Y m l u Y X J 5 d H J l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Y m l u Y X J 5 d H J l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Y m l u Y X J 5 d H J l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i a W 5 h c n l 0 c m V l c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m Y W 5 u a 3 V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H J v a m p h d m F f Z m F u b m t 1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E 2 O j E 3 O j I 2 L j Q x N z Y 2 M T B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c G l k J n F 1 b 3 Q 7 L C Z x d W 9 0 O 2 V s Y X B z Z W R f d G l t Z X M m c X V v d D s s J n F 1 b 3 Q 7 c n V u d G l t Z V 9 z d G F y d C Z x d W 9 0 O y w m c X V v d D t y d W 5 0 a W 1 l X 2 V u Z C Z x d W 9 0 O y w m c X V v d D t u Y X R p d m V f c 3 R h c n Q m c X V v d D s s J n F 1 b 3 Q 7 b m F 0 a X Z l X 2 V u Z C Z x d W 9 0 O y w m c X V v d D t w c 3 N f c 3 R h c n Q m c X V v d D s s J n F 1 b 3 Q 7 c H N z X 2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q Y X Z h L W Z h b m 5 r d W N o L 0 V y c m 9 y Z X M g c X V p d G F k b 3 M u e y w w f S Z x d W 9 0 O y w m c X V v d D t T Z W N 0 a W 9 u M S 9 w c m 9 q a m F 2 Y S 1 m Y W 5 u a 3 V j a C 9 F c n J v c m V z I H F 1 a X R h Z G 9 z L n t w a W Q s M X 0 m c X V v d D s s J n F 1 b 3 Q 7 U 2 V j d G l v b j E v c H J v a m p h d m E t Z m F u b m t 1 Y 2 g v R X J y b 3 J l c y B x d W l 0 Y W R v c y 5 7 Z W x h c H N l Z F 9 0 a W 1 l c y w y f S Z x d W 9 0 O y w m c X V v d D t T Z W N 0 a W 9 u M S 9 w c m 9 q a m F 2 Y S 1 m Y W 5 u a 3 V j a C 9 F c n J v c m V z I H F 1 a X R h Z G 9 z L n t y d W 5 0 a W 1 l X 3 N 0 Y X J 0 L D N 9 J n F 1 b 3 Q 7 L C Z x d W 9 0 O 1 N l Y 3 R p b 2 4 x L 3 B y b 2 p q Y X Z h L W Z h b m 5 r d W N o L 0 V y c m 9 y Z X M g c X V p d G F k b 3 M u e 3 J 1 b n R p b W V f Z W 5 k L D R 9 J n F 1 b 3 Q 7 L C Z x d W 9 0 O 1 N l Y 3 R p b 2 4 x L 3 B y b 2 p q Y X Z h L W Z h b m 5 r d W N o L 0 V y c m 9 y Z X M g c X V p d G F k b 3 M u e 2 5 h d G l 2 Z V 9 z d G F y d C w 1 f S Z x d W 9 0 O y w m c X V v d D t T Z W N 0 a W 9 u M S 9 w c m 9 q a m F 2 Y S 1 m Y W 5 u a 3 V j a C 9 F c n J v c m V z I H F 1 a X R h Z G 9 z L n t u Y X R p d m V f Z W 5 k L D Z 9 J n F 1 b 3 Q 7 L C Z x d W 9 0 O 1 N l Y 3 R p b 2 4 x L 3 B y b 2 p q Y X Z h L W Z h b m 5 r d W N o L 0 V y c m 9 y Z X M g c X V p d G F k b 3 M u e 3 B z c 1 9 z d G F y d C w 3 f S Z x d W 9 0 O y w m c X V v d D t T Z W N 0 a W 9 u M S 9 w c m 9 q a m F 2 Y S 1 m Y W 5 u a 3 V j a C 9 F c n J v c m V z I H F 1 a X R h Z G 9 z L n t w c 3 N f Z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2 p q Y X Z h L W Z h b m 5 r d W N o L 0 V y c m 9 y Z X M g c X V p d G F k b 3 M u e y w w f S Z x d W 9 0 O y w m c X V v d D t T Z W N 0 a W 9 u M S 9 w c m 9 q a m F 2 Y S 1 m Y W 5 u a 3 V j a C 9 F c n J v c m V z I H F 1 a X R h Z G 9 z L n t w a W Q s M X 0 m c X V v d D s s J n F 1 b 3 Q 7 U 2 V j d G l v b j E v c H J v a m p h d m E t Z m F u b m t 1 Y 2 g v R X J y b 3 J l c y B x d W l 0 Y W R v c y 5 7 Z W x h c H N l Z F 9 0 a W 1 l c y w y f S Z x d W 9 0 O y w m c X V v d D t T Z W N 0 a W 9 u M S 9 w c m 9 q a m F 2 Y S 1 m Y W 5 u a 3 V j a C 9 F c n J v c m V z I H F 1 a X R h Z G 9 z L n t y d W 5 0 a W 1 l X 3 N 0 Y X J 0 L D N 9 J n F 1 b 3 Q 7 L C Z x d W 9 0 O 1 N l Y 3 R p b 2 4 x L 3 B y b 2 p q Y X Z h L W Z h b m 5 r d W N o L 0 V y c m 9 y Z X M g c X V p d G F k b 3 M u e 3 J 1 b n R p b W V f Z W 5 k L D R 9 J n F 1 b 3 Q 7 L C Z x d W 9 0 O 1 N l Y 3 R p b 2 4 x L 3 B y b 2 p q Y X Z h L W Z h b m 5 r d W N o L 0 V y c m 9 y Z X M g c X V p d G F k b 3 M u e 2 5 h d G l 2 Z V 9 z d G F y d C w 1 f S Z x d W 9 0 O y w m c X V v d D t T Z W N 0 a W 9 u M S 9 w c m 9 q a m F 2 Y S 1 m Y W 5 u a 3 V j a C 9 F c n J v c m V z I H F 1 a X R h Z G 9 z L n t u Y X R p d m V f Z W 5 k L D Z 9 J n F 1 b 3 Q 7 L C Z x d W 9 0 O 1 N l Y 3 R p b 2 4 x L 3 B y b 2 p q Y X Z h L W Z h b m 5 r d W N o L 0 V y c m 9 y Z X M g c X V p d G F k b 3 M u e 3 B z c 1 9 z d G F y d C w 3 f S Z x d W 9 0 O y w m c X V v d D t T Z W N 0 a W 9 u M S 9 w c m 9 q a m F 2 Y S 1 m Y W 5 u a 3 V j a C 9 F c n J v c m V z I H F 1 a X R h Z G 9 z L n t w c 3 N f Z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a m F 2 Y S 1 m Y W 5 u a 3 V j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m Y W 5 u a 3 V j a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m Y W 5 u a 3 V j a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m Y W 5 u a 3 V j a C 9 F c n J v c m V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m Y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q Y X Z h X 2 Z h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N j o y O T o 0 M S 4 z O T M 4 M T A x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3 B p Z C Z x d W 9 0 O y w m c X V v d D t l b G F w c 2 V k X 3 R p b W V z J n F 1 b 3 Q 7 L C Z x d W 9 0 O 3 J 1 b n R p b W V f c 3 R h c n Q m c X V v d D s s J n F 1 b 3 Q 7 c n V u d G l t Z V 9 l b m Q m c X V v d D s s J n F 1 b 3 Q 7 b m F 0 a X Z l X 3 N 0 Y X J 0 J n F 1 b 3 Q 7 L C Z x d W 9 0 O 2 5 h d G l 2 Z V 9 l b m Q m c X V v d D s s J n F 1 b 3 Q 7 c H N z X 3 N 0 Y X J 0 J n F 1 b 3 Q 7 L C Z x d W 9 0 O 3 B z c 1 9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a m F 2 Y S 1 m Y X N 0 Y S 9 U a X B v I G N h b W J p Y W R v L n s s M H 0 m c X V v d D s s J n F 1 b 3 Q 7 U 2 V j d G l v b j E v c H J v a m p h d m E t Z m F z d G E v V G l w b y B j Y W 1 i a W F k b y 5 7 c G l k L D F 9 J n F 1 b 3 Q 7 L C Z x d W 9 0 O 1 N l Y 3 R p b 2 4 x L 3 B y b 2 p q Y X Z h L W Z h c 3 R h L 1 R p c G 8 g Y 2 F t Y m l h Z G 8 u e 2 V s Y X B z Z W R f d G l t Z X M s M n 0 m c X V v d D s s J n F 1 b 3 Q 7 U 2 V j d G l v b j E v c H J v a m p h d m E t Z m F z d G E v V G l w b y B j Y W 1 i a W F k b y 5 7 c n V u d G l t Z V 9 z d G F y d C w z f S Z x d W 9 0 O y w m c X V v d D t T Z W N 0 a W 9 u M S 9 w c m 9 q a m F 2 Y S 1 m Y X N 0 Y S 9 U a X B v I G N h b W J p Y W R v L n t y d W 5 0 a W 1 l X 2 V u Z C w 0 f S Z x d W 9 0 O y w m c X V v d D t T Z W N 0 a W 9 u M S 9 w c m 9 q a m F 2 Y S 1 m Y X N 0 Y S 9 U a X B v I G N h b W J p Y W R v L n t u Y X R p d m V f c 3 R h c n Q s N X 0 m c X V v d D s s J n F 1 b 3 Q 7 U 2 V j d G l v b j E v c H J v a m p h d m E t Z m F z d G E v V G l w b y B j Y W 1 i a W F k b y 5 7 b m F 0 a X Z l X 2 V u Z C w 2 f S Z x d W 9 0 O y w m c X V v d D t T Z W N 0 a W 9 u M S 9 w c m 9 q a m F 2 Y S 1 m Y X N 0 Y S 9 U a X B v I G N h b W J p Y W R v L n t w c 3 N f c 3 R h c n Q s N 3 0 m c X V v d D s s J n F 1 b 3 Q 7 U 2 V j d G l v b j E v c H J v a m p h d m E t Z m F z d G E v V G l w b y B j Y W 1 i a W F k b y 5 7 c H N z X 2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c m 9 q a m F 2 Y S 1 m Y X N 0 Y S 9 U a X B v I G N h b W J p Y W R v L n s s M H 0 m c X V v d D s s J n F 1 b 3 Q 7 U 2 V j d G l v b j E v c H J v a m p h d m E t Z m F z d G E v V G l w b y B j Y W 1 i a W F k b y 5 7 c G l k L D F 9 J n F 1 b 3 Q 7 L C Z x d W 9 0 O 1 N l Y 3 R p b 2 4 x L 3 B y b 2 p q Y X Z h L W Z h c 3 R h L 1 R p c G 8 g Y 2 F t Y m l h Z G 8 u e 2 V s Y X B z Z W R f d G l t Z X M s M n 0 m c X V v d D s s J n F 1 b 3 Q 7 U 2 V j d G l v b j E v c H J v a m p h d m E t Z m F z d G E v V G l w b y B j Y W 1 i a W F k b y 5 7 c n V u d G l t Z V 9 z d G F y d C w z f S Z x d W 9 0 O y w m c X V v d D t T Z W N 0 a W 9 u M S 9 w c m 9 q a m F 2 Y S 1 m Y X N 0 Y S 9 U a X B v I G N h b W J p Y W R v L n t y d W 5 0 a W 1 l X 2 V u Z C w 0 f S Z x d W 9 0 O y w m c X V v d D t T Z W N 0 a W 9 u M S 9 w c m 9 q a m F 2 Y S 1 m Y X N 0 Y S 9 U a X B v I G N h b W J p Y W R v L n t u Y X R p d m V f c 3 R h c n Q s N X 0 m c X V v d D s s J n F 1 b 3 Q 7 U 2 V j d G l v b j E v c H J v a m p h d m E t Z m F z d G E v V G l w b y B j Y W 1 i a W F k b y 5 7 b m F 0 a X Z l X 2 V u Z C w 2 f S Z x d W 9 0 O y w m c X V v d D t T Z W N 0 a W 9 u M S 9 w c m 9 q a m F 2 Y S 1 m Y X N 0 Y S 9 U a X B v I G N h b W J p Y W R v L n t w c 3 N f c 3 R h c n Q s N 3 0 m c X V v d D s s J n F 1 b 3 Q 7 U 2 V j d G l v b j E v c H J v a m p h d m E t Z m F z d G E v V G l w b y B j Y W 1 i a W F k b y 5 7 c H N z X 2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p h d m E t Z m F z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Z m F z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Z m F z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b W F u Z G V s Y n J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q Y X Z h X 2 1 h b m R l b G J y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E 2 O j M 3 O j E z L j c 3 M z Q 3 M z V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c G l k J n F 1 b 3 Q 7 L C Z x d W 9 0 O 2 V s Y X B z Z W R f d G l t Z X M m c X V v d D s s J n F 1 b 3 Q 7 c n V u d G l t Z V 9 z d G F y d C Z x d W 9 0 O y w m c X V v d D t y d W 5 0 a W 1 l X 2 V u Z C Z x d W 9 0 O y w m c X V v d D t u Y X R p d m V f c 3 R h c n Q m c X V v d D s s J n F 1 b 3 Q 7 b m F 0 a X Z l X 2 V u Z C Z x d W 9 0 O y w m c X V v d D t w c 3 N f c 3 R h c n Q m c X V v d D s s J n F 1 b 3 Q 7 c H N z X 2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q Y X Z h L W 1 h b m R l b G J y b 3 Q v V G l w b y B j Y W 1 i a W F k b y 5 7 L D B 9 J n F 1 b 3 Q 7 L C Z x d W 9 0 O 1 N l Y 3 R p b 2 4 x L 3 B y b 2 p q Y X Z h L W 1 h b m R l b G J y b 3 Q v V G l w b y B j Y W 1 i a W F k b y 5 7 c G l k L D F 9 J n F 1 b 3 Q 7 L C Z x d W 9 0 O 1 N l Y 3 R p b 2 4 x L 3 B y b 2 p q Y X Z h L W 1 h b m R l b G J y b 3 Q v V G l w b y B j Y W 1 i a W F k b y 5 7 Z W x h c H N l Z F 9 0 a W 1 l c y w y f S Z x d W 9 0 O y w m c X V v d D t T Z W N 0 a W 9 u M S 9 w c m 9 q a m F 2 Y S 1 t Y W 5 k Z W x i c m 9 0 L 1 R p c G 8 g Y 2 F t Y m l h Z G 8 u e 3 J 1 b n R p b W V f c 3 R h c n Q s M 3 0 m c X V v d D s s J n F 1 b 3 Q 7 U 2 V j d G l v b j E v c H J v a m p h d m E t b W F u Z G V s Y n J v d C 9 U a X B v I G N h b W J p Y W R v L n t y d W 5 0 a W 1 l X 2 V u Z C w 0 f S Z x d W 9 0 O y w m c X V v d D t T Z W N 0 a W 9 u M S 9 w c m 9 q a m F 2 Y S 1 t Y W 5 k Z W x i c m 9 0 L 1 R p c G 8 g Y 2 F t Y m l h Z G 8 u e 2 5 h d G l 2 Z V 9 z d G F y d C w 1 f S Z x d W 9 0 O y w m c X V v d D t T Z W N 0 a W 9 u M S 9 w c m 9 q a m F 2 Y S 1 t Y W 5 k Z W x i c m 9 0 L 1 R p c G 8 g Y 2 F t Y m l h Z G 8 u e 2 5 h d G l 2 Z V 9 l b m Q s N n 0 m c X V v d D s s J n F 1 b 3 Q 7 U 2 V j d G l v b j E v c H J v a m p h d m E t b W F u Z G V s Y n J v d C 9 U a X B v I G N h b W J p Y W R v L n t w c 3 N f c 3 R h c n Q s N 3 0 m c X V v d D s s J n F 1 b 3 Q 7 U 2 V j d G l v b j E v c H J v a m p h d m E t b W F u Z G V s Y n J v d C 9 U a X B v I G N h b W J p Y W R v L n t w c 3 N f Z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2 p q Y X Z h L W 1 h b m R l b G J y b 3 Q v V G l w b y B j Y W 1 i a W F k b y 5 7 L D B 9 J n F 1 b 3 Q 7 L C Z x d W 9 0 O 1 N l Y 3 R p b 2 4 x L 3 B y b 2 p q Y X Z h L W 1 h b m R l b G J y b 3 Q v V G l w b y B j Y W 1 i a W F k b y 5 7 c G l k L D F 9 J n F 1 b 3 Q 7 L C Z x d W 9 0 O 1 N l Y 3 R p b 2 4 x L 3 B y b 2 p q Y X Z h L W 1 h b m R l b G J y b 3 Q v V G l w b y B j Y W 1 i a W F k b y 5 7 Z W x h c H N l Z F 9 0 a W 1 l c y w y f S Z x d W 9 0 O y w m c X V v d D t T Z W N 0 a W 9 u M S 9 w c m 9 q a m F 2 Y S 1 t Y W 5 k Z W x i c m 9 0 L 1 R p c G 8 g Y 2 F t Y m l h Z G 8 u e 3 J 1 b n R p b W V f c 3 R h c n Q s M 3 0 m c X V v d D s s J n F 1 b 3 Q 7 U 2 V j d G l v b j E v c H J v a m p h d m E t b W F u Z G V s Y n J v d C 9 U a X B v I G N h b W J p Y W R v L n t y d W 5 0 a W 1 l X 2 V u Z C w 0 f S Z x d W 9 0 O y w m c X V v d D t T Z W N 0 a W 9 u M S 9 w c m 9 q a m F 2 Y S 1 t Y W 5 k Z W x i c m 9 0 L 1 R p c G 8 g Y 2 F t Y m l h Z G 8 u e 2 5 h d G l 2 Z V 9 z d G F y d C w 1 f S Z x d W 9 0 O y w m c X V v d D t T Z W N 0 a W 9 u M S 9 w c m 9 q a m F 2 Y S 1 t Y W 5 k Z W x i c m 9 0 L 1 R p c G 8 g Y 2 F t Y m l h Z G 8 u e 2 5 h d G l 2 Z V 9 l b m Q s N n 0 m c X V v d D s s J n F 1 b 3 Q 7 U 2 V j d G l v b j E v c H J v a m p h d m E t b W F u Z G V s Y n J v d C 9 U a X B v I G N h b W J p Y W R v L n t w c 3 N f c 3 R h c n Q s N 3 0 m c X V v d D s s J n F 1 b 3 Q 7 U 2 V j d G l v b j E v c H J v a m p h d m E t b W F u Z G V s Y n J v d C 9 U a X B v I G N h b W J p Y W R v L n t w c 3 N f Z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a m F 2 Y S 1 t Y W 5 k Z W x i c m 9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q Y X Z h L W 1 h b m R l b G J y b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b W F u Z G V s Y n J v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t Y X R y a X h k Z X R l c m 1 p b m F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q Y X Z h X 2 1 h d H J p e G R l d G V y b W l u Y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N j o z O T o x M S 4 1 M z A y O D A z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3 B p Z C Z x d W 9 0 O y w m c X V v d D t l b G F w c 2 V k X 3 R p b W V z J n F 1 b 3 Q 7 L C Z x d W 9 0 O 3 J 1 b n R p b W V f c 3 R h c n Q m c X V v d D s s J n F 1 b 3 Q 7 c n V u d G l t Z V 9 l b m Q m c X V v d D s s J n F 1 b 3 Q 7 b m F 0 a X Z l X 3 N 0 Y X J 0 J n F 1 b 3 Q 7 L C Z x d W 9 0 O 2 5 h d G l 2 Z V 9 l b m Q m c X V v d D s s J n F 1 b 3 Q 7 c H N z X 3 N 0 Y X J 0 J n F 1 b 3 Q 7 L C Z x d W 9 0 O 3 B z c 1 9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a m F 2 Y S 1 t Y X R y a X h k Z X R l c m 1 p b m F u d C 9 U a X B v I G N h b W J p Y W R v L n s s M H 0 m c X V v d D s s J n F 1 b 3 Q 7 U 2 V j d G l v b j E v c H J v a m p h d m E t b W F 0 c m l 4 Z G V 0 Z X J t a W 5 h b n Q v V G l w b y B j Y W 1 i a W F k b y 5 7 c G l k L D F 9 J n F 1 b 3 Q 7 L C Z x d W 9 0 O 1 N l Y 3 R p b 2 4 x L 3 B y b 2 p q Y X Z h L W 1 h d H J p e G R l d G V y b W l u Y W 5 0 L 1 R p c G 8 g Y 2 F t Y m l h Z G 8 u e 2 V s Y X B z Z W R f d G l t Z X M s M n 0 m c X V v d D s s J n F 1 b 3 Q 7 U 2 V j d G l v b j E v c H J v a m p h d m E t b W F 0 c m l 4 Z G V 0 Z X J t a W 5 h b n Q v V G l w b y B j Y W 1 i a W F k b y 5 7 c n V u d G l t Z V 9 z d G F y d C w z f S Z x d W 9 0 O y w m c X V v d D t T Z W N 0 a W 9 u M S 9 w c m 9 q a m F 2 Y S 1 t Y X R y a X h k Z X R l c m 1 p b m F u d C 9 U a X B v I G N h b W J p Y W R v L n t y d W 5 0 a W 1 l X 2 V u Z C w 0 f S Z x d W 9 0 O y w m c X V v d D t T Z W N 0 a W 9 u M S 9 w c m 9 q a m F 2 Y S 1 t Y X R y a X h k Z X R l c m 1 p b m F u d C 9 U a X B v I G N h b W J p Y W R v L n t u Y X R p d m V f c 3 R h c n Q s N X 0 m c X V v d D s s J n F 1 b 3 Q 7 U 2 V j d G l v b j E v c H J v a m p h d m E t b W F 0 c m l 4 Z G V 0 Z X J t a W 5 h b n Q v V G l w b y B j Y W 1 i a W F k b y 5 7 b m F 0 a X Z l X 2 V u Z C w 2 f S Z x d W 9 0 O y w m c X V v d D t T Z W N 0 a W 9 u M S 9 w c m 9 q a m F 2 Y S 1 t Y X R y a X h k Z X R l c m 1 p b m F u d C 9 U a X B v I G N h b W J p Y W R v L n t w c 3 N f c 3 R h c n Q s N 3 0 m c X V v d D s s J n F 1 b 3 Q 7 U 2 V j d G l v b j E v c H J v a m p h d m E t b W F 0 c m l 4 Z G V 0 Z X J t a W 5 h b n Q v V G l w b y B j Y W 1 i a W F k b y 5 7 c H N z X 2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c m 9 q a m F 2 Y S 1 t Y X R y a X h k Z X R l c m 1 p b m F u d C 9 U a X B v I G N h b W J p Y W R v L n s s M H 0 m c X V v d D s s J n F 1 b 3 Q 7 U 2 V j d G l v b j E v c H J v a m p h d m E t b W F 0 c m l 4 Z G V 0 Z X J t a W 5 h b n Q v V G l w b y B j Y W 1 i a W F k b y 5 7 c G l k L D F 9 J n F 1 b 3 Q 7 L C Z x d W 9 0 O 1 N l Y 3 R p b 2 4 x L 3 B y b 2 p q Y X Z h L W 1 h d H J p e G R l d G V y b W l u Y W 5 0 L 1 R p c G 8 g Y 2 F t Y m l h Z G 8 u e 2 V s Y X B z Z W R f d G l t Z X M s M n 0 m c X V v d D s s J n F 1 b 3 Q 7 U 2 V j d G l v b j E v c H J v a m p h d m E t b W F 0 c m l 4 Z G V 0 Z X J t a W 5 h b n Q v V G l w b y B j Y W 1 i a W F k b y 5 7 c n V u d G l t Z V 9 z d G F y d C w z f S Z x d W 9 0 O y w m c X V v d D t T Z W N 0 a W 9 u M S 9 w c m 9 q a m F 2 Y S 1 t Y X R y a X h k Z X R l c m 1 p b m F u d C 9 U a X B v I G N h b W J p Y W R v L n t y d W 5 0 a W 1 l X 2 V u Z C w 0 f S Z x d W 9 0 O y w m c X V v d D t T Z W N 0 a W 9 u M S 9 w c m 9 q a m F 2 Y S 1 t Y X R y a X h k Z X R l c m 1 p b m F u d C 9 U a X B v I G N h b W J p Y W R v L n t u Y X R p d m V f c 3 R h c n Q s N X 0 m c X V v d D s s J n F 1 b 3 Q 7 U 2 V j d G l v b j E v c H J v a m p h d m E t b W F 0 c m l 4 Z G V 0 Z X J t a W 5 h b n Q v V G l w b y B j Y W 1 i a W F k b y 5 7 b m F 0 a X Z l X 2 V u Z C w 2 f S Z x d W 9 0 O y w m c X V v d D t T Z W N 0 a W 9 u M S 9 w c m 9 q a m F 2 Y S 1 t Y X R y a X h k Z X R l c m 1 p b m F u d C 9 U a X B v I G N h b W J p Y W R v L n t w c 3 N f c 3 R h c n Q s N 3 0 m c X V v d D s s J n F 1 b 3 Q 7 U 2 V j d G l v b j E v c H J v a m p h d m E t b W F 0 c m l 4 Z G V 0 Z X J t a W 5 h b n Q v V G l w b y B j Y W 1 i a W F k b y 5 7 c H N z X 2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p h d m E t b W F 0 c m l 4 Z G V 0 Z X J t a W 5 h b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b W F 0 c m l 4 Z G V 0 Z X J t a W 5 h b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b W F 0 c m l 4 Z G V 0 Z X J t a W 5 h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b m J v Z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q a m F 2 Y V 9 u Y m 9 k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Y 6 N D A 6 M z E u M T A 2 N z Y 0 O V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w a W Q m c X V v d D s s J n F 1 b 3 Q 7 Z W x h c H N l Z F 9 0 a W 1 l c y Z x d W 9 0 O y w m c X V v d D t y d W 5 0 a W 1 l X 3 N 0 Y X J 0 J n F 1 b 3 Q 7 L C Z x d W 9 0 O 3 J 1 b n R p b W V f Z W 5 k J n F 1 b 3 Q 7 L C Z x d W 9 0 O 2 5 h d G l 2 Z V 9 z d G F y d C Z x d W 9 0 O y w m c X V v d D t u Y X R p d m V f Z W 5 k J n F 1 b 3 Q 7 L C Z x d W 9 0 O 3 B z c 1 9 z d G F y d C Z x d W 9 0 O y w m c X V v d D t w c 3 N f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p h d m E t b m J v Z H k v V G l w b y B j Y W 1 i a W F k b y 5 7 L D B 9 J n F 1 b 3 Q 7 L C Z x d W 9 0 O 1 N l Y 3 R p b 2 4 x L 3 B y b 2 p q Y X Z h L W 5 i b 2 R 5 L 1 R p c G 8 g Y 2 F t Y m l h Z G 8 u e 3 B p Z C w x f S Z x d W 9 0 O y w m c X V v d D t T Z W N 0 a W 9 u M S 9 w c m 9 q a m F 2 Y S 1 u Y m 9 k e S 9 U a X B v I G N h b W J p Y W R v L n t l b G F w c 2 V k X 3 R p b W V z L D J 9 J n F 1 b 3 Q 7 L C Z x d W 9 0 O 1 N l Y 3 R p b 2 4 x L 3 B y b 2 p q Y X Z h L W 5 i b 2 R 5 L 1 R p c G 8 g Y 2 F t Y m l h Z G 8 u e 3 J 1 b n R p b W V f c 3 R h c n Q s M 3 0 m c X V v d D s s J n F 1 b 3 Q 7 U 2 V j d G l v b j E v c H J v a m p h d m E t b m J v Z H k v V G l w b y B j Y W 1 i a W F k b y 5 7 c n V u d G l t Z V 9 l b m Q s N H 0 m c X V v d D s s J n F 1 b 3 Q 7 U 2 V j d G l v b j E v c H J v a m p h d m E t b m J v Z H k v V G l w b y B j Y W 1 i a W F k b y 5 7 b m F 0 a X Z l X 3 N 0 Y X J 0 L D V 9 J n F 1 b 3 Q 7 L C Z x d W 9 0 O 1 N l Y 3 R p b 2 4 x L 3 B y b 2 p q Y X Z h L W 5 i b 2 R 5 L 1 R p c G 8 g Y 2 F t Y m l h Z G 8 u e 2 5 h d G l 2 Z V 9 l b m Q s N n 0 m c X V v d D s s J n F 1 b 3 Q 7 U 2 V j d G l v b j E v c H J v a m p h d m E t b m J v Z H k v V G l w b y B j Y W 1 i a W F k b y 5 7 c H N z X 3 N 0 Y X J 0 L D d 9 J n F 1 b 3 Q 7 L C Z x d W 9 0 O 1 N l Y 3 R p b 2 4 x L 3 B y b 2 p q Y X Z h L W 5 i b 2 R 5 L 1 R p c G 8 g Y 2 F t Y m l h Z G 8 u e 3 B z c 1 9 l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v a m p h d m E t b m J v Z H k v V G l w b y B j Y W 1 i a W F k b y 5 7 L D B 9 J n F 1 b 3 Q 7 L C Z x d W 9 0 O 1 N l Y 3 R p b 2 4 x L 3 B y b 2 p q Y X Z h L W 5 i b 2 R 5 L 1 R p c G 8 g Y 2 F t Y m l h Z G 8 u e 3 B p Z C w x f S Z x d W 9 0 O y w m c X V v d D t T Z W N 0 a W 9 u M S 9 w c m 9 q a m F 2 Y S 1 u Y m 9 k e S 9 U a X B v I G N h b W J p Y W R v L n t l b G F w c 2 V k X 3 R p b W V z L D J 9 J n F 1 b 3 Q 7 L C Z x d W 9 0 O 1 N l Y 3 R p b 2 4 x L 3 B y b 2 p q Y X Z h L W 5 i b 2 R 5 L 1 R p c G 8 g Y 2 F t Y m l h Z G 8 u e 3 J 1 b n R p b W V f c 3 R h c n Q s M 3 0 m c X V v d D s s J n F 1 b 3 Q 7 U 2 V j d G l v b j E v c H J v a m p h d m E t b m J v Z H k v V G l w b y B j Y W 1 i a W F k b y 5 7 c n V u d G l t Z V 9 l b m Q s N H 0 m c X V v d D s s J n F 1 b 3 Q 7 U 2 V j d G l v b j E v c H J v a m p h d m E t b m J v Z H k v V G l w b y B j Y W 1 i a W F k b y 5 7 b m F 0 a X Z l X 3 N 0 Y X J 0 L D V 9 J n F 1 b 3 Q 7 L C Z x d W 9 0 O 1 N l Y 3 R p b 2 4 x L 3 B y b 2 p q Y X Z h L W 5 i b 2 R 5 L 1 R p c G 8 g Y 2 F t Y m l h Z G 8 u e 2 5 h d G l 2 Z V 9 l b m Q s N n 0 m c X V v d D s s J n F 1 b 3 Q 7 U 2 V j d G l v b j E v c H J v a m p h d m E t b m J v Z H k v V G l w b y B j Y W 1 i a W F k b y 5 7 c H N z X 3 N 0 Y X J 0 L D d 9 J n F 1 b 3 Q 7 L C Z x d W 9 0 O 1 N l Y 3 R p b 2 4 x L 3 B y b 2 p q Y X Z h L W 5 i b 2 R 5 L 1 R p c G 8 g Y 2 F t Y m l h Z G 8 u e 3 B z c 1 9 l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q Y X Z h L W 5 i b 2 R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q Y X Z h L W 5 i b 2 R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q Y X Z h L W 5 i b 2 R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q Y X Z h L X N w Z W N 0 c m F s b m 9 y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q Y X Z h X 3 N w Z W N 0 c m F s b m 9 y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Y 6 N D I 6 M T M u O D Y 1 O D M 5 N l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w a W Q m c X V v d D s s J n F 1 b 3 Q 7 Z W x h c H N l Z F 9 0 a W 1 l c y Z x d W 9 0 O y w m c X V v d D t y d W 5 0 a W 1 l X 3 N 0 Y X J 0 J n F 1 b 3 Q 7 L C Z x d W 9 0 O 3 J 1 b n R p b W V f Z W 5 k J n F 1 b 3 Q 7 L C Z x d W 9 0 O 2 5 h d G l 2 Z V 9 z d G F y d C Z x d W 9 0 O y w m c X V v d D t u Y X R p d m V f Z W 5 k J n F 1 b 3 Q 7 L C Z x d W 9 0 O 3 B z c 1 9 z d G F y d C Z x d W 9 0 O y w m c X V v d D t w c 3 N f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p h d m E t c 3 B l Y 3 R y Y W x u b 3 J t L 1 R p c G 8 g Y 2 F t Y m l h Z G 8 u e y w w f S Z x d W 9 0 O y w m c X V v d D t T Z W N 0 a W 9 u M S 9 w c m 9 q a m F 2 Y S 1 z c G V j d H J h b G 5 v c m 0 v V G l w b y B j Y W 1 i a W F k b y 5 7 c G l k L D F 9 J n F 1 b 3 Q 7 L C Z x d W 9 0 O 1 N l Y 3 R p b 2 4 x L 3 B y b 2 p q Y X Z h L X N w Z W N 0 c m F s b m 9 y b S 9 U a X B v I G N h b W J p Y W R v L n t l b G F w c 2 V k X 3 R p b W V z L D J 9 J n F 1 b 3 Q 7 L C Z x d W 9 0 O 1 N l Y 3 R p b 2 4 x L 3 B y b 2 p q Y X Z h L X N w Z W N 0 c m F s b m 9 y b S 9 U a X B v I G N h b W J p Y W R v L n t y d W 5 0 a W 1 l X 3 N 0 Y X J 0 L D N 9 J n F 1 b 3 Q 7 L C Z x d W 9 0 O 1 N l Y 3 R p b 2 4 x L 3 B y b 2 p q Y X Z h L X N w Z W N 0 c m F s b m 9 y b S 9 U a X B v I G N h b W J p Y W R v L n t y d W 5 0 a W 1 l X 2 V u Z C w 0 f S Z x d W 9 0 O y w m c X V v d D t T Z W N 0 a W 9 u M S 9 w c m 9 q a m F 2 Y S 1 z c G V j d H J h b G 5 v c m 0 v V G l w b y B j Y W 1 i a W F k b y 5 7 b m F 0 a X Z l X 3 N 0 Y X J 0 L D V 9 J n F 1 b 3 Q 7 L C Z x d W 9 0 O 1 N l Y 3 R p b 2 4 x L 3 B y b 2 p q Y X Z h L X N w Z W N 0 c m F s b m 9 y b S 9 U a X B v I G N h b W J p Y W R v L n t u Y X R p d m V f Z W 5 k L D Z 9 J n F 1 b 3 Q 7 L C Z x d W 9 0 O 1 N l Y 3 R p b 2 4 x L 3 B y b 2 p q Y X Z h L X N w Z W N 0 c m F s b m 9 y b S 9 U a X B v I G N h b W J p Y W R v L n t w c 3 N f c 3 R h c n Q s N 3 0 m c X V v d D s s J n F 1 b 3 Q 7 U 2 V j d G l v b j E v c H J v a m p h d m E t c 3 B l Y 3 R y Y W x u b 3 J t L 1 R p c G 8 g Y 2 F t Y m l h Z G 8 u e 3 B z c 1 9 l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v a m p h d m E t c 3 B l Y 3 R y Y W x u b 3 J t L 1 R p c G 8 g Y 2 F t Y m l h Z G 8 u e y w w f S Z x d W 9 0 O y w m c X V v d D t T Z W N 0 a W 9 u M S 9 w c m 9 q a m F 2 Y S 1 z c G V j d H J h b G 5 v c m 0 v V G l w b y B j Y W 1 i a W F k b y 5 7 c G l k L D F 9 J n F 1 b 3 Q 7 L C Z x d W 9 0 O 1 N l Y 3 R p b 2 4 x L 3 B y b 2 p q Y X Z h L X N w Z W N 0 c m F s b m 9 y b S 9 U a X B v I G N h b W J p Y W R v L n t l b G F w c 2 V k X 3 R p b W V z L D J 9 J n F 1 b 3 Q 7 L C Z x d W 9 0 O 1 N l Y 3 R p b 2 4 x L 3 B y b 2 p q Y X Z h L X N w Z W N 0 c m F s b m 9 y b S 9 U a X B v I G N h b W J p Y W R v L n t y d W 5 0 a W 1 l X 3 N 0 Y X J 0 L D N 9 J n F 1 b 3 Q 7 L C Z x d W 9 0 O 1 N l Y 3 R p b 2 4 x L 3 B y b 2 p q Y X Z h L X N w Z W N 0 c m F s b m 9 y b S 9 U a X B v I G N h b W J p Y W R v L n t y d W 5 0 a W 1 l X 2 V u Z C w 0 f S Z x d W 9 0 O y w m c X V v d D t T Z W N 0 a W 9 u M S 9 w c m 9 q a m F 2 Y S 1 z c G V j d H J h b G 5 v c m 0 v V G l w b y B j Y W 1 i a W F k b y 5 7 b m F 0 a X Z l X 3 N 0 Y X J 0 L D V 9 J n F 1 b 3 Q 7 L C Z x d W 9 0 O 1 N l Y 3 R p b 2 4 x L 3 B y b 2 p q Y X Z h L X N w Z W N 0 c m F s b m 9 y b S 9 U a X B v I G N h b W J p Y W R v L n t u Y X R p d m V f Z W 5 k L D Z 9 J n F 1 b 3 Q 7 L C Z x d W 9 0 O 1 N l Y 3 R p b 2 4 x L 3 B y b 2 p q Y X Z h L X N w Z W N 0 c m F s b m 9 y b S 9 U a X B v I G N h b W J p Y W R v L n t w c 3 N f c 3 R h c n Q s N 3 0 m c X V v d D s s J n F 1 b 3 Q 7 U 2 V j d G l v b j E v c H J v a m p h d m E t c 3 B l Y 3 R y Y W x u b 3 J t L 1 R p c G 8 g Y 2 F t Y m l h Z G 8 u e 3 B z c 1 9 l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q Y X Z h L X N w Z W N 0 c m F s b m 9 y b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z c G V j d H J h b G 5 v c m 0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p h d m E t c 3 B l Y 3 R y Y W x u b 3 J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r U u r l y n y T 6 z y k S d t m X Q f A A A A A A I A A A A A A B B m A A A A A Q A A I A A A A P n O D P 1 n H O H l 0 v 8 Z x + u 0 5 f Y J R m P n 1 8 z r 7 U y 8 d z I m b B 2 Y A A A A A A 6 A A A A A A g A A I A A A A M + y q 8 O c x U s 6 L x 8 U e i u j M u K 6 B z v i 9 I m c Z K H w k B K j M P n w U A A A A A X Z Q V Z u z F D u L j y b O U C W 6 r k 9 M y k h P G l b z 3 E F 8 x E f N 4 f W o O w K W T L O y 9 F z u l t i a e f n 0 W y n x Y 7 e i s i P Z U x q y c S / / c R Q 3 9 R W W a L W 4 n t 7 9 c R S M M t Q Q A A A A I y R W j 5 s l y z v z 6 + h h W W a K x I + + v 3 b o Y K 9 I 6 A 9 3 8 N C N H s J x R u p 1 A E e 1 y v 3 f F 1 m 1 p f c T A Z y + s M A R T E V b q x j h + + / S U o = < / D a t a M a s h u p > 
</file>

<file path=customXml/itemProps1.xml><?xml version="1.0" encoding="utf-8"?>
<ds:datastoreItem xmlns:ds="http://schemas.openxmlformats.org/officeDocument/2006/customXml" ds:itemID="{6B93A017-A7C5-485B-AA24-B854B24468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bintrees</vt:lpstr>
      <vt:lpstr>fannkuch</vt:lpstr>
      <vt:lpstr>fasta</vt:lpstr>
      <vt:lpstr>mandelbrot</vt:lpstr>
      <vt:lpstr>matrix</vt:lpstr>
      <vt:lpstr>NBODY</vt:lpstr>
      <vt:lpstr>spectralnorm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Espitia</dc:creator>
  <cp:lastModifiedBy>Juan Espitia</cp:lastModifiedBy>
  <dcterms:created xsi:type="dcterms:W3CDTF">2020-05-19T16:33:43Z</dcterms:created>
  <dcterms:modified xsi:type="dcterms:W3CDTF">2020-05-20T22:30:30Z</dcterms:modified>
</cp:coreProperties>
</file>