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120" windowWidth="20115" windowHeight="7485"/>
  </bookViews>
  <sheets>
    <sheet name="Hoja4" sheetId="4" r:id="rId1"/>
    <sheet name="Hoja1" sheetId="1" r:id="rId2"/>
    <sheet name="Hoja2" sheetId="2" r:id="rId3"/>
    <sheet name="Hoja3" sheetId="3" r:id="rId4"/>
  </sheets>
  <calcPr calcId="145621"/>
  <pivotCaches>
    <pivotCache cacheId="27" r:id="rId5"/>
  </pivotCaches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5" i="1"/>
  <c r="H1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</calcChain>
</file>

<file path=xl/sharedStrings.xml><?xml version="1.0" encoding="utf-8"?>
<sst xmlns="http://schemas.openxmlformats.org/spreadsheetml/2006/main" count="137" uniqueCount="66">
  <si>
    <t>Panel de Proyectos</t>
  </si>
  <si>
    <t>Se necesita diseñar y programar un panel que permita tener una mejor visibilidad de los proyectos que se están gestionando a través del área de Proyectos Venta Nacional</t>
  </si>
  <si>
    <t>Mejoras Plan de Visita Preventa</t>
  </si>
  <si>
    <t>&lt;p&gt;1.- Entender como funciona la actualizaci&amp;oacute;n del actual de visita y visualizar en que momento se produce la inconsistencia del dato cuando interactua con CRM.&lt;/p&gt;&lt;p&gt;2.- Generar job de carga automatica similar al que se tiene para la actualizaci&amp;...</t>
  </si>
  <si>
    <t>Fusión Temuco-Valdivia</t>
  </si>
  <si>
    <t>Productividad operacional Temuco-Valdivia</t>
  </si>
  <si>
    <t>Portal de Proyectos</t>
  </si>
  <si>
    <t>Este desarrollo</t>
  </si>
  <si>
    <t>Impresión masiva OC Comercionet</t>
  </si>
  <si>
    <t>Buscar la forma de imprimir masivamente las OC</t>
  </si>
  <si>
    <t>Pasar a productivo</t>
  </si>
  <si>
    <t>Efectividad y eficiencia en la IPAQ</t>
  </si>
  <si>
    <t>Juan Olea debe explicar el costo de dicha mejora a JC para que firme el DAS05</t>
  </si>
  <si>
    <t>Modificaciones en la página del WF de aprobación</t>
  </si>
  <si>
    <t>Validar con Caris que JC le firme el DAS05</t>
  </si>
  <si>
    <t>Nueva Geo en la IPAQ</t>
  </si>
  <si>
    <t>Consultar y gestionar las firmas de los DAS que lleguen respecto a dicha mejora (te reenviare los correos relacionados a esto)</t>
  </si>
  <si>
    <t>Extractor Pricing</t>
  </si>
  <si>
    <t>Validar y dejar OK el extractor que está revisando Nico Maturana para pricing con Carlos</t>
  </si>
  <si>
    <t>Panel de EERR</t>
  </si>
  <si>
    <t>Guillermo Miranda</t>
  </si>
  <si>
    <t>Seguimiento al proceso del proyecto HANA</t>
  </si>
  <si>
    <t>Otro proyecto</t>
  </si>
  <si>
    <t>&lt;p&gt;kfoejf&lt;/p&gt;</t>
  </si>
  <si>
    <t>Recorte Automático en sucursales</t>
  </si>
  <si>
    <t>&lt;p&gt;Se necesita generar una definici&amp;oacute;n y orden de criterios para poder realizar un recorte de forma autom&amp;aacute;tica en las sucursales.&lt;/p&gt;&lt;p&gt;Estos criterios deben tomar en consideraci&amp;oacute;n los stock, demanda, rentabilidad, plan comercial, etc...</t>
  </si>
  <si>
    <t>id</t>
  </si>
  <si>
    <t>creado</t>
  </si>
  <si>
    <t>nombre</t>
  </si>
  <si>
    <t>descripcion</t>
  </si>
  <si>
    <t>publico</t>
  </si>
  <si>
    <t>usuario</t>
  </si>
  <si>
    <t>inicio</t>
  </si>
  <si>
    <t>tipo</t>
  </si>
  <si>
    <t>estado</t>
  </si>
  <si>
    <t>asignado a</t>
  </si>
  <si>
    <t>vencimiento</t>
  </si>
  <si>
    <t>terminado</t>
  </si>
  <si>
    <t>area</t>
  </si>
  <si>
    <t>No</t>
  </si>
  <si>
    <t>Si</t>
  </si>
  <si>
    <t>jespoz</t>
  </si>
  <si>
    <t>caedo</t>
  </si>
  <si>
    <t>Proyecto</t>
  </si>
  <si>
    <t>Sin Revisar</t>
  </si>
  <si>
    <t>En Curso</t>
  </si>
  <si>
    <t>Completado</t>
  </si>
  <si>
    <t>Subgerencia de Distribución</t>
  </si>
  <si>
    <t>costo</t>
  </si>
  <si>
    <t>año creacion</t>
  </si>
  <si>
    <t>Total general</t>
  </si>
  <si>
    <t>Total</t>
  </si>
  <si>
    <t>Cuenta de id</t>
  </si>
  <si>
    <t>cumplimiento</t>
  </si>
  <si>
    <t>% Cumpl</t>
  </si>
  <si>
    <t>Subgerencia de Admin y Gestión (Precios)</t>
  </si>
  <si>
    <t>Subgerencia de Admin y Gestión (Gestión)</t>
  </si>
  <si>
    <t>Gerencia de Sucursales</t>
  </si>
  <si>
    <t>Actividades</t>
  </si>
  <si>
    <t>Costos</t>
  </si>
  <si>
    <t>200 UF</t>
  </si>
  <si>
    <t>3000 UF</t>
  </si>
  <si>
    <t>Área</t>
  </si>
  <si>
    <t>300 UF</t>
  </si>
  <si>
    <t>0 UF</t>
  </si>
  <si>
    <t>Cumplimiento Actividades Terminadas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</si>
</sst>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  <xf numFmtId="1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[Libro1.xlsx]Hoja4!Tabla dinámica1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Actividades</a:t>
            </a:r>
          </a:p>
        </c:rich>
      </c:tx>
      <c:layout/>
      <c:overlay val="0"/>
    </c:title>
    <c:autoTitleDeleted val="0"/>
    <c:pivotFmts>
      <c:pivotFmt>
        <c:idx val="0"/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  <c:pivotFmt>
        <c:idx val="2"/>
      </c:pivotFmt>
    </c:pivotFmts>
    <c:plotArea>
      <c:layout/>
      <c:pieChart>
        <c:varyColors val="1"/>
        <c:ser>
          <c:idx val="0"/>
          <c:order val="0"/>
          <c:tx>
            <c:strRef>
              <c:f>Hoja4!$B$3:$B$4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Hoja4!$A$5:$A$8</c:f>
              <c:strCache>
                <c:ptCount val="3"/>
                <c:pt idx="0">
                  <c:v>Completado</c:v>
                </c:pt>
                <c:pt idx="1">
                  <c:v>En Curso</c:v>
                </c:pt>
                <c:pt idx="2">
                  <c:v>Sin Revisar</c:v>
                </c:pt>
              </c:strCache>
            </c:strRef>
          </c:cat>
          <c:val>
            <c:numRef>
              <c:f>Hoja4!$B$5:$B$8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[Libro1.xlsx]Hoja4!Tabla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Actividades</a:t>
            </a:r>
            <a:r>
              <a:rPr lang="en-US" baseline="0"/>
              <a:t> En Curso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Hoja4!$B$13:$B$14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Hoja4!$A$15:$A$23</c:f>
              <c:strCache>
                <c:ptCount val="8"/>
                <c:pt idx="0">
                  <c:v>Extractor Pricing</c:v>
                </c:pt>
                <c:pt idx="1">
                  <c:v>Mejoras Plan de Visita Preventa</c:v>
                </c:pt>
                <c:pt idx="2">
                  <c:v>Nueva Geo en la IPAQ</c:v>
                </c:pt>
                <c:pt idx="3">
                  <c:v>Otro proyecto</c:v>
                </c:pt>
                <c:pt idx="4">
                  <c:v>Panel de EERR</c:v>
                </c:pt>
                <c:pt idx="5">
                  <c:v>Panel de Proyectos</c:v>
                </c:pt>
                <c:pt idx="6">
                  <c:v>Recorte Automático en sucursales</c:v>
                </c:pt>
                <c:pt idx="7">
                  <c:v>Seguimiento al proceso del proyecto HANA</c:v>
                </c:pt>
              </c:strCache>
            </c:strRef>
          </c:cat>
          <c:val>
            <c:numRef>
              <c:f>Hoja4!$B$15:$B$23</c:f>
              <c:numCache>
                <c:formatCode>0%</c:formatCode>
                <c:ptCount val="8"/>
                <c:pt idx="0">
                  <c:v>0.91666666666666663</c:v>
                </c:pt>
                <c:pt idx="1">
                  <c:v>0.52380952380952384</c:v>
                </c:pt>
                <c:pt idx="2">
                  <c:v>0.91666666666666663</c:v>
                </c:pt>
                <c:pt idx="3">
                  <c:v>0</c:v>
                </c:pt>
                <c:pt idx="4">
                  <c:v>0.7857142857142857</c:v>
                </c:pt>
                <c:pt idx="5">
                  <c:v>1.3333333333333333</c:v>
                </c:pt>
                <c:pt idx="6">
                  <c:v>0.5714285714285714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191218048"/>
        <c:axId val="191219584"/>
      </c:barChart>
      <c:catAx>
        <c:axId val="191218048"/>
        <c:scaling>
          <c:orientation val="minMax"/>
        </c:scaling>
        <c:delete val="0"/>
        <c:axPos val="l"/>
        <c:majorTickMark val="out"/>
        <c:minorTickMark val="none"/>
        <c:tickLblPos val="nextTo"/>
        <c:crossAx val="191219584"/>
        <c:crosses val="autoZero"/>
        <c:auto val="1"/>
        <c:lblAlgn val="ctr"/>
        <c:lblOffset val="100"/>
        <c:noMultiLvlLbl val="0"/>
      </c:catAx>
      <c:valAx>
        <c:axId val="191219584"/>
        <c:scaling>
          <c:orientation val="minMax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191218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[Libro1.xlsx]Hoja4!Tabla dinámica3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Actividades Terminadas</a:t>
            </a:r>
          </a:p>
        </c:rich>
      </c:tx>
      <c:layout/>
      <c:overlay val="0"/>
    </c:title>
    <c:autoTitleDeleted val="0"/>
    <c:pivotFmts>
      <c:pivotFmt>
        <c:idx val="0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Hoja4!$B$28:$B$29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Hoja4!$A$30:$A$32</c:f>
              <c:strCache>
                <c:ptCount val="2"/>
                <c:pt idx="0">
                  <c:v>Otro proyecto</c:v>
                </c:pt>
                <c:pt idx="1">
                  <c:v>Portal de Proyectos</c:v>
                </c:pt>
              </c:strCache>
            </c:strRef>
          </c:cat>
          <c:val>
            <c:numRef>
              <c:f>Hoja4!$B$30:$B$32</c:f>
              <c:numCache>
                <c:formatCode>0%</c:formatCode>
                <c:ptCount val="2"/>
                <c:pt idx="0">
                  <c:v>2</c:v>
                </c:pt>
                <c:pt idx="1">
                  <c:v>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50464"/>
        <c:axId val="40358272"/>
      </c:barChart>
      <c:catAx>
        <c:axId val="40350464"/>
        <c:scaling>
          <c:orientation val="minMax"/>
        </c:scaling>
        <c:delete val="0"/>
        <c:axPos val="l"/>
        <c:majorTickMark val="out"/>
        <c:minorTickMark val="none"/>
        <c:tickLblPos val="nextTo"/>
        <c:crossAx val="40358272"/>
        <c:crosses val="autoZero"/>
        <c:auto val="1"/>
        <c:lblAlgn val="ctr"/>
        <c:lblOffset val="100"/>
        <c:noMultiLvlLbl val="0"/>
      </c:catAx>
      <c:valAx>
        <c:axId val="4035827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40350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591516</xdr:colOff>
      <xdr:row>0</xdr:row>
      <xdr:rowOff>85725</xdr:rowOff>
    </xdr:from>
    <xdr:to>
      <xdr:col>9</xdr:col>
      <xdr:colOff>28575</xdr:colOff>
      <xdr:row>13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0</xdr:row>
      <xdr:rowOff>85724</xdr:rowOff>
    </xdr:from>
    <xdr:to>
      <xdr:col>15</xdr:col>
      <xdr:colOff>66675</xdr:colOff>
      <xdr:row>13</xdr:row>
      <xdr:rowOff>171449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104775</xdr:colOff>
      <xdr:row>0</xdr:row>
      <xdr:rowOff>85725</xdr:rowOff>
    </xdr:from>
    <xdr:to>
      <xdr:col>20</xdr:col>
      <xdr:colOff>571500</xdr:colOff>
      <xdr:row>13</xdr:row>
      <xdr:rowOff>175260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spoz Rojas, Juan Manuel" refreshedDate="42633.52435428241" createdVersion="4" refreshedVersion="4" minRefreshableVersion="3" recordCount="14">
  <cacheSource type="worksheet">
    <worksheetSource ref="A1:P15" sheet="Hoja1"/>
  </cacheSource>
  <cacheFields count="16">
    <cacheField name="id" numFmtId="0">
      <sharedItems containsSemiMixedTypes="0" containsString="0" containsNumber="1" containsInteger="1" minValue="7" maxValue="23"/>
    </cacheField>
    <cacheField name="creado" numFmtId="22">
      <sharedItems containsSemiMixedTypes="0" containsNonDate="0" containsDate="1" containsString="0" minDate="2016-08-24T12:53:04" maxDate="2016-09-15T13:06:01"/>
    </cacheField>
    <cacheField name="nombre" numFmtId="0">
      <sharedItems count="14">
        <s v="Panel de Proyectos"/>
        <s v="Fusión Temuco-Valdivia"/>
        <s v="Impresión masiva OC Comercionet"/>
        <s v="Efectividad y eficiencia en la IPAQ"/>
        <s v="Modificaciones en la página del WF de aprobación"/>
        <s v="Mejoras Plan de Visita Preventa"/>
        <s v="Nueva Geo en la IPAQ"/>
        <s v="Extractor Pricing"/>
        <s v="Panel de EERR"/>
        <s v="Seguimiento al proceso del proyecto HANA"/>
        <s v="Otro proyecto"/>
        <s v="Recorte Automático en sucursales"/>
        <s v="Portal de Proyectos"/>
        <s v="Reporte Cumplimiento Plan de ruta" u="1"/>
      </sharedItems>
    </cacheField>
    <cacheField name="descripcion" numFmtId="0">
      <sharedItems longText="1"/>
    </cacheField>
    <cacheField name="publico" numFmtId="0">
      <sharedItems/>
    </cacheField>
    <cacheField name="usuario" numFmtId="0">
      <sharedItems/>
    </cacheField>
    <cacheField name="inicio" numFmtId="0">
      <sharedItems containsNonDate="0" containsDate="1" containsString="0" containsBlank="1" minDate="2016-08-24T00:00:00" maxDate="2016-09-21T00:00:00"/>
    </cacheField>
    <cacheField name="cumplimiento" numFmtId="9">
      <sharedItems containsMixedTypes="1" containsNumber="1" minValue="0" maxValue="2"/>
    </cacheField>
    <cacheField name="asignado a" numFmtId="0">
      <sharedItems containsBlank="1"/>
    </cacheField>
    <cacheField name="tipo" numFmtId="0">
      <sharedItems containsBlank="1"/>
    </cacheField>
    <cacheField name="estado" numFmtId="0">
      <sharedItems count="3">
        <s v="En Curso"/>
        <s v="Sin Revisar"/>
        <s v="Completado"/>
      </sharedItems>
    </cacheField>
    <cacheField name="vencimiento" numFmtId="0">
      <sharedItems containsNonDate="0" containsDate="1" containsString="0" containsBlank="1" minDate="2016-09-01T00:00:00" maxDate="2016-10-02T00:00:00"/>
    </cacheField>
    <cacheField name="terminado" numFmtId="0">
      <sharedItems containsNonDate="0" containsDate="1" containsString="0" containsBlank="1" minDate="2016-08-30T00:00:00" maxDate="2016-09-20T00:00:00"/>
    </cacheField>
    <cacheField name="area" numFmtId="0">
      <sharedItems containsBlank="1"/>
    </cacheField>
    <cacheField name="costo" numFmtId="0">
      <sharedItems containsString="0" containsBlank="1" containsNumber="1" containsInteger="1" minValue="1200" maxValue="3280"/>
    </cacheField>
    <cacheField name="año creacion" numFmtId="0">
      <sharedItems containsSemiMixedTypes="0" containsString="0" containsNumber="1" containsInteger="1" minValue="2016" maxValue="2016" count="1">
        <n v="20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n v="7"/>
    <d v="2016-08-24T12:53:04"/>
    <x v="0"/>
    <s v="Se necesita diseñar y programar un panel que permita tener una mejor visibilidad de los proyectos que se están gestionando a través del área de Proyectos Venta Nacional"/>
    <s v="No"/>
    <s v="jespoz"/>
    <d v="2016-08-24T00:00:00"/>
    <n v="1.3333333333333333"/>
    <m/>
    <m/>
    <x v="0"/>
    <d v="2016-09-01T00:00:00"/>
    <d v="2016-08-30T00:00:00"/>
    <m/>
    <m/>
    <x v="0"/>
  </r>
  <r>
    <n v="10"/>
    <d v="2016-08-30T12:18:58"/>
    <x v="1"/>
    <s v="Productividad operacional Temuco-Valdivia"/>
    <s v="Si"/>
    <s v="jespoz"/>
    <m/>
    <s v=""/>
    <m/>
    <m/>
    <x v="1"/>
    <m/>
    <m/>
    <m/>
    <m/>
    <x v="0"/>
  </r>
  <r>
    <n v="12"/>
    <d v="2016-08-30T12:20:04"/>
    <x v="2"/>
    <s v="Buscar la forma de imprimir masivamente las OC"/>
    <s v="Si"/>
    <s v="jespoz"/>
    <m/>
    <s v=""/>
    <m/>
    <m/>
    <x v="1"/>
    <m/>
    <m/>
    <m/>
    <m/>
    <x v="0"/>
  </r>
  <r>
    <n v="14"/>
    <d v="2016-08-30T12:21:33"/>
    <x v="3"/>
    <s v="Juan Olea debe explicar el costo de dicha mejora a JC para que firme el DAS05"/>
    <s v="Si"/>
    <s v="jespoz"/>
    <m/>
    <s v=""/>
    <m/>
    <m/>
    <x v="1"/>
    <m/>
    <m/>
    <m/>
    <m/>
    <x v="0"/>
  </r>
  <r>
    <n v="15"/>
    <d v="2016-08-30T12:21:59"/>
    <x v="4"/>
    <s v="Validar con Caris que JC le firme el DAS05"/>
    <s v="Si"/>
    <s v="jespoz"/>
    <m/>
    <s v=""/>
    <s v="caedo"/>
    <m/>
    <x v="1"/>
    <m/>
    <m/>
    <m/>
    <n v="1200"/>
    <x v="0"/>
  </r>
  <r>
    <n v="9"/>
    <d v="2016-08-30T12:14:23"/>
    <x v="5"/>
    <s v="&lt;p&gt;1.- Entender como funciona la actualizaci&amp;oacute;n del actual de visita y visualizar en que momento se produce la inconsistencia del dato cuando interactua con CRM.&lt;/p&gt;&lt;p&gt;2.- Generar job de carga automatica similar al que se tiene para la actualizaci&amp;..."/>
    <s v="Si"/>
    <s v="jespoz"/>
    <d v="2016-09-09T00:00:00"/>
    <n v="0.52380952380952384"/>
    <s v="jespoz"/>
    <s v="Proyecto"/>
    <x v="0"/>
    <d v="2016-09-30T00:00:00"/>
    <m/>
    <m/>
    <n v="3280"/>
    <x v="0"/>
  </r>
  <r>
    <n v="16"/>
    <d v="2016-08-30T12:22:24"/>
    <x v="6"/>
    <s v="Consultar y gestionar las firmas de los DAS que lleguen respecto a dicha mejora (te reenviare los correos relacionados a esto)"/>
    <s v="Si"/>
    <s v="jespoz"/>
    <d v="2016-09-09T00:00:00"/>
    <n v="0.91666666666666663"/>
    <m/>
    <m/>
    <x v="0"/>
    <d v="2016-09-21T00:00:00"/>
    <m/>
    <m/>
    <m/>
    <x v="0"/>
  </r>
  <r>
    <n v="17"/>
    <d v="2016-08-30T12:23:02"/>
    <x v="7"/>
    <s v="Validar y dejar OK el extractor que está revisando Nico Maturana para pricing con Carlos"/>
    <s v="Si"/>
    <s v="jespoz"/>
    <d v="2016-09-09T00:00:00"/>
    <n v="0.91666666666666663"/>
    <m/>
    <m/>
    <x v="0"/>
    <d v="2016-09-21T00:00:00"/>
    <m/>
    <m/>
    <m/>
    <x v="0"/>
  </r>
  <r>
    <n v="18"/>
    <d v="2016-08-30T12:35:15"/>
    <x v="8"/>
    <s v="Guillermo Miranda"/>
    <s v="Si"/>
    <s v="jespoz"/>
    <d v="2016-09-09T00:00:00"/>
    <n v="0.7857142857142857"/>
    <m/>
    <m/>
    <x v="0"/>
    <d v="2016-09-23T00:00:00"/>
    <m/>
    <m/>
    <m/>
    <x v="0"/>
  </r>
  <r>
    <n v="19"/>
    <d v="2016-08-30T12:35:35"/>
    <x v="9"/>
    <s v="Seguimiento al proceso del proyecto HANA"/>
    <s v="Si"/>
    <s v="jespoz"/>
    <d v="2016-09-20T00:00:00"/>
    <n v="0"/>
    <s v="jespoz"/>
    <m/>
    <x v="0"/>
    <d v="2016-10-01T00:00:00"/>
    <m/>
    <m/>
    <m/>
    <x v="0"/>
  </r>
  <r>
    <n v="22"/>
    <d v="2016-09-09T18:22:54"/>
    <x v="10"/>
    <s v="&lt;p&gt;kfoejf&lt;/p&gt;"/>
    <s v="Si"/>
    <s v="caedo"/>
    <d v="2016-09-20T00:00:00"/>
    <n v="0"/>
    <m/>
    <m/>
    <x v="0"/>
    <d v="2016-09-27T00:00:00"/>
    <m/>
    <m/>
    <m/>
    <x v="0"/>
  </r>
  <r>
    <n v="23"/>
    <d v="2016-09-15T13:06:01"/>
    <x v="11"/>
    <s v="&lt;p&gt;Se necesita generar una definici&amp;oacute;n y orden de criterios para poder realizar un recorte de forma autom&amp;aacute;tica en las sucursales.&lt;/p&gt;&lt;p&gt;Estos criterios deben tomar en consideraci&amp;oacute;n los stock, demanda, rentabilidad, plan comercial, etc..."/>
    <s v="Si"/>
    <s v="jespoz"/>
    <d v="2016-09-16T00:00:00"/>
    <n v="0.5714285714285714"/>
    <s v="jespoz"/>
    <s v="Proyecto"/>
    <x v="0"/>
    <d v="2016-09-23T00:00:00"/>
    <m/>
    <s v="Subgerencia de Distribución"/>
    <m/>
    <x v="0"/>
  </r>
  <r>
    <n v="11"/>
    <d v="2016-08-30T12:19:22"/>
    <x v="12"/>
    <s v="Este desarrollo"/>
    <s v="Si"/>
    <s v="jespoz"/>
    <d v="2016-09-09T00:00:00"/>
    <n v="1.4"/>
    <m/>
    <m/>
    <x v="2"/>
    <d v="2016-09-23T00:00:00"/>
    <d v="2016-09-19T00:00:00"/>
    <m/>
    <m/>
    <x v="0"/>
  </r>
  <r>
    <n v="13"/>
    <d v="2016-08-30T12:20:27"/>
    <x v="10"/>
    <s v="Pasar a productivo"/>
    <s v="Si"/>
    <s v="jespoz"/>
    <d v="2016-09-10T00:00:00"/>
    <n v="2"/>
    <m/>
    <m/>
    <x v="2"/>
    <d v="2016-09-20T00:00:00"/>
    <d v="2016-09-15T00:00:0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2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 chartFormat="1">
  <location ref="A28:B32" firstHeaderRow="2" firstDataRow="2" firstDataCol="1" rowPageCount="2" colPageCount="1"/>
  <pivotFields count="16">
    <pivotField compact="0" outline="0" showAll="0"/>
    <pivotField compact="0" numFmtId="22" outline="0" showAll="0"/>
    <pivotField axis="axisRow" compact="0" outline="0" showAll="0">
      <items count="15">
        <item x="3"/>
        <item x="7"/>
        <item x="1"/>
        <item x="2"/>
        <item x="5"/>
        <item x="4"/>
        <item x="6"/>
        <item x="10"/>
        <item x="8"/>
        <item x="0"/>
        <item x="12"/>
        <item x="11"/>
        <item m="1" x="13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Page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</pivotFields>
  <rowFields count="1">
    <field x="2"/>
  </rowFields>
  <rowItems count="3">
    <i>
      <x v="7"/>
    </i>
    <i>
      <x v="10"/>
    </i>
    <i t="grand">
      <x/>
    </i>
  </rowItems>
  <colItems count="1">
    <i/>
  </colItems>
  <pageFields count="2">
    <pageField fld="15" item="0" hier="-1"/>
    <pageField fld="10" item="0" hier="-1"/>
  </pageFields>
  <dataFields count="1">
    <dataField name="% Cumpl" fld="7" baseField="2" baseItem="10" numFmtId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2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 chartFormat="1">
  <location ref="A13:B23" firstHeaderRow="2" firstDataRow="2" firstDataCol="1" rowPageCount="2" colPageCount="1"/>
  <pivotFields count="16">
    <pivotField compact="0" outline="0" showAll="0"/>
    <pivotField compact="0" numFmtId="22" outline="0" showAll="0"/>
    <pivotField axis="axisRow" compact="0" outline="0" showAll="0">
      <items count="15">
        <item x="3"/>
        <item x="7"/>
        <item x="1"/>
        <item x="2"/>
        <item x="5"/>
        <item x="4"/>
        <item x="6"/>
        <item x="10"/>
        <item x="8"/>
        <item x="0"/>
        <item x="12"/>
        <item x="11"/>
        <item m="1" x="13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/>
    <pivotField axis="axisPage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</pivotFields>
  <rowFields count="1">
    <field x="2"/>
  </rowFields>
  <rowItems count="9">
    <i>
      <x v="1"/>
    </i>
    <i>
      <x v="4"/>
    </i>
    <i>
      <x v="6"/>
    </i>
    <i>
      <x v="7"/>
    </i>
    <i>
      <x v="8"/>
    </i>
    <i>
      <x v="9"/>
    </i>
    <i>
      <x v="11"/>
    </i>
    <i>
      <x v="13"/>
    </i>
    <i t="grand">
      <x/>
    </i>
  </rowItems>
  <colItems count="1">
    <i/>
  </colItems>
  <pageFields count="2">
    <pageField fld="15" item="0" hier="-1"/>
    <pageField fld="10" item="1" hier="-1"/>
  </pageFields>
  <dataFields count="1">
    <dataField name="% Cumpl" fld="7" baseField="2" baseItem="1" numFmtId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2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 chartFormat="1">
  <location ref="A3:B8" firstHeaderRow="2" firstDataRow="2" firstDataCol="1" rowPageCount="1" colPageCount="1"/>
  <pivotFields count="16">
    <pivotField dataField="1" compact="0" outline="0" showAll="0"/>
    <pivotField compact="0" numFmtId="2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 defaultSubtotal="0">
      <items count="1">
        <item x="0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5" item="0" hier="-1"/>
  </pageFields>
  <dataFields count="1">
    <dataField name="Cuenta de id" fld="0" subtotal="count" baseField="9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showGridLines="0" tabSelected="1" topLeftCell="E1" zoomScale="90" zoomScaleNormal="90" workbookViewId="0">
      <selection activeCell="U24" sqref="U24"/>
    </sheetView>
  </sheetViews>
  <sheetFormatPr baseColWidth="10" defaultRowHeight="15" x14ac:dyDescent="0.25"/>
  <cols>
    <col min="1" max="1" width="12.5703125" customWidth="1"/>
    <col min="2" max="2" width="8.140625" customWidth="1"/>
    <col min="19" max="19" width="14.140625" customWidth="1"/>
  </cols>
  <sheetData>
    <row r="1" spans="1:2" x14ac:dyDescent="0.25">
      <c r="A1" s="3" t="s">
        <v>49</v>
      </c>
      <c r="B1" s="4">
        <v>2016</v>
      </c>
    </row>
    <row r="3" spans="1:2" x14ac:dyDescent="0.25">
      <c r="A3" s="3" t="s">
        <v>52</v>
      </c>
    </row>
    <row r="4" spans="1:2" x14ac:dyDescent="0.25">
      <c r="A4" s="3" t="s">
        <v>34</v>
      </c>
      <c r="B4" t="s">
        <v>51</v>
      </c>
    </row>
    <row r="5" spans="1:2" x14ac:dyDescent="0.25">
      <c r="A5" t="s">
        <v>46</v>
      </c>
      <c r="B5" s="5">
        <v>2</v>
      </c>
    </row>
    <row r="6" spans="1:2" x14ac:dyDescent="0.25">
      <c r="A6" t="s">
        <v>45</v>
      </c>
      <c r="B6" s="5">
        <v>8</v>
      </c>
    </row>
    <row r="7" spans="1:2" x14ac:dyDescent="0.25">
      <c r="A7" t="s">
        <v>44</v>
      </c>
      <c r="B7" s="5">
        <v>4</v>
      </c>
    </row>
    <row r="8" spans="1:2" x14ac:dyDescent="0.25">
      <c r="A8" t="s">
        <v>50</v>
      </c>
      <c r="B8" s="5">
        <v>14</v>
      </c>
    </row>
    <row r="9" spans="1:2" x14ac:dyDescent="0.25">
      <c r="B9" s="5"/>
    </row>
    <row r="10" spans="1:2" x14ac:dyDescent="0.25">
      <c r="A10" s="3" t="s">
        <v>49</v>
      </c>
      <c r="B10" s="4">
        <v>2016</v>
      </c>
    </row>
    <row r="11" spans="1:2" x14ac:dyDescent="0.25">
      <c r="A11" s="3" t="s">
        <v>34</v>
      </c>
      <c r="B11" t="s">
        <v>45</v>
      </c>
    </row>
    <row r="13" spans="1:2" x14ac:dyDescent="0.25">
      <c r="A13" s="3" t="s">
        <v>54</v>
      </c>
    </row>
    <row r="14" spans="1:2" x14ac:dyDescent="0.25">
      <c r="A14" s="3" t="s">
        <v>28</v>
      </c>
      <c r="B14" t="s">
        <v>51</v>
      </c>
    </row>
    <row r="15" spans="1:2" x14ac:dyDescent="0.25">
      <c r="A15" t="s">
        <v>17</v>
      </c>
      <c r="B15" s="7">
        <v>0.91666666666666663</v>
      </c>
    </row>
    <row r="16" spans="1:2" x14ac:dyDescent="0.25">
      <c r="A16" t="s">
        <v>2</v>
      </c>
      <c r="B16" s="7">
        <v>0.52380952380952384</v>
      </c>
    </row>
    <row r="17" spans="1:19" x14ac:dyDescent="0.25">
      <c r="A17" t="s">
        <v>15</v>
      </c>
      <c r="B17" s="7">
        <v>0.91666666666666663</v>
      </c>
      <c r="F17" s="14" t="s">
        <v>62</v>
      </c>
      <c r="K17" s="14" t="s">
        <v>58</v>
      </c>
      <c r="L17" s="15" t="s">
        <v>59</v>
      </c>
      <c r="Q17" s="13" t="s">
        <v>65</v>
      </c>
      <c r="R17" s="13"/>
      <c r="S17" s="13"/>
    </row>
    <row r="18" spans="1:19" x14ac:dyDescent="0.25">
      <c r="A18" t="s">
        <v>22</v>
      </c>
      <c r="B18" s="7">
        <v>0</v>
      </c>
      <c r="F18" t="s">
        <v>47</v>
      </c>
      <c r="K18" s="9">
        <v>1</v>
      </c>
      <c r="L18" s="10" t="s">
        <v>60</v>
      </c>
      <c r="Q18" s="11">
        <v>1.3</v>
      </c>
      <c r="R18" s="12"/>
      <c r="S18" s="12"/>
    </row>
    <row r="19" spans="1:19" x14ac:dyDescent="0.25">
      <c r="A19" t="s">
        <v>19</v>
      </c>
      <c r="B19" s="7">
        <v>0.7857142857142857</v>
      </c>
      <c r="F19" t="s">
        <v>55</v>
      </c>
      <c r="K19" s="9">
        <v>4</v>
      </c>
      <c r="L19" s="10" t="s">
        <v>61</v>
      </c>
      <c r="Q19" s="12"/>
      <c r="R19" s="12"/>
      <c r="S19" s="12"/>
    </row>
    <row r="20" spans="1:19" x14ac:dyDescent="0.25">
      <c r="A20" t="s">
        <v>0</v>
      </c>
      <c r="B20" s="7">
        <v>1.3333333333333333</v>
      </c>
      <c r="F20" t="s">
        <v>56</v>
      </c>
      <c r="K20" s="9">
        <v>2</v>
      </c>
      <c r="L20" s="10" t="s">
        <v>63</v>
      </c>
      <c r="Q20" s="12"/>
      <c r="R20" s="12"/>
      <c r="S20" s="12"/>
    </row>
    <row r="21" spans="1:19" x14ac:dyDescent="0.25">
      <c r="A21" t="s">
        <v>24</v>
      </c>
      <c r="B21" s="7">
        <v>0.5714285714285714</v>
      </c>
      <c r="F21" t="s">
        <v>57</v>
      </c>
      <c r="K21" s="9">
        <v>1</v>
      </c>
      <c r="L21" s="10" t="s">
        <v>64</v>
      </c>
      <c r="Q21" s="12"/>
      <c r="R21" s="12"/>
      <c r="S21" s="12"/>
    </row>
    <row r="22" spans="1:19" x14ac:dyDescent="0.25">
      <c r="A22" t="s">
        <v>21</v>
      </c>
      <c r="B22" s="7">
        <v>0</v>
      </c>
      <c r="Q22" s="12"/>
      <c r="R22" s="12"/>
      <c r="S22" s="12"/>
    </row>
    <row r="23" spans="1:19" x14ac:dyDescent="0.25">
      <c r="A23" t="s">
        <v>50</v>
      </c>
      <c r="B23" s="7">
        <v>5.0476190476190474</v>
      </c>
    </row>
    <row r="25" spans="1:19" x14ac:dyDescent="0.25">
      <c r="A25" s="3" t="s">
        <v>49</v>
      </c>
      <c r="B25" s="4">
        <v>2016</v>
      </c>
    </row>
    <row r="26" spans="1:19" x14ac:dyDescent="0.25">
      <c r="A26" s="3" t="s">
        <v>34</v>
      </c>
      <c r="B26" t="s">
        <v>46</v>
      </c>
    </row>
    <row r="28" spans="1:19" x14ac:dyDescent="0.25">
      <c r="A28" s="3" t="s">
        <v>54</v>
      </c>
    </row>
    <row r="29" spans="1:19" x14ac:dyDescent="0.25">
      <c r="A29" s="3" t="s">
        <v>28</v>
      </c>
      <c r="B29" t="s">
        <v>51</v>
      </c>
    </row>
    <row r="30" spans="1:19" x14ac:dyDescent="0.25">
      <c r="A30" t="s">
        <v>22</v>
      </c>
      <c r="B30" s="7">
        <v>2</v>
      </c>
    </row>
    <row r="31" spans="1:19" x14ac:dyDescent="0.25">
      <c r="A31" t="s">
        <v>6</v>
      </c>
      <c r="B31" s="7">
        <v>1.4</v>
      </c>
    </row>
    <row r="32" spans="1:19" x14ac:dyDescent="0.25">
      <c r="A32" t="s">
        <v>50</v>
      </c>
      <c r="B32" s="7">
        <v>3.4</v>
      </c>
    </row>
  </sheetData>
  <mergeCells count="2">
    <mergeCell ref="Q18:S22"/>
    <mergeCell ref="Q17:S17"/>
  </mergeCell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sqref="A1:P15"/>
    </sheetView>
  </sheetViews>
  <sheetFormatPr baseColWidth="10" defaultRowHeight="15" x14ac:dyDescent="0.25"/>
  <cols>
    <col min="2" max="2" width="15.42578125" bestFit="1" customWidth="1"/>
    <col min="3" max="3" width="45.85546875" bestFit="1" customWidth="1"/>
  </cols>
  <sheetData>
    <row r="1" spans="1:16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53</v>
      </c>
      <c r="I1" t="s">
        <v>35</v>
      </c>
      <c r="J1" t="s">
        <v>33</v>
      </c>
      <c r="K1" t="s">
        <v>34</v>
      </c>
      <c r="L1" t="s">
        <v>36</v>
      </c>
      <c r="M1" t="s">
        <v>37</v>
      </c>
      <c r="N1" t="s">
        <v>38</v>
      </c>
      <c r="O1" t="s">
        <v>48</v>
      </c>
      <c r="P1" t="s">
        <v>49</v>
      </c>
    </row>
    <row r="2" spans="1:16" x14ac:dyDescent="0.25">
      <c r="A2">
        <v>7</v>
      </c>
      <c r="B2" s="1">
        <v>42606.536851851852</v>
      </c>
      <c r="C2" t="s">
        <v>0</v>
      </c>
      <c r="D2" t="s">
        <v>1</v>
      </c>
      <c r="E2" t="s">
        <v>39</v>
      </c>
      <c r="F2" t="s">
        <v>41</v>
      </c>
      <c r="G2" s="2">
        <v>42606</v>
      </c>
      <c r="H2" s="6">
        <f t="shared" ref="H2:H13" ca="1" si="0">IF(G2&lt;&gt;"",IF(M2&lt;&gt;"",(L2-G2)/(M2-G2),(TODAY()-G2)/(L2-G2)),"")</f>
        <v>1.3333333333333333</v>
      </c>
      <c r="I2" s="5"/>
      <c r="K2" t="s">
        <v>45</v>
      </c>
      <c r="L2" s="2">
        <v>42614</v>
      </c>
      <c r="M2" s="2">
        <v>42612</v>
      </c>
      <c r="P2">
        <f>YEAR(B2)</f>
        <v>2016</v>
      </c>
    </row>
    <row r="3" spans="1:16" x14ac:dyDescent="0.25">
      <c r="A3">
        <v>10</v>
      </c>
      <c r="B3" s="1">
        <v>42612.513171296298</v>
      </c>
      <c r="C3" t="s">
        <v>4</v>
      </c>
      <c r="D3" t="s">
        <v>5</v>
      </c>
      <c r="E3" t="s">
        <v>40</v>
      </c>
      <c r="F3" t="s">
        <v>41</v>
      </c>
      <c r="H3" s="6" t="str">
        <f t="shared" ca="1" si="0"/>
        <v/>
      </c>
      <c r="K3" t="s">
        <v>44</v>
      </c>
      <c r="P3">
        <f t="shared" ref="P3:P15" si="1">YEAR(B3)</f>
        <v>2016</v>
      </c>
    </row>
    <row r="4" spans="1:16" x14ac:dyDescent="0.25">
      <c r="A4">
        <v>12</v>
      </c>
      <c r="B4" s="1">
        <v>42612.513935185183</v>
      </c>
      <c r="C4" t="s">
        <v>8</v>
      </c>
      <c r="D4" t="s">
        <v>9</v>
      </c>
      <c r="E4" t="s">
        <v>40</v>
      </c>
      <c r="F4" t="s">
        <v>41</v>
      </c>
      <c r="H4" s="6" t="str">
        <f t="shared" ca="1" si="0"/>
        <v/>
      </c>
      <c r="K4" t="s">
        <v>44</v>
      </c>
      <c r="P4">
        <f t="shared" si="1"/>
        <v>2016</v>
      </c>
    </row>
    <row r="5" spans="1:16" x14ac:dyDescent="0.25">
      <c r="A5">
        <v>14</v>
      </c>
      <c r="B5" s="1">
        <v>42612.514965277776</v>
      </c>
      <c r="C5" t="s">
        <v>11</v>
      </c>
      <c r="D5" t="s">
        <v>12</v>
      </c>
      <c r="E5" t="s">
        <v>40</v>
      </c>
      <c r="F5" t="s">
        <v>41</v>
      </c>
      <c r="H5" s="6" t="str">
        <f t="shared" ca="1" si="0"/>
        <v/>
      </c>
      <c r="K5" t="s">
        <v>44</v>
      </c>
      <c r="P5">
        <f t="shared" si="1"/>
        <v>2016</v>
      </c>
    </row>
    <row r="6" spans="1:16" x14ac:dyDescent="0.25">
      <c r="A6">
        <v>15</v>
      </c>
      <c r="B6" s="1">
        <v>42612.515266203707</v>
      </c>
      <c r="C6" t="s">
        <v>13</v>
      </c>
      <c r="D6" t="s">
        <v>14</v>
      </c>
      <c r="E6" t="s">
        <v>40</v>
      </c>
      <c r="F6" t="s">
        <v>41</v>
      </c>
      <c r="H6" s="6" t="str">
        <f t="shared" ca="1" si="0"/>
        <v/>
      </c>
      <c r="I6" t="s">
        <v>42</v>
      </c>
      <c r="K6" t="s">
        <v>44</v>
      </c>
      <c r="O6">
        <v>1200</v>
      </c>
      <c r="P6">
        <f t="shared" si="1"/>
        <v>2016</v>
      </c>
    </row>
    <row r="7" spans="1:16" x14ac:dyDescent="0.25">
      <c r="A7">
        <v>9</v>
      </c>
      <c r="B7" s="1">
        <v>42612.509988425925</v>
      </c>
      <c r="C7" t="s">
        <v>2</v>
      </c>
      <c r="D7" t="s">
        <v>3</v>
      </c>
      <c r="E7" t="s">
        <v>40</v>
      </c>
      <c r="F7" t="s">
        <v>41</v>
      </c>
      <c r="G7" s="2">
        <v>42622</v>
      </c>
      <c r="H7" s="6">
        <f t="shared" ca="1" si="0"/>
        <v>0.52380952380952384</v>
      </c>
      <c r="I7" t="s">
        <v>41</v>
      </c>
      <c r="J7" t="s">
        <v>43</v>
      </c>
      <c r="K7" t="s">
        <v>45</v>
      </c>
      <c r="L7" s="2">
        <v>42643</v>
      </c>
      <c r="O7">
        <v>3280</v>
      </c>
      <c r="P7">
        <f t="shared" si="1"/>
        <v>2016</v>
      </c>
    </row>
    <row r="8" spans="1:16" x14ac:dyDescent="0.25">
      <c r="A8">
        <v>16</v>
      </c>
      <c r="B8" s="1">
        <v>42612.515555555554</v>
      </c>
      <c r="C8" t="s">
        <v>15</v>
      </c>
      <c r="D8" t="s">
        <v>16</v>
      </c>
      <c r="E8" t="s">
        <v>40</v>
      </c>
      <c r="F8" t="s">
        <v>41</v>
      </c>
      <c r="G8" s="2">
        <v>42622</v>
      </c>
      <c r="H8" s="6">
        <f t="shared" ca="1" si="0"/>
        <v>0.91666666666666663</v>
      </c>
      <c r="K8" t="s">
        <v>45</v>
      </c>
      <c r="L8" s="2">
        <v>42634</v>
      </c>
      <c r="M8" s="2"/>
      <c r="P8">
        <f t="shared" si="1"/>
        <v>2016</v>
      </c>
    </row>
    <row r="9" spans="1:16" x14ac:dyDescent="0.25">
      <c r="A9">
        <v>17</v>
      </c>
      <c r="B9" s="1">
        <v>42612.51599537037</v>
      </c>
      <c r="C9" t="s">
        <v>17</v>
      </c>
      <c r="D9" t="s">
        <v>18</v>
      </c>
      <c r="E9" t="s">
        <v>40</v>
      </c>
      <c r="F9" t="s">
        <v>41</v>
      </c>
      <c r="G9" s="2">
        <v>42622</v>
      </c>
      <c r="H9" s="6">
        <f t="shared" ca="1" si="0"/>
        <v>0.91666666666666663</v>
      </c>
      <c r="K9" t="s">
        <v>45</v>
      </c>
      <c r="L9" s="2">
        <v>42634</v>
      </c>
      <c r="P9">
        <f t="shared" si="1"/>
        <v>2016</v>
      </c>
    </row>
    <row r="10" spans="1:16" x14ac:dyDescent="0.25">
      <c r="A10">
        <v>18</v>
      </c>
      <c r="B10" s="1">
        <v>42612.52447916667</v>
      </c>
      <c r="C10" t="s">
        <v>19</v>
      </c>
      <c r="D10" t="s">
        <v>20</v>
      </c>
      <c r="E10" t="s">
        <v>40</v>
      </c>
      <c r="F10" t="s">
        <v>41</v>
      </c>
      <c r="G10" s="2">
        <v>42622</v>
      </c>
      <c r="H10" s="6">
        <f t="shared" ca="1" si="0"/>
        <v>0.7857142857142857</v>
      </c>
      <c r="K10" t="s">
        <v>45</v>
      </c>
      <c r="L10" s="2">
        <v>42636</v>
      </c>
      <c r="P10">
        <f t="shared" si="1"/>
        <v>2016</v>
      </c>
    </row>
    <row r="11" spans="1:16" x14ac:dyDescent="0.25">
      <c r="A11">
        <v>19</v>
      </c>
      <c r="B11" s="1">
        <v>42612.524710648147</v>
      </c>
      <c r="C11" t="s">
        <v>21</v>
      </c>
      <c r="D11" t="s">
        <v>21</v>
      </c>
      <c r="E11" t="s">
        <v>40</v>
      </c>
      <c r="F11" t="s">
        <v>41</v>
      </c>
      <c r="G11" s="2">
        <v>42633</v>
      </c>
      <c r="H11" s="6">
        <f t="shared" ca="1" si="0"/>
        <v>0</v>
      </c>
      <c r="I11" t="s">
        <v>41</v>
      </c>
      <c r="K11" t="s">
        <v>45</v>
      </c>
      <c r="L11" s="2">
        <v>42644</v>
      </c>
      <c r="P11">
        <f t="shared" si="1"/>
        <v>2016</v>
      </c>
    </row>
    <row r="12" spans="1:16" x14ac:dyDescent="0.25">
      <c r="A12">
        <v>22</v>
      </c>
      <c r="B12" s="1">
        <v>42622.765902777777</v>
      </c>
      <c r="C12" t="s">
        <v>22</v>
      </c>
      <c r="D12" t="s">
        <v>23</v>
      </c>
      <c r="E12" t="s">
        <v>40</v>
      </c>
      <c r="F12" t="s">
        <v>42</v>
      </c>
      <c r="G12" s="2">
        <v>42633</v>
      </c>
      <c r="H12" s="6">
        <f t="shared" ca="1" si="0"/>
        <v>0</v>
      </c>
      <c r="K12" t="s">
        <v>45</v>
      </c>
      <c r="L12" s="8">
        <v>42640</v>
      </c>
      <c r="P12">
        <f t="shared" si="1"/>
        <v>2016</v>
      </c>
    </row>
    <row r="13" spans="1:16" x14ac:dyDescent="0.25">
      <c r="A13">
        <v>23</v>
      </c>
      <c r="B13" s="1">
        <v>42628.545844907407</v>
      </c>
      <c r="C13" t="s">
        <v>24</v>
      </c>
      <c r="D13" t="s">
        <v>25</v>
      </c>
      <c r="E13" t="s">
        <v>40</v>
      </c>
      <c r="F13" t="s">
        <v>41</v>
      </c>
      <c r="G13" s="2">
        <v>42629</v>
      </c>
      <c r="H13" s="6">
        <f t="shared" ca="1" si="0"/>
        <v>0.5714285714285714</v>
      </c>
      <c r="I13" t="s">
        <v>41</v>
      </c>
      <c r="J13" t="s">
        <v>43</v>
      </c>
      <c r="K13" t="s">
        <v>45</v>
      </c>
      <c r="L13" s="8">
        <v>42636</v>
      </c>
      <c r="N13" t="s">
        <v>47</v>
      </c>
      <c r="P13">
        <f t="shared" si="1"/>
        <v>2016</v>
      </c>
    </row>
    <row r="14" spans="1:16" x14ac:dyDescent="0.25">
      <c r="A14">
        <v>11</v>
      </c>
      <c r="B14" s="1">
        <v>42612.513449074075</v>
      </c>
      <c r="C14" t="s">
        <v>6</v>
      </c>
      <c r="D14" t="s">
        <v>7</v>
      </c>
      <c r="E14" t="s">
        <v>40</v>
      </c>
      <c r="F14" t="s">
        <v>41</v>
      </c>
      <c r="G14" s="2">
        <v>42622</v>
      </c>
      <c r="H14" s="6">
        <f ca="1">IF(G14&lt;&gt;"",IF(M14&lt;&gt;"",(L14-G14)/(M14-G14),(TODAY()-G14)/(L14-G14)),"")</f>
        <v>1.4</v>
      </c>
      <c r="K14" t="s">
        <v>46</v>
      </c>
      <c r="L14" s="2">
        <v>42636</v>
      </c>
      <c r="M14" s="2">
        <v>42632</v>
      </c>
      <c r="P14">
        <f t="shared" si="1"/>
        <v>2016</v>
      </c>
    </row>
    <row r="15" spans="1:16" x14ac:dyDescent="0.25">
      <c r="A15">
        <v>13</v>
      </c>
      <c r="B15" s="1">
        <v>42612.514201388891</v>
      </c>
      <c r="C15" t="s">
        <v>22</v>
      </c>
      <c r="D15" t="s">
        <v>10</v>
      </c>
      <c r="E15" t="s">
        <v>40</v>
      </c>
      <c r="F15" t="s">
        <v>41</v>
      </c>
      <c r="G15" s="2">
        <v>42623</v>
      </c>
      <c r="H15" s="6">
        <f ca="1">IF(G15&lt;&gt;"",IF(M15&lt;&gt;"",(L15-G15)/(M15-G15),(TODAY()-G15)/(L15-G15)),"")</f>
        <v>2</v>
      </c>
      <c r="K15" t="s">
        <v>46</v>
      </c>
      <c r="L15" s="2">
        <v>42633</v>
      </c>
      <c r="M15" s="2">
        <v>42628</v>
      </c>
      <c r="P15">
        <f t="shared" si="1"/>
        <v>2016</v>
      </c>
    </row>
  </sheetData>
  <sortState ref="A2:N15">
    <sortCondition ref="K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Espoz Rojas, Juan Manuel</dc:creator>
  <cp:lastModifiedBy>Espoz Rojas, Juan Manuel</cp:lastModifiedBy>
  <dcterms:created xsi:type="dcterms:W3CDTF">2016-09-20T14:03:13Z</dcterms:created>
  <dcterms:modified xsi:type="dcterms:W3CDTF">2016-09-20T15:46:29Z</dcterms:modified>
</cp:coreProperties>
</file>