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21230DB0-1DAB-48FB-84C6-DA376863F8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数据处理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J9" i="1" s="1"/>
  <c r="H8" i="1"/>
  <c r="J8" i="1" s="1"/>
  <c r="H7" i="1"/>
  <c r="J7" i="1" s="1"/>
  <c r="H6" i="1"/>
  <c r="I6" i="1" s="1"/>
  <c r="H5" i="1"/>
  <c r="I5" i="1" s="1"/>
  <c r="I9" i="1" l="1"/>
  <c r="K9" i="1" s="1"/>
  <c r="J5" i="1"/>
  <c r="J6" i="1"/>
  <c r="K6" i="1" s="1"/>
  <c r="I8" i="1"/>
  <c r="K8" i="1" s="1"/>
  <c r="I7" i="1"/>
  <c r="K7" i="1" s="1"/>
  <c r="K5" i="1" l="1"/>
  <c r="F11" i="1" s="1"/>
  <c r="D13" i="1" l="1"/>
  <c r="K12" i="1" s="1"/>
  <c r="K14" i="1"/>
</calcChain>
</file>

<file path=xl/sharedStrings.xml><?xml version="1.0" encoding="utf-8"?>
<sst xmlns="http://schemas.openxmlformats.org/spreadsheetml/2006/main" count="22" uniqueCount="22">
  <si>
    <t>状态0</t>
    <phoneticPr fontId="1" type="noConversion"/>
  </si>
  <si>
    <t>状态1</t>
    <phoneticPr fontId="1" type="noConversion"/>
  </si>
  <si>
    <t>状态2</t>
    <phoneticPr fontId="1" type="noConversion"/>
  </si>
  <si>
    <t>测量值（mV）</t>
    <phoneticPr fontId="1" type="noConversion"/>
  </si>
  <si>
    <r>
      <t>ΔP</t>
    </r>
    <r>
      <rPr>
        <vertAlign val="subscript"/>
        <sz val="12"/>
        <color theme="1"/>
        <rFont val="等线"/>
        <family val="3"/>
        <charset val="134"/>
        <scheme val="minor"/>
      </rPr>
      <t>0</t>
    </r>
    <phoneticPr fontId="1" type="noConversion"/>
  </si>
  <si>
    <r>
      <t>T</t>
    </r>
    <r>
      <rPr>
        <vertAlign val="subscript"/>
        <sz val="12"/>
        <color theme="1"/>
        <rFont val="等线"/>
        <family val="3"/>
        <charset val="134"/>
        <scheme val="minor"/>
      </rPr>
      <t>0</t>
    </r>
    <phoneticPr fontId="1" type="noConversion"/>
  </si>
  <si>
    <r>
      <t>ΔP</t>
    </r>
    <r>
      <rPr>
        <vertAlign val="subscript"/>
        <sz val="12"/>
        <color theme="1"/>
        <rFont val="等线"/>
        <family val="3"/>
        <charset val="134"/>
        <scheme val="minor"/>
      </rPr>
      <t>1</t>
    </r>
    <phoneticPr fontId="1" type="noConversion"/>
  </si>
  <si>
    <r>
      <t>T</t>
    </r>
    <r>
      <rPr>
        <vertAlign val="subscript"/>
        <sz val="12"/>
        <color theme="1"/>
        <rFont val="等线"/>
        <family val="3"/>
        <charset val="134"/>
        <scheme val="minor"/>
      </rPr>
      <t>1</t>
    </r>
    <phoneticPr fontId="1" type="noConversion"/>
  </si>
  <si>
    <r>
      <t>ΔP</t>
    </r>
    <r>
      <rPr>
        <vertAlign val="subscript"/>
        <sz val="12"/>
        <color theme="1"/>
        <rFont val="等线"/>
        <family val="3"/>
        <charset val="134"/>
        <scheme val="minor"/>
      </rPr>
      <t>2</t>
    </r>
    <phoneticPr fontId="1" type="noConversion"/>
  </si>
  <si>
    <r>
      <t>T</t>
    </r>
    <r>
      <rPr>
        <vertAlign val="subscript"/>
        <sz val="12"/>
        <color theme="1"/>
        <rFont val="等线"/>
        <family val="3"/>
        <charset val="134"/>
        <scheme val="minor"/>
      </rPr>
      <t>2</t>
    </r>
    <phoneticPr fontId="1" type="noConversion"/>
  </si>
  <si>
    <r>
      <t>P</t>
    </r>
    <r>
      <rPr>
        <vertAlign val="subscript"/>
        <sz val="12"/>
        <color theme="1"/>
        <rFont val="等线"/>
        <family val="3"/>
        <charset val="134"/>
        <scheme val="minor"/>
      </rPr>
      <t>0</t>
    </r>
    <phoneticPr fontId="1" type="noConversion"/>
  </si>
  <si>
    <r>
      <t>P</t>
    </r>
    <r>
      <rPr>
        <vertAlign val="subscript"/>
        <sz val="12"/>
        <color theme="1"/>
        <rFont val="等线"/>
        <family val="3"/>
        <charset val="134"/>
        <scheme val="minor"/>
      </rPr>
      <t>1</t>
    </r>
    <phoneticPr fontId="1" type="noConversion"/>
  </si>
  <si>
    <r>
      <t>P</t>
    </r>
    <r>
      <rPr>
        <vertAlign val="subscript"/>
        <sz val="12"/>
        <color theme="1"/>
        <rFont val="等线"/>
        <family val="3"/>
        <charset val="134"/>
        <scheme val="minor"/>
      </rPr>
      <t>2</t>
    </r>
    <phoneticPr fontId="1" type="noConversion"/>
  </si>
  <si>
    <t>计算值</t>
    <phoneticPr fontId="1" type="noConversion"/>
  </si>
  <si>
    <t>数据表格</t>
    <phoneticPr fontId="1" type="noConversion"/>
  </si>
  <si>
    <r>
      <t>P</t>
    </r>
    <r>
      <rPr>
        <vertAlign val="subscript"/>
        <sz val="12"/>
        <color theme="1"/>
        <rFont val="等线"/>
        <family val="3"/>
        <charset val="134"/>
        <scheme val="minor"/>
      </rPr>
      <t xml:space="preserve">i </t>
    </r>
    <r>
      <rPr>
        <sz val="12"/>
        <color theme="1"/>
        <rFont val="等线"/>
        <family val="3"/>
        <charset val="134"/>
        <scheme val="minor"/>
      </rPr>
      <t>(10</t>
    </r>
    <r>
      <rPr>
        <vertAlign val="superscript"/>
        <sz val="12"/>
        <color theme="1"/>
        <rFont val="等线"/>
        <family val="3"/>
        <charset val="134"/>
        <scheme val="minor"/>
      </rPr>
      <t>5</t>
    </r>
    <r>
      <rPr>
        <sz val="12"/>
        <color theme="1"/>
        <rFont val="等线"/>
        <family val="3"/>
        <charset val="134"/>
        <scheme val="minor"/>
      </rPr>
      <t xml:space="preserve"> Pa)</t>
    </r>
    <phoneticPr fontId="1" type="noConversion"/>
  </si>
  <si>
    <r>
      <t>P</t>
    </r>
    <r>
      <rPr>
        <vertAlign val="subscript"/>
        <sz val="12"/>
        <color theme="1"/>
        <rFont val="等线"/>
        <family val="3"/>
        <charset val="134"/>
        <scheme val="minor"/>
      </rPr>
      <t>0</t>
    </r>
    <r>
      <rPr>
        <sz val="12"/>
        <color theme="1"/>
        <rFont val="等线"/>
        <family val="3"/>
        <charset val="134"/>
        <scheme val="minor"/>
      </rPr>
      <t>/10</t>
    </r>
    <r>
      <rPr>
        <vertAlign val="superscript"/>
        <sz val="12"/>
        <color theme="1"/>
        <rFont val="等线"/>
        <family val="3"/>
        <charset val="134"/>
        <scheme val="minor"/>
      </rPr>
      <t>5</t>
    </r>
    <r>
      <rPr>
        <sz val="12"/>
        <color theme="1"/>
        <rFont val="等线"/>
        <family val="3"/>
        <charset val="134"/>
        <scheme val="minor"/>
      </rPr>
      <t xml:space="preserve"> Pa=</t>
    </r>
    <phoneticPr fontId="1" type="noConversion"/>
  </si>
  <si>
    <t>次数</t>
    <phoneticPr fontId="1" type="noConversion"/>
  </si>
  <si>
    <r>
      <t>P</t>
    </r>
    <r>
      <rPr>
        <vertAlign val="subscript"/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= P</t>
    </r>
    <r>
      <rPr>
        <vertAlign val="subscript"/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+(ΔP</t>
    </r>
    <r>
      <rPr>
        <vertAlign val="subscript"/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/2000)×10</t>
    </r>
    <r>
      <rPr>
        <vertAlign val="superscript"/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 xml:space="preserve"> Pa </t>
    </r>
    <phoneticPr fontId="1" type="noConversion"/>
  </si>
  <si>
    <r>
      <t>P</t>
    </r>
    <r>
      <rPr>
        <vertAlign val="subscript"/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= P</t>
    </r>
    <r>
      <rPr>
        <vertAlign val="subscript"/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+(ΔP</t>
    </r>
    <r>
      <rPr>
        <vertAlign val="subscript"/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/2000)×10</t>
    </r>
    <r>
      <rPr>
        <vertAlign val="superscript"/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 xml:space="preserve"> Pa </t>
    </r>
    <phoneticPr fontId="1" type="noConversion"/>
  </si>
  <si>
    <t>实验人：</t>
    <phoneticPr fontId="1" type="noConversion"/>
  </si>
  <si>
    <t>1.32±0.03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</si>
</sst>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000_ "/>
    <numFmt numFmtId="178" formatCode="0.00000_ "/>
    <numFmt numFmtId="179" formatCode="0.0%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2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vertAlign val="subscript"/>
      <sz val="12"/>
      <color theme="1"/>
      <name val="等线"/>
      <family val="3"/>
      <charset val="134"/>
      <scheme val="minor"/>
    </font>
    <font>
      <vertAlign val="superscript"/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8" fillId="2" borderId="0" xfId="0" applyFont="1" applyFill="1" applyAlignment="1" applyProtection="1">
      <alignment horizontal="left" vertical="center"/>
      <protection locked="0"/>
    </xf>
    <xf numFmtId="176" fontId="0" fillId="2" borderId="1" xfId="0" applyNumberForma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179" fontId="0" fillId="0" borderId="2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12</xdr:row>
      <xdr:rowOff>123825</xdr:rowOff>
    </xdr:from>
    <xdr:ext cx="1611788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F44B1070-D3F3-47AF-B646-B1124C3A3816}"/>
                </a:ext>
              </a:extLst>
            </xdr:cNvPr>
            <xdr:cNvSpPr txBox="1"/>
          </xdr:nvSpPr>
          <xdr:spPr>
            <a:xfrm>
              <a:off x="114300" y="2914650"/>
              <a:ext cx="161178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𝛾</m:t>
                        </m:r>
                      </m:sub>
                    </m:sSub>
                    <m:r>
                      <a:rPr lang="zh-CN" altLang="en-US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𝛾</m:t>
                        </m:r>
                        <m:d>
                          <m:dPr>
                            <m:ctrlPr>
                              <a:rPr lang="zh-CN" altLang="en-US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zh-CN" altLang="en-US" sz="110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</m:d>
                      </m:sub>
                    </m:sSub>
                    <m:r>
                      <a:rPr lang="zh-CN" altLang="en-US" sz="1100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zh-CN" alt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zh-CN" altLang="en-US" sz="1100" i="1">
                                <a:latin typeface="Cambria Math" panose="02040503050406030204" pitchFamily="18" charset="0"/>
                              </a:rPr>
                              <m:t>𝛴</m:t>
                            </m:r>
                            <m:sSup>
                              <m:sSupPr>
                                <m:ctrlPr>
                                  <a:rPr lang="zh-CN" alt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zh-CN" alt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zh-CN" altLang="en-US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zh-CN" altLang="en-US" sz="1100" i="1">
                                            <a:latin typeface="Cambria Math" panose="02040503050406030204" pitchFamily="18" charset="0"/>
                                          </a:rPr>
                                          <m:t>𝛾</m:t>
                                        </m:r>
                                      </m:e>
                                      <m:sub>
                                        <m:r>
                                          <a:rPr lang="zh-CN" alt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zh-CN" altLang="en-US" sz="1100" i="0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zh-CN" altLang="en-US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zh-CN" altLang="en-US" sz="1100" i="1">
                                            <a:latin typeface="Cambria Math" panose="02040503050406030204" pitchFamily="18" charset="0"/>
                                          </a:rPr>
                                          <m:t>𝛾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zh-CN" altLang="en-US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zh-CN" altLang="en-US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d>
                              <m:dPr>
                                <m:ctrlPr>
                                  <a:rPr lang="zh-CN" alt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zh-CN" altLang="en-US" sz="11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zh-CN" altLang="en-US" sz="1100" i="0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F44B1070-D3F3-47AF-B646-B1124C3A3816}"/>
                </a:ext>
              </a:extLst>
            </xdr:cNvPr>
            <xdr:cNvSpPr txBox="1"/>
          </xdr:nvSpPr>
          <xdr:spPr>
            <a:xfrm>
              <a:off x="114300" y="2914650"/>
              <a:ext cx="161178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𝑈_𝛾=𝑈_𝛾(𝐴) =√((𝛴(𝛾_𝑖−𝛾 ̅ )^2)/𝑛(𝑛−1) 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10</xdr:row>
      <xdr:rowOff>76200</xdr:rowOff>
    </xdr:from>
    <xdr:ext cx="697820" cy="1830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D110523B-D94E-4286-A3AB-1D953DDE2F34}"/>
                </a:ext>
              </a:extLst>
            </xdr:cNvPr>
            <xdr:cNvSpPr txBox="1"/>
          </xdr:nvSpPr>
          <xdr:spPr>
            <a:xfrm>
              <a:off x="5572125" y="2257425"/>
              <a:ext cx="697820" cy="1830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𝛾</m:t>
                    </m:r>
                    <m:r>
                      <a:rPr lang="zh-CN" altLang="en-US" sz="1100" i="0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</m:acc>
                    <m:r>
                      <a:rPr lang="zh-CN" altLang="en-US" sz="1100" i="0">
                        <a:latin typeface="Cambria Math" panose="02040503050406030204" pitchFamily="18" charset="0"/>
                      </a:rPr>
                      <m:t>±</m:t>
                    </m:r>
                    <m:sSub>
                      <m:sSubPr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𝛾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D110523B-D94E-4286-A3AB-1D953DDE2F34}"/>
                </a:ext>
              </a:extLst>
            </xdr:cNvPr>
            <xdr:cNvSpPr txBox="1"/>
          </xdr:nvSpPr>
          <xdr:spPr>
            <a:xfrm>
              <a:off x="5572125" y="2257425"/>
              <a:ext cx="697820" cy="1830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𝛾=𝛾 ̅±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𝑈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_</a:t>
              </a:r>
              <a:r>
                <a:rPr lang="zh-CN" altLang="en-US" sz="1100" i="0">
                  <a:latin typeface="Cambria Math" panose="02040503050406030204" pitchFamily="18" charset="0"/>
                </a:rPr>
                <a:t>𝛾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590550</xdr:colOff>
      <xdr:row>11</xdr:row>
      <xdr:rowOff>76200</xdr:rowOff>
    </xdr:from>
    <xdr:ext cx="1047338" cy="3481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B542FC2D-30BC-499A-B069-DFC5F1D79789}"/>
                </a:ext>
              </a:extLst>
            </xdr:cNvPr>
            <xdr:cNvSpPr txBox="1"/>
          </xdr:nvSpPr>
          <xdr:spPr>
            <a:xfrm>
              <a:off x="5419725" y="2562225"/>
              <a:ext cx="1047338" cy="3481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𝛾</m:t>
                        </m:r>
                      </m:sub>
                    </m:sSub>
                    <m:r>
                      <a:rPr lang="zh-CN" alt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zh-CN" alt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  <m:sub>
                            <m:r>
                              <a:rPr lang="zh-CN" altLang="en-US" sz="1100" i="1">
                                <a:latin typeface="Cambria Math" panose="02040503050406030204" pitchFamily="18" charset="0"/>
                              </a:rPr>
                              <m:t>𝛾</m:t>
                            </m:r>
                          </m:sub>
                        </m:sSub>
                      </m:num>
                      <m:den>
                        <m:acc>
                          <m:accPr>
                            <m:chr m:val="̅"/>
                            <m:ctrlPr>
                              <a:rPr lang="zh-CN" altLang="en-US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zh-CN" altLang="en-US" sz="1100" i="1">
                                <a:latin typeface="Cambria Math" panose="02040503050406030204" pitchFamily="18" charset="0"/>
                              </a:rPr>
                              <m:t>𝛾</m:t>
                            </m:r>
                          </m:e>
                        </m:acc>
                      </m:den>
                    </m:f>
                    <m:r>
                      <a:rPr lang="en-US" altLang="zh-CN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zh-CN" altLang="en-US" sz="1100" i="0">
                        <a:latin typeface="Cambria Math" panose="02040503050406030204" pitchFamily="18" charset="0"/>
                      </a:rPr>
                      <m:t>100%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B542FC2D-30BC-499A-B069-DFC5F1D79789}"/>
                </a:ext>
              </a:extLst>
            </xdr:cNvPr>
            <xdr:cNvSpPr txBox="1"/>
          </xdr:nvSpPr>
          <xdr:spPr>
            <a:xfrm>
              <a:off x="5419725" y="2562225"/>
              <a:ext cx="1047338" cy="3481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𝐸_𝛾=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𝑈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_</a:t>
              </a:r>
              <a:r>
                <a:rPr lang="zh-CN" altLang="en-US" sz="1100" i="0">
                  <a:latin typeface="Cambria Math" panose="02040503050406030204" pitchFamily="18" charset="0"/>
                </a:rPr>
                <a:t>𝛾/𝛾 ̅ </a:t>
              </a:r>
              <a:r>
                <a:rPr lang="en-US" altLang="zh-C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zh-CN" altLang="en-US" sz="1100" i="0">
                  <a:latin typeface="Cambria Math" panose="02040503050406030204" pitchFamily="18" charset="0"/>
                </a:rPr>
                <a:t>100%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142875</xdr:colOff>
      <xdr:row>13</xdr:row>
      <xdr:rowOff>124385</xdr:rowOff>
    </xdr:from>
    <xdr:ext cx="1862241" cy="3910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28CC46F2-9BA8-495F-8F52-075001216CA7}"/>
                </a:ext>
              </a:extLst>
            </xdr:cNvPr>
            <xdr:cNvSpPr txBox="1"/>
          </xdr:nvSpPr>
          <xdr:spPr>
            <a:xfrm>
              <a:off x="4642037" y="3054724"/>
              <a:ext cx="1862241" cy="391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zh-CN" alt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zh-CN" altLang="en-US" sz="1100" i="1">
                          <a:latin typeface="Cambria Math" panose="02040503050406030204" pitchFamily="18" charset="0"/>
                        </a:rPr>
                        <m:t>𝐸</m:t>
                      </m:r>
                    </m:e>
                    <m:sub>
                      <m:r>
                        <a:rPr lang="zh-CN" altLang="en-US" sz="110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r>
                    <a:rPr lang="zh-CN" altLang="en-US" sz="1100" i="0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|"/>
                      <m:endChr m:val="|"/>
                      <m:ctrlPr>
                        <a:rPr lang="zh-CN" altLang="en-US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zh-CN" alt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acc>
                            <m:accPr>
                              <m:chr m:val="̅"/>
                              <m:ctrlPr>
                                <a:rPr lang="zh-CN" altLang="en-US" sz="1100" i="1"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a:rPr lang="zh-CN" altLang="en-US" sz="1100" i="1">
                                  <a:latin typeface="Cambria Math" panose="02040503050406030204" pitchFamily="18" charset="0"/>
                                </a:rPr>
                                <m:t>𝛾</m:t>
                              </m:r>
                            </m:e>
                          </m:acc>
                          <m:r>
                            <a:rPr lang="zh-CN" altLang="en-US" sz="1100" i="0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zh-CN" altLang="en-US" sz="110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zh-CN" altLang="en-US" sz="1100" i="1">
                                  <a:latin typeface="Cambria Math" panose="02040503050406030204" pitchFamily="18" charset="0"/>
                                </a:rPr>
                                <m:t>𝛾</m:t>
                              </m:r>
                            </m:e>
                            <m:sub>
                              <m:r>
                                <a:rPr lang="zh-CN" altLang="en-US" sz="1100" i="0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zh-CN" altLang="en-US" sz="110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zh-CN" altLang="en-US" sz="1100" i="1">
                                  <a:latin typeface="Cambria Math" panose="02040503050406030204" pitchFamily="18" charset="0"/>
                                </a:rPr>
                                <m:t>𝛾</m:t>
                              </m:r>
                            </m:e>
                            <m:sub>
                              <m:r>
                                <a:rPr lang="zh-CN" altLang="en-US" sz="1100" i="0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d>
                  <m:r>
                    <a:rPr lang="en-US" altLang="zh-CN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</m:t>
                  </m:r>
                  <m:r>
                    <a:rPr lang="zh-CN" altLang="en-US" sz="1100" i="0">
                      <a:latin typeface="Cambria Math" panose="02040503050406030204" pitchFamily="18" charset="0"/>
                    </a:rPr>
                    <m:t>100%</m:t>
                  </m:r>
                  <m:r>
                    <a:rPr lang="en-US" altLang="zh-CN" sz="1100" b="0" i="0">
                      <a:latin typeface="Cambria Math" panose="02040503050406030204" pitchFamily="18" charset="0"/>
                    </a:rPr>
                    <m:t>/</m:t>
                  </m:r>
                  <m:sSub>
                    <m:sSubPr>
                      <m:ctrlPr>
                        <a:rPr lang="en-US" altLang="zh-CN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zh-CN" altLang="en-US" sz="1100" b="0" i="1">
                          <a:latin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altLang="zh-CN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altLang="zh-CN" sz="1100"/>
                <a:t>1.402</a:t>
              </a:r>
              <a:endParaRPr lang="zh-CN" altLang="en-US" sz="1100"/>
            </a:p>
          </xdr:txBody>
        </xdr:sp>
      </mc:Choice>
      <mc:Fallback xmlns=""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28CC46F2-9BA8-495F-8F52-075001216CA7}"/>
                </a:ext>
              </a:extLst>
            </xdr:cNvPr>
            <xdr:cNvSpPr txBox="1"/>
          </xdr:nvSpPr>
          <xdr:spPr>
            <a:xfrm>
              <a:off x="4642037" y="3054724"/>
              <a:ext cx="1862241" cy="391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𝐸_𝐴=|(𝛾 ̅−𝛾_0)/𝛾_0 |</a:t>
              </a:r>
              <a:r>
                <a:rPr lang="en-US" altLang="zh-C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zh-CN" altLang="en-US" sz="1100" i="0">
                  <a:latin typeface="Cambria Math" panose="02040503050406030204" pitchFamily="18" charset="0"/>
                </a:rPr>
                <a:t>100%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/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𝛾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_0=</a:t>
              </a:r>
              <a:r>
                <a:rPr lang="en-US" altLang="zh-CN" sz="1100"/>
                <a:t>1.402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433387</xdr:colOff>
      <xdr:row>10</xdr:row>
      <xdr:rowOff>117021</xdr:rowOff>
    </xdr:from>
    <xdr:ext cx="605230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3A3BFC8A-18F8-49A2-9106-D2BB718417BA}"/>
                </a:ext>
              </a:extLst>
            </xdr:cNvPr>
            <xdr:cNvSpPr txBox="1"/>
          </xdr:nvSpPr>
          <xdr:spPr>
            <a:xfrm>
              <a:off x="2338387" y="2266950"/>
              <a:ext cx="605230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</m:acc>
                    <m:r>
                      <a:rPr lang="zh-CN" alt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zh-CN" altLang="en-US" sz="1100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zh-CN" altLang="en-US" sz="1100" i="1">
                        <a:latin typeface="Cambria Math" panose="02040503050406030204" pitchFamily="18" charset="0"/>
                      </a:rPr>
                      <m:t>𝛴</m:t>
                    </m:r>
                    <m:sSub>
                      <m:sSubPr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3A3BFC8A-18F8-49A2-9106-D2BB718417BA}"/>
                </a:ext>
              </a:extLst>
            </xdr:cNvPr>
            <xdr:cNvSpPr txBox="1"/>
          </xdr:nvSpPr>
          <xdr:spPr>
            <a:xfrm>
              <a:off x="2338387" y="2266950"/>
              <a:ext cx="605230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𝛾 ̅=1/𝑛 𝛴𝛾_𝑖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100012</xdr:colOff>
      <xdr:row>1</xdr:row>
      <xdr:rowOff>190500</xdr:rowOff>
    </xdr:from>
    <xdr:ext cx="1269130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51248966-6D3D-4EC2-ADF4-E062F41F12FB}"/>
                </a:ext>
              </a:extLst>
            </xdr:cNvPr>
            <xdr:cNvSpPr txBox="1"/>
          </xdr:nvSpPr>
          <xdr:spPr>
            <a:xfrm>
              <a:off x="7129462" y="542925"/>
              <a:ext cx="126913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𝛾</m:t>
                    </m:r>
                    <m:r>
                      <a:rPr lang="zh-CN" alt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type m:val="lin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zh-CN" altLang="en-US" sz="110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zh-CN" altLang="en-US" sz="1100" i="0">
                                <a:latin typeface="Cambria Math" panose="02040503050406030204" pitchFamily="18" charset="0"/>
                              </a:rPr>
                              <m:t>lg</m:t>
                            </m:r>
                          </m:fName>
                          <m:e>
                            <m:d>
                              <m:dPr>
                                <m:ctrlPr>
                                  <a:rPr lang="zh-CN" alt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zh-CN" alt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zh-CN" altLang="en-US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zh-CN" altLang="en-US" sz="1100" i="1">
                                            <a:latin typeface="Cambria Math" panose="02040503050406030204" pitchFamily="18" charset="0"/>
                                          </a:rPr>
                                          <m:t>𝑃</m:t>
                                        </m:r>
                                      </m:e>
                                      <m:sub>
                                        <m:r>
                                          <a:rPr lang="zh-CN" altLang="en-US" sz="1100" i="0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zh-CN" altLang="en-US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zh-CN" altLang="en-US" sz="1100" i="1">
                                            <a:latin typeface="Cambria Math" panose="02040503050406030204" pitchFamily="18" charset="0"/>
                                          </a:rPr>
                                          <m:t>𝑃</m:t>
                                        </m:r>
                                      </m:e>
                                      <m:sub>
                                        <m:r>
                                          <a:rPr lang="zh-CN" altLang="en-US" sz="1100" i="0">
                                            <a:latin typeface="Cambria Math" panose="02040503050406030204" pitchFamily="18" charset="0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func>
                          <m:funcPr>
                            <m:ctrlPr>
                              <a:rPr lang="zh-CN" altLang="en-US" sz="110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zh-CN" altLang="en-US" sz="1100" i="0">
                                <a:latin typeface="Cambria Math" panose="02040503050406030204" pitchFamily="18" charset="0"/>
                              </a:rPr>
                              <m:t>lg</m:t>
                            </m:r>
                          </m:fName>
                          <m:e>
                            <m:d>
                              <m:dPr>
                                <m:ctrlPr>
                                  <a:rPr lang="zh-CN" alt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zh-CN" alt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zh-CN" altLang="en-US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zh-CN" altLang="en-US" sz="1100" i="1">
                                            <a:latin typeface="Cambria Math" panose="02040503050406030204" pitchFamily="18" charset="0"/>
                                          </a:rPr>
                                          <m:t>𝑃</m:t>
                                        </m:r>
                                      </m:e>
                                      <m:sub>
                                        <m:r>
                                          <a:rPr lang="zh-CN" altLang="en-US" sz="1100" i="0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zh-CN" altLang="en-US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zh-CN" altLang="en-US" sz="1100" i="1">
                                            <a:latin typeface="Cambria Math" panose="02040503050406030204" pitchFamily="18" charset="0"/>
                                          </a:rPr>
                                          <m:t>𝑃</m:t>
                                        </m:r>
                                      </m:e>
                                      <m:sub>
                                        <m:r>
                                          <a:rPr lang="zh-CN" altLang="en-US" sz="1100" i="0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51248966-6D3D-4EC2-ADF4-E062F41F12FB}"/>
                </a:ext>
              </a:extLst>
            </xdr:cNvPr>
            <xdr:cNvSpPr txBox="1"/>
          </xdr:nvSpPr>
          <xdr:spPr>
            <a:xfrm>
              <a:off x="7129462" y="542925"/>
              <a:ext cx="126913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𝛾=lg⁡(𝑃_1/𝑃_0 )∕lg⁡(𝑃_1/𝑃_2 ) 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showZeros="0" tabSelected="1" zoomScaleNormal="100" workbookViewId="0">
      <selection activeCell="M6" sqref="M6"/>
    </sheetView>
  </sheetViews>
  <sheetFormatPr defaultColWidth="9" defaultRowHeight="13.8" x14ac:dyDescent="0.25"/>
  <cols>
    <col min="1" max="1" width="5.5546875" style="3" customWidth="1"/>
    <col min="2" max="5" width="9.5546875" style="3" customWidth="1"/>
    <col min="6" max="6" width="10.21875" style="3" customWidth="1"/>
    <col min="7" max="10" width="9.5546875" style="3" customWidth="1"/>
    <col min="11" max="11" width="19.109375" style="3" customWidth="1"/>
    <col min="12" max="16384" width="9" style="3"/>
  </cols>
  <sheetData>
    <row r="1" spans="1:14" ht="30" customHeight="1" x14ac:dyDescent="0.25">
      <c r="A1" s="12" t="s">
        <v>14</v>
      </c>
      <c r="B1" s="12"/>
      <c r="F1" s="2" t="s">
        <v>16</v>
      </c>
      <c r="G1" s="9">
        <v>1.01</v>
      </c>
      <c r="I1" s="3" t="s">
        <v>20</v>
      </c>
      <c r="K1" s="7"/>
    </row>
    <row r="2" spans="1:14" ht="25.05" customHeight="1" x14ac:dyDescent="0.25">
      <c r="A2" s="14" t="s">
        <v>17</v>
      </c>
      <c r="B2" s="14" t="s">
        <v>3</v>
      </c>
      <c r="C2" s="14"/>
      <c r="D2" s="14"/>
      <c r="E2" s="14"/>
      <c r="F2" s="14"/>
      <c r="G2" s="14"/>
      <c r="H2" s="14" t="s">
        <v>13</v>
      </c>
      <c r="I2" s="14"/>
      <c r="J2" s="14"/>
      <c r="K2" s="15"/>
    </row>
    <row r="3" spans="1:14" ht="25.05" customHeight="1" x14ac:dyDescent="0.25">
      <c r="A3" s="14"/>
      <c r="B3" s="14" t="s">
        <v>0</v>
      </c>
      <c r="C3" s="14"/>
      <c r="D3" s="14" t="s">
        <v>1</v>
      </c>
      <c r="E3" s="14"/>
      <c r="F3" s="14" t="s">
        <v>2</v>
      </c>
      <c r="G3" s="14"/>
      <c r="H3" s="14" t="s">
        <v>15</v>
      </c>
      <c r="I3" s="14"/>
      <c r="J3" s="14"/>
      <c r="K3" s="15"/>
    </row>
    <row r="4" spans="1:14" ht="25.05" customHeight="1" x14ac:dyDescent="0.25">
      <c r="A4" s="14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5"/>
    </row>
    <row r="5" spans="1:14" ht="19.95" customHeight="1" x14ac:dyDescent="0.25">
      <c r="A5" s="5">
        <v>1</v>
      </c>
      <c r="B5" s="10">
        <v>0</v>
      </c>
      <c r="C5" s="10">
        <v>1509.7</v>
      </c>
      <c r="D5" s="10">
        <v>100.3</v>
      </c>
      <c r="E5" s="10">
        <v>1510.2</v>
      </c>
      <c r="F5" s="10">
        <v>21.6</v>
      </c>
      <c r="G5" s="10">
        <v>1510.1</v>
      </c>
      <c r="H5" s="6">
        <f>IFERROR($G$1,0)</f>
        <v>1.01</v>
      </c>
      <c r="I5" s="6">
        <f>IFERROR(H5+(D5/2000),0)</f>
        <v>1.0601499999999999</v>
      </c>
      <c r="J5" s="6">
        <f>IFERROR(H5+(F5/2000),0)</f>
        <v>1.0207999999999999</v>
      </c>
      <c r="K5" s="8">
        <f>IFERROR(LN(I5/H5)/LN(I5/J5),0)</f>
        <v>1.28120680851798</v>
      </c>
    </row>
    <row r="6" spans="1:14" ht="19.95" customHeight="1" x14ac:dyDescent="0.25">
      <c r="A6" s="5">
        <v>2</v>
      </c>
      <c r="B6" s="10">
        <v>0</v>
      </c>
      <c r="C6" s="10">
        <v>1509.6</v>
      </c>
      <c r="D6" s="10">
        <v>101.6</v>
      </c>
      <c r="E6" s="10">
        <v>1510.1</v>
      </c>
      <c r="F6" s="10">
        <v>23.1</v>
      </c>
      <c r="G6" s="10">
        <v>1509.6</v>
      </c>
      <c r="H6" s="6">
        <f t="shared" ref="H6:H9" si="0">IFERROR($G$1,0)</f>
        <v>1.01</v>
      </c>
      <c r="I6" s="6">
        <f t="shared" ref="I6:I9" si="1">IFERROR(H6+(D6/2000),0)</f>
        <v>1.0608</v>
      </c>
      <c r="J6" s="6">
        <f t="shared" ref="J6:J9" si="2">IFERROR(H6+(F6/2000),0)</f>
        <v>1.02155</v>
      </c>
      <c r="K6" s="8">
        <f t="shared" ref="K6:K9" si="3">IFERROR(LN(I6/H6)/LN(I6/J6),0)</f>
        <v>1.3015933588273272</v>
      </c>
    </row>
    <row r="7" spans="1:14" ht="19.95" customHeight="1" x14ac:dyDescent="0.25">
      <c r="A7" s="5">
        <v>3</v>
      </c>
      <c r="B7" s="10">
        <v>0</v>
      </c>
      <c r="C7" s="10">
        <v>1509.6</v>
      </c>
      <c r="D7" s="10">
        <v>99.1</v>
      </c>
      <c r="E7" s="10">
        <v>1509.9</v>
      </c>
      <c r="F7" s="10">
        <v>24.9</v>
      </c>
      <c r="G7" s="10">
        <v>1509.6</v>
      </c>
      <c r="H7" s="6">
        <f t="shared" si="0"/>
        <v>1.01</v>
      </c>
      <c r="I7" s="6">
        <f t="shared" si="1"/>
        <v>1.05955</v>
      </c>
      <c r="J7" s="6">
        <f t="shared" si="2"/>
        <v>1.0224500000000001</v>
      </c>
      <c r="K7" s="8">
        <f t="shared" si="3"/>
        <v>1.3437286679561791</v>
      </c>
      <c r="N7"/>
    </row>
    <row r="8" spans="1:14" ht="19.95" customHeight="1" x14ac:dyDescent="0.25">
      <c r="A8" s="5">
        <v>4</v>
      </c>
      <c r="B8" s="10">
        <v>0</v>
      </c>
      <c r="C8" s="10">
        <v>1509.3</v>
      </c>
      <c r="D8" s="10">
        <v>107.6</v>
      </c>
      <c r="E8" s="10">
        <v>1509.9</v>
      </c>
      <c r="F8" s="10">
        <v>26.7</v>
      </c>
      <c r="G8" s="10">
        <v>1509.3</v>
      </c>
      <c r="H8" s="6">
        <f t="shared" si="0"/>
        <v>1.01</v>
      </c>
      <c r="I8" s="6">
        <f t="shared" si="1"/>
        <v>1.0638000000000001</v>
      </c>
      <c r="J8" s="6">
        <f t="shared" si="2"/>
        <v>1.02335</v>
      </c>
      <c r="K8" s="8">
        <f t="shared" si="3"/>
        <v>1.3387319164227744</v>
      </c>
    </row>
    <row r="9" spans="1:14" ht="19.95" customHeight="1" x14ac:dyDescent="0.25">
      <c r="A9" s="5">
        <v>5</v>
      </c>
      <c r="B9" s="10">
        <v>0</v>
      </c>
      <c r="C9" s="10">
        <v>1509.4</v>
      </c>
      <c r="D9" s="10">
        <v>99.5</v>
      </c>
      <c r="E9" s="10">
        <v>1509.5</v>
      </c>
      <c r="F9" s="10">
        <v>24.8</v>
      </c>
      <c r="G9" s="10">
        <v>1509.5</v>
      </c>
      <c r="H9" s="6">
        <f t="shared" si="0"/>
        <v>1.01</v>
      </c>
      <c r="I9" s="6">
        <f t="shared" si="1"/>
        <v>1.05975</v>
      </c>
      <c r="J9" s="6">
        <f t="shared" si="2"/>
        <v>1.0224</v>
      </c>
      <c r="K9" s="8">
        <f t="shared" si="3"/>
        <v>1.340089094775742</v>
      </c>
    </row>
    <row r="10" spans="1:14" ht="19.95" customHeight="1" x14ac:dyDescent="0.25"/>
    <row r="11" spans="1:14" ht="24" customHeight="1" x14ac:dyDescent="0.25">
      <c r="A11" s="13" t="s">
        <v>18</v>
      </c>
      <c r="B11" s="13"/>
      <c r="C11" s="13"/>
      <c r="D11" s="15"/>
      <c r="E11" s="15"/>
      <c r="F11" s="21">
        <f>IFERROR(AVERAGE(K5:K9),0)</f>
        <v>1.3210699693000003</v>
      </c>
      <c r="H11" s="15"/>
      <c r="I11" s="15"/>
      <c r="J11" s="15"/>
      <c r="K11" s="11" t="s">
        <v>21</v>
      </c>
    </row>
    <row r="12" spans="1:14" ht="24" customHeight="1" x14ac:dyDescent="0.25">
      <c r="A12" s="13" t="s">
        <v>19</v>
      </c>
      <c r="B12" s="13"/>
      <c r="C12" s="13"/>
      <c r="D12" s="15"/>
      <c r="E12" s="15"/>
      <c r="F12" s="15"/>
      <c r="H12" s="15"/>
      <c r="I12" s="15"/>
      <c r="J12" s="15"/>
      <c r="K12" s="16">
        <f>IFERROR(D13/F11,0)</f>
        <v>9.5080868903066641E-3</v>
      </c>
    </row>
    <row r="13" spans="1:14" x14ac:dyDescent="0.25">
      <c r="A13" s="15"/>
      <c r="B13" s="15"/>
      <c r="C13" s="15"/>
      <c r="D13" s="15">
        <f>IFERROR(SQRT(((F11-K5)^2+(F11-K6)^2+(F11-K7)^2+(F11-K8)^2+(F11-K9)^2)/20),0)</f>
        <v>1.256084805627916E-2</v>
      </c>
      <c r="E13" s="15"/>
      <c r="F13" s="17">
        <v>0.03</v>
      </c>
      <c r="G13" s="1"/>
      <c r="H13" s="15"/>
      <c r="I13" s="15"/>
      <c r="J13" s="15"/>
      <c r="K13" s="16"/>
      <c r="M13"/>
    </row>
    <row r="14" spans="1:14" x14ac:dyDescent="0.25">
      <c r="A14" s="15"/>
      <c r="B14" s="15"/>
      <c r="C14" s="15"/>
      <c r="D14" s="15"/>
      <c r="E14" s="15"/>
      <c r="F14" s="17"/>
      <c r="G14" s="1"/>
      <c r="H14" s="15"/>
      <c r="I14" s="15"/>
      <c r="J14" s="15"/>
      <c r="K14" s="18">
        <f>IFERROR(ABS(F11-1.402)/1.402,0)</f>
        <v>5.7724700927246506E-2</v>
      </c>
    </row>
    <row r="15" spans="1:14" x14ac:dyDescent="0.25">
      <c r="A15" s="15"/>
      <c r="B15" s="15"/>
      <c r="C15" s="15"/>
      <c r="D15" s="15"/>
      <c r="E15" s="15"/>
      <c r="F15" s="17"/>
      <c r="G15" s="1"/>
      <c r="H15" s="15"/>
      <c r="I15" s="15"/>
      <c r="J15" s="15"/>
      <c r="K15" s="19"/>
    </row>
    <row r="16" spans="1:14" x14ac:dyDescent="0.25">
      <c r="A16" s="15"/>
      <c r="B16" s="15"/>
      <c r="C16" s="15"/>
      <c r="D16" s="15"/>
      <c r="E16" s="15"/>
      <c r="F16" s="17"/>
      <c r="G16" s="1"/>
      <c r="H16" s="15"/>
      <c r="I16" s="15"/>
      <c r="J16" s="15"/>
      <c r="K16" s="20"/>
    </row>
    <row r="17" spans="13:13" x14ac:dyDescent="0.25">
      <c r="M17"/>
    </row>
  </sheetData>
  <sheetProtection password="E993" sheet="1" formatCells="0" formatColumns="0" formatRows="0" insertColumns="0" insertRows="0" insertHyperlinks="0" deleteColumns="0" deleteRows="0" sort="0" autoFilter="0" pivotTables="0"/>
  <mergeCells count="21">
    <mergeCell ref="H14:J16"/>
    <mergeCell ref="K12:K13"/>
    <mergeCell ref="A13:C16"/>
    <mergeCell ref="D13:E16"/>
    <mergeCell ref="F13:F16"/>
    <mergeCell ref="K14:K16"/>
    <mergeCell ref="F11:F12"/>
    <mergeCell ref="D11:E12"/>
    <mergeCell ref="H11:J11"/>
    <mergeCell ref="H12:J13"/>
    <mergeCell ref="A1:B1"/>
    <mergeCell ref="A11:C11"/>
    <mergeCell ref="A12:C12"/>
    <mergeCell ref="A2:A4"/>
    <mergeCell ref="K2:K4"/>
    <mergeCell ref="B3:C3"/>
    <mergeCell ref="D3:E3"/>
    <mergeCell ref="F3:G3"/>
    <mergeCell ref="B2:G2"/>
    <mergeCell ref="H3:J3"/>
    <mergeCell ref="H2:J2"/>
  </mergeCells>
  <phoneticPr fontId="1" type="noConversion"/>
  <printOptions horizontalCentered="1" verticalCentered="1"/>
  <pageMargins left="0.70866141732283472" right="0.70866141732283472" top="0.27559055118110237" bottom="0.27559055118110237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数据处理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2021-10-12T04:29:26Z</dcterms:modified>
</cp:coreProperties>
</file>