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yi Zhao\Projects\AMS204\love_speed\output\diff_abs_model_result\"/>
    </mc:Choice>
  </mc:AlternateContent>
  <bookViews>
    <workbookView xWindow="0" yWindow="0" windowWidth="13236" windowHeight="9630" activeTab="4" xr2:uid="{52682608-D407-4998-A165-6595287380F3}"/>
  </bookViews>
  <sheets>
    <sheet name="complete feature" sheetId="1" r:id="rId1"/>
    <sheet name="wave fixed effect" sheetId="2" r:id="rId2"/>
    <sheet name="no wave 1" sheetId="3" r:id="rId3"/>
    <sheet name="sum model" sheetId="4" r:id="rId4"/>
    <sheet name="only wave effect 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5" l="1"/>
  <c r="B11" i="4" l="1"/>
  <c r="C11" i="4"/>
  <c r="C4" i="3"/>
  <c r="B6" i="3"/>
  <c r="B8" i="3"/>
  <c r="B24" i="3"/>
  <c r="C3" i="2"/>
  <c r="B21" i="2"/>
</calcChain>
</file>

<file path=xl/sharedStrings.xml><?xml version="1.0" encoding="utf-8"?>
<sst xmlns="http://schemas.openxmlformats.org/spreadsheetml/2006/main" count="215" uniqueCount="134">
  <si>
    <t>Pref. of Attractiveness</t>
  </si>
  <si>
    <t>0.017*** (0.005)</t>
  </si>
  <si>
    <t>0.018*** (0.006)</t>
  </si>
  <si>
    <t>Pref. of Intelligence</t>
  </si>
  <si>
    <t>-0.028** (0.012)</t>
  </si>
  <si>
    <t>-0.026** (0.012)</t>
  </si>
  <si>
    <t>Rate of Attractiveness</t>
  </si>
  <si>
    <t>-0.138** (0.059)</t>
  </si>
  <si>
    <t>-0.117** (0.060)</t>
  </si>
  <si>
    <t>Pref. of Sincerity</t>
  </si>
  <si>
    <t>-0.020 (0.013)</t>
  </si>
  <si>
    <t>Prob. of yes</t>
  </si>
  <si>
    <t>-0.078 (0.052)</t>
  </si>
  <si>
    <t>Overall score</t>
  </si>
  <si>
    <t>-0.312*** (0.069)</t>
  </si>
  <si>
    <t>-0.242*** (0.074)</t>
  </si>
  <si>
    <t>Age</t>
  </si>
  <si>
    <t>-0.080** (0.032)</t>
  </si>
  <si>
    <t>-0.075** (0.032)</t>
  </si>
  <si>
    <t>Importance of religion</t>
  </si>
  <si>
    <t>-0.102*** (0.031)</t>
  </si>
  <si>
    <t>-0.097*** (0.031)</t>
  </si>
  <si>
    <t>Rate of Fun</t>
  </si>
  <si>
    <t>-0.129** (0.062)</t>
  </si>
  <si>
    <t>Date freq.</t>
  </si>
  <si>
    <t>0.122* (0.062)</t>
  </si>
  <si>
    <t>Go out freq.</t>
  </si>
  <si>
    <t>-0.305*** (0.082)</t>
  </si>
  <si>
    <t>-0.299*** (0.083)</t>
  </si>
  <si>
    <t>same goal1</t>
  </si>
  <si>
    <t>-0.420** (0.178)</t>
  </si>
  <si>
    <t>-0.396** (0.179)</t>
  </si>
  <si>
    <t>Constant</t>
  </si>
  <si>
    <t>0.214 (0.234)</t>
  </si>
  <si>
    <t>0.320 (0.282)</t>
  </si>
  <si>
    <t>Observations</t>
  </si>
  <si>
    <t>Log Likelihood</t>
  </si>
  <si>
    <t>Akaike Inf. Crit.</t>
  </si>
  <si>
    <t>Note:</t>
  </si>
  <si>
    <t>Significant Subset</t>
  </si>
  <si>
    <t>Stepwise Regression</t>
  </si>
  <si>
    <t>*p&lt;0.1;**p&lt;0.05;***p&lt;0.01</t>
  </si>
  <si>
    <t>Match</t>
  </si>
  <si>
    <t>Variables</t>
  </si>
  <si>
    <t>wave2</t>
  </si>
  <si>
    <t>wave3</t>
  </si>
  <si>
    <t>wave4</t>
  </si>
  <si>
    <t>wave10</t>
  </si>
  <si>
    <t>wave11</t>
  </si>
  <si>
    <t>wave15</t>
  </si>
  <si>
    <t>wave16</t>
  </si>
  <si>
    <t>wave17</t>
  </si>
  <si>
    <t>0.123* (0.063)</t>
  </si>
  <si>
    <t>-0.142** (0.063)</t>
  </si>
  <si>
    <t>*p&lt;0.1; **p&lt;0.05; ***p&lt;0.01</t>
  </si>
  <si>
    <t>-0.133** (0.059)</t>
  </si>
  <si>
    <t>-0.311*** (0.070)</t>
  </si>
  <si>
    <t>-0.259*** (0.073)</t>
  </si>
  <si>
    <t>-0.087*** (0.033)</t>
  </si>
  <si>
    <t>-0.084** (0.033)</t>
  </si>
  <si>
    <t>-0.084*** (0.032)</t>
  </si>
  <si>
    <t>-0.081** (0.032)</t>
  </si>
  <si>
    <t>-0.303*** (0.082)</t>
  </si>
  <si>
    <t>-0.298*** (0.083)</t>
  </si>
  <si>
    <t>-1.404*** (0.379)</t>
  </si>
  <si>
    <t>-1.334*** (0.384)</t>
  </si>
  <si>
    <t>-1.544*** (0.496)</t>
  </si>
  <si>
    <t>-1.517*** (0.501)</t>
  </si>
  <si>
    <t>-0.556 (0.345)</t>
  </si>
  <si>
    <t>-0.531 (0.351)</t>
  </si>
  <si>
    <t>-0.561 (0.476)</t>
  </si>
  <si>
    <t>-0.619 (0.481)</t>
  </si>
  <si>
    <t>-1.134*** (0.338)</t>
  </si>
  <si>
    <t>-1.161*** (0.343)</t>
  </si>
  <si>
    <t>-0.887** (0.370)</t>
  </si>
  <si>
    <t>-0.880** (0.375)</t>
  </si>
  <si>
    <t>-0.638 (0.484)</t>
  </si>
  <si>
    <t>-0.700 (0.487)</t>
  </si>
  <si>
    <t>-0.963** (0.391)</t>
  </si>
  <si>
    <t>-0.946** (0.395)</t>
  </si>
  <si>
    <t>-0.530*** (0.185)</t>
  </si>
  <si>
    <t>-0.512*** (0.186)</t>
  </si>
  <si>
    <t>1.131*** (0.344)</t>
  </si>
  <si>
    <t>1.019*** (0.380)</t>
  </si>
  <si>
    <t>-0.127** (0.065)</t>
  </si>
  <si>
    <t>0.122* (0.066)</t>
  </si>
  <si>
    <t>-0.084 (0.054)</t>
  </si>
  <si>
    <t>-0.127 (0.461)</t>
  </si>
  <si>
    <t>0.819*** (0.298)</t>
  </si>
  <si>
    <t>0.728 (0.452)</t>
  </si>
  <si>
    <t>0.315 (0.289)</t>
  </si>
  <si>
    <t>0.409 (0.333)</t>
  </si>
  <si>
    <t>0.772* (0.454)</t>
  </si>
  <si>
    <t>0.327 (0.359)</t>
  </si>
  <si>
    <t>Akaike Inf. Cri</t>
  </si>
  <si>
    <t>0.019*** (0.006)</t>
  </si>
  <si>
    <t>0.021*** (0.007)</t>
  </si>
  <si>
    <t>-0.030** (0.014)</t>
  </si>
  <si>
    <t>-0.163*** (0.062)</t>
  </si>
  <si>
    <t>-0.148** (0.063)</t>
  </si>
  <si>
    <t>-0.313*** (0.074)</t>
  </si>
  <si>
    <t>-0.240*** (0.078)</t>
  </si>
  <si>
    <t>-0.083** (0.034)</t>
  </si>
  <si>
    <t>-0.073** (0.033)</t>
  </si>
  <si>
    <t>-0.085*** (0.033)</t>
  </si>
  <si>
    <t>-0.080** (0.033)</t>
  </si>
  <si>
    <t>-0.233*** (0.084)</t>
  </si>
  <si>
    <t>-0.226*** (0.084)</t>
  </si>
  <si>
    <t>-0.442 (0.319)</t>
  </si>
  <si>
    <t>0.176 (0.296)</t>
  </si>
  <si>
    <t>t.      961.162</t>
  </si>
  <si>
    <t>0.423*** (0.066)</t>
  </si>
  <si>
    <t>0.220*** (0.051)</t>
  </si>
  <si>
    <t>-0.080*** (0.024)</t>
  </si>
  <si>
    <t>-0.187*** (0.048)</t>
  </si>
  <si>
    <t>0.088** (0.040)</t>
  </si>
  <si>
    <t>-0.485** (0.206)</t>
  </si>
  <si>
    <t>0.075** (0.036)</t>
  </si>
  <si>
    <t>-8.197*** (0.820)</t>
  </si>
  <si>
    <t>Rate of Ambition</t>
  </si>
  <si>
    <t>Rate of Shared Interests</t>
  </si>
  <si>
    <t>All Variables</t>
  </si>
  <si>
    <t>All Variables + Wave</t>
  </si>
  <si>
    <t>-1.538*** (0.354)</t>
  </si>
  <si>
    <t>-1.480*** (0.463)</t>
  </si>
  <si>
    <t>-0.847*** (0.315)</t>
  </si>
  <si>
    <t>-0.887** (0.444)</t>
  </si>
  <si>
    <t>-1.306*** (0.309)</t>
  </si>
  <si>
    <t>-1.084*** (0.341)</t>
  </si>
  <si>
    <t>-0.582 (0.455)</t>
  </si>
  <si>
    <t>-1.172*** (0.371)</t>
  </si>
  <si>
    <t>Dependent Variables</t>
  </si>
  <si>
    <t xml:space="preserve"> *p&lt;0.1; **p&lt;0.05; ***p&lt;0.01</t>
  </si>
  <si>
    <t xml:space="preserve">Note: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</si>
</sst>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Oswa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/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457200</xdr:colOff>
      <xdr:row>0</xdr:row>
      <xdr:rowOff>0</xdr:rowOff>
    </xdr:from>
    <xdr:to>
      <xdr:col>11</xdr:col>
      <xdr:colOff>377190</xdr:colOff>
      <xdr:row>19</xdr:row>
      <xdr:rowOff>3810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214847-AAE7-492D-B041-89AD310F2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4020" y="0"/>
          <a:ext cx="4400550" cy="3493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</xdr:row>
      <xdr:rowOff>45720</xdr:rowOff>
    </xdr:from>
    <xdr:to>
      <xdr:col>11</xdr:col>
      <xdr:colOff>365760</xdr:colOff>
      <xdr:row>24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869601-3D21-42A2-930D-E6362BD01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2590" y="228600"/>
          <a:ext cx="4579620" cy="42252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2</xdr:row>
      <xdr:rowOff>152400</xdr:rowOff>
    </xdr:from>
    <xdr:to>
      <xdr:col>11</xdr:col>
      <xdr:colOff>468630</xdr:colOff>
      <xdr:row>28</xdr:row>
      <xdr:rowOff>160020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82109-5189-492B-91B6-77523E78F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5460" y="521970"/>
          <a:ext cx="4507230" cy="4773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12</xdr:row>
      <xdr:rowOff>0</xdr:rowOff>
    </xdr:from>
    <xdr:to>
      <xdr:col>11</xdr:col>
      <xdr:colOff>285750</xdr:colOff>
      <xdr:row>27</xdr:row>
      <xdr:rowOff>11430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5962D3-FAD3-4696-B5FF-22A02C5D7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2202180"/>
          <a:ext cx="412623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11</xdr:col>
      <xdr:colOff>445770</xdr:colOff>
      <xdr:row>30</xdr:row>
      <xdr:rowOff>26670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77155-D6AD-41C3-BEA9-375F5A900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2583180"/>
          <a:ext cx="3006090" cy="2952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CC38-71CD-48F3-924A-4A7691096B49}">
  <dimension ref="A1:C20"/>
  <sheetViews>
    <sheetView showGridLines="0" workbookViewId="0">
      <selection activeCell="A3" sqref="A3:A14"/>
    </sheetView>
  </sheetViews>
  <sheetFormatPr defaultRowHeight="14.4"/>
  <cols>
    <col min="1" max="1" width="19.578125" bestFit="1" customWidth="1"/>
    <col min="2" max="3" width="20.578125" customWidth="1"/>
  </cols>
  <sheetData>
    <row r="1" spans="1:3">
      <c r="A1" s="2"/>
      <c r="B1" s="10" t="s">
        <v>42</v>
      </c>
      <c r="C1" s="10"/>
    </row>
    <row r="2" spans="1:3" ht="14.7" thickBot="1">
      <c r="A2" s="7" t="s">
        <v>43</v>
      </c>
      <c r="B2" s="7" t="s">
        <v>39</v>
      </c>
      <c r="C2" s="7" t="s">
        <v>40</v>
      </c>
    </row>
    <row r="3" spans="1:3" ht="14.7" thickTop="1">
      <c r="A3" s="2" t="s">
        <v>0</v>
      </c>
      <c r="B3" s="2" t="s">
        <v>1</v>
      </c>
      <c r="C3" s="2" t="s">
        <v>2</v>
      </c>
    </row>
    <row r="4" spans="1:3">
      <c r="A4" s="2" t="s">
        <v>3</v>
      </c>
      <c r="B4" s="2" t="s">
        <v>4</v>
      </c>
      <c r="C4" s="2" t="s">
        <v>5</v>
      </c>
    </row>
    <row r="5" spans="1:3">
      <c r="A5" s="2" t="s">
        <v>6</v>
      </c>
      <c r="B5" s="2" t="s">
        <v>7</v>
      </c>
      <c r="C5" s="2" t="s">
        <v>8</v>
      </c>
    </row>
    <row r="6" spans="1:3">
      <c r="A6" s="2" t="s">
        <v>9</v>
      </c>
      <c r="B6" s="2"/>
      <c r="C6" s="2" t="s">
        <v>10</v>
      </c>
    </row>
    <row r="7" spans="1:3">
      <c r="A7" s="2" t="s">
        <v>11</v>
      </c>
      <c r="B7" s="2"/>
      <c r="C7" s="2" t="s">
        <v>12</v>
      </c>
    </row>
    <row r="8" spans="1:3">
      <c r="A8" s="2" t="s">
        <v>13</v>
      </c>
      <c r="B8" s="2" t="s">
        <v>14</v>
      </c>
      <c r="C8" s="2" t="s">
        <v>15</v>
      </c>
    </row>
    <row r="9" spans="1:3">
      <c r="A9" s="2" t="s">
        <v>16</v>
      </c>
      <c r="B9" s="2" t="s">
        <v>17</v>
      </c>
      <c r="C9" s="2" t="s">
        <v>18</v>
      </c>
    </row>
    <row r="10" spans="1:3">
      <c r="A10" s="2" t="s">
        <v>19</v>
      </c>
      <c r="B10" s="2" t="s">
        <v>20</v>
      </c>
      <c r="C10" s="2" t="s">
        <v>21</v>
      </c>
    </row>
    <row r="11" spans="1:3">
      <c r="A11" s="2" t="s">
        <v>22</v>
      </c>
      <c r="B11" s="2"/>
      <c r="C11" s="2" t="s">
        <v>23</v>
      </c>
    </row>
    <row r="12" spans="1:3">
      <c r="A12" s="2" t="s">
        <v>24</v>
      </c>
      <c r="B12" s="2"/>
      <c r="C12" s="2" t="s">
        <v>25</v>
      </c>
    </row>
    <row r="13" spans="1:3">
      <c r="A13" s="2" t="s">
        <v>26</v>
      </c>
      <c r="B13" s="2" t="s">
        <v>27</v>
      </c>
      <c r="C13" s="2" t="s">
        <v>28</v>
      </c>
    </row>
    <row r="14" spans="1:3">
      <c r="A14" s="2" t="s">
        <v>29</v>
      </c>
      <c r="B14" s="2" t="s">
        <v>30</v>
      </c>
      <c r="C14" s="2" t="s">
        <v>31</v>
      </c>
    </row>
    <row r="15" spans="1:3" ht="14.7" thickBot="1">
      <c r="A15" s="7" t="s">
        <v>32</v>
      </c>
      <c r="B15" s="7" t="s">
        <v>33</v>
      </c>
      <c r="C15" s="7" t="s">
        <v>34</v>
      </c>
    </row>
    <row r="16" spans="1:3" ht="14.7" thickTop="1">
      <c r="A16" s="2" t="s">
        <v>35</v>
      </c>
      <c r="B16" s="4">
        <v>1189</v>
      </c>
      <c r="C16" s="4">
        <v>1189</v>
      </c>
    </row>
    <row r="17" spans="1:3">
      <c r="A17" s="2" t="s">
        <v>36</v>
      </c>
      <c r="B17" s="2">
        <v>-508.93400000000003</v>
      </c>
      <c r="C17" s="2">
        <v>-502.24299999999999</v>
      </c>
    </row>
    <row r="18" spans="1:3">
      <c r="A18" s="2" t="s">
        <v>37</v>
      </c>
      <c r="B18" s="5">
        <v>1035.8679999999999</v>
      </c>
      <c r="C18" s="5">
        <v>1030.4860000000001</v>
      </c>
    </row>
    <row r="19" spans="1:3">
      <c r="A19" s="2" t="s">
        <v>38</v>
      </c>
      <c r="B19" s="6" t="s">
        <v>41</v>
      </c>
      <c r="C19" s="2"/>
    </row>
    <row r="20" spans="1:3">
      <c r="C20" s="2"/>
    </row>
  </sheetData>
  <mergeCells count="1">
    <mergeCell ref="B1:C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3920-96DF-4981-9C5E-59427DC564FF}">
  <dimension ref="A1:D23"/>
  <sheetViews>
    <sheetView showGridLines="0" workbookViewId="0">
      <selection activeCell="A23" sqref="A23:B23"/>
    </sheetView>
  </sheetViews>
  <sheetFormatPr defaultRowHeight="14.4"/>
  <cols>
    <col min="1" max="1" width="19.578125" bestFit="1" customWidth="1"/>
    <col min="2" max="2" width="24.68359375" bestFit="1" customWidth="1"/>
    <col min="3" max="3" width="18.9453125" bestFit="1" customWidth="1"/>
  </cols>
  <sheetData>
    <row r="1" spans="1:4">
      <c r="A1" s="2"/>
      <c r="B1" s="10" t="s">
        <v>42</v>
      </c>
      <c r="C1" s="10"/>
    </row>
    <row r="2" spans="1:4" ht="14.7" thickBot="1">
      <c r="A2" s="7" t="s">
        <v>43</v>
      </c>
      <c r="B2" s="7" t="s">
        <v>39</v>
      </c>
      <c r="C2" s="7" t="s">
        <v>40</v>
      </c>
    </row>
    <row r="3" spans="1:4" ht="14.7" thickTop="1">
      <c r="A3" s="2" t="s">
        <v>6</v>
      </c>
      <c r="B3" s="2" t="s">
        <v>55</v>
      </c>
      <c r="C3" s="2">
        <f>-0.114* (0.059)</f>
        <v>-6.7260000000000002E-3</v>
      </c>
      <c r="D3" s="1"/>
    </row>
    <row r="4" spans="1:4">
      <c r="A4" s="2" t="s">
        <v>24</v>
      </c>
      <c r="B4" s="2" t="s">
        <v>52</v>
      </c>
      <c r="C4" s="2"/>
      <c r="D4" s="1"/>
    </row>
    <row r="5" spans="1:4">
      <c r="A5" s="2" t="s">
        <v>13</v>
      </c>
      <c r="B5" s="2" t="s">
        <v>56</v>
      </c>
      <c r="C5" s="2" t="s">
        <v>57</v>
      </c>
      <c r="D5" s="1"/>
    </row>
    <row r="6" spans="1:4">
      <c r="A6" s="2" t="s">
        <v>16</v>
      </c>
      <c r="B6" s="2" t="s">
        <v>58</v>
      </c>
      <c r="C6" s="2" t="s">
        <v>59</v>
      </c>
      <c r="D6" s="1"/>
    </row>
    <row r="7" spans="1:4">
      <c r="A7" s="2" t="s">
        <v>22</v>
      </c>
      <c r="B7" s="2" t="s">
        <v>53</v>
      </c>
      <c r="C7" s="2"/>
      <c r="D7" s="1"/>
    </row>
    <row r="8" spans="1:4">
      <c r="A8" s="2" t="s">
        <v>19</v>
      </c>
      <c r="B8" s="2" t="s">
        <v>60</v>
      </c>
      <c r="C8" s="2" t="s">
        <v>61</v>
      </c>
      <c r="D8" s="1"/>
    </row>
    <row r="9" spans="1:4">
      <c r="A9" s="2" t="s">
        <v>26</v>
      </c>
      <c r="B9" s="2" t="s">
        <v>62</v>
      </c>
      <c r="C9" s="2" t="s">
        <v>63</v>
      </c>
      <c r="D9" s="1"/>
    </row>
    <row r="10" spans="1:4">
      <c r="A10" s="2" t="s">
        <v>44</v>
      </c>
      <c r="B10" s="2" t="s">
        <v>64</v>
      </c>
      <c r="C10" s="2" t="s">
        <v>65</v>
      </c>
      <c r="D10" s="1"/>
    </row>
    <row r="11" spans="1:4">
      <c r="A11" s="2" t="s">
        <v>45</v>
      </c>
      <c r="B11" s="2" t="s">
        <v>66</v>
      </c>
      <c r="C11" s="2" t="s">
        <v>67</v>
      </c>
      <c r="D11" s="1"/>
    </row>
    <row r="12" spans="1:4">
      <c r="A12" s="2" t="s">
        <v>46</v>
      </c>
      <c r="B12" s="2" t="s">
        <v>68</v>
      </c>
      <c r="C12" s="2" t="s">
        <v>69</v>
      </c>
      <c r="D12" s="1"/>
    </row>
    <row r="13" spans="1:4">
      <c r="A13" s="2" t="s">
        <v>47</v>
      </c>
      <c r="B13" s="2" t="s">
        <v>70</v>
      </c>
      <c r="C13" s="2" t="s">
        <v>71</v>
      </c>
      <c r="D13" s="1"/>
    </row>
    <row r="14" spans="1:4">
      <c r="A14" s="2" t="s">
        <v>48</v>
      </c>
      <c r="B14" s="2" t="s">
        <v>72</v>
      </c>
      <c r="C14" s="2" t="s">
        <v>73</v>
      </c>
      <c r="D14" s="1"/>
    </row>
    <row r="15" spans="1:4">
      <c r="A15" s="2" t="s">
        <v>49</v>
      </c>
      <c r="B15" s="2" t="s">
        <v>74</v>
      </c>
      <c r="C15" s="2" t="s">
        <v>75</v>
      </c>
      <c r="D15" s="1"/>
    </row>
    <row r="16" spans="1:4">
      <c r="A16" s="2" t="s">
        <v>50</v>
      </c>
      <c r="B16" s="2" t="s">
        <v>76</v>
      </c>
      <c r="C16" s="2" t="s">
        <v>77</v>
      </c>
      <c r="D16" s="1"/>
    </row>
    <row r="17" spans="1:4">
      <c r="A17" s="2" t="s">
        <v>51</v>
      </c>
      <c r="B17" s="2" t="s">
        <v>78</v>
      </c>
      <c r="C17" s="2" t="s">
        <v>79</v>
      </c>
      <c r="D17" s="1"/>
    </row>
    <row r="18" spans="1:4">
      <c r="A18" s="2" t="s">
        <v>29</v>
      </c>
      <c r="B18" s="2" t="s">
        <v>80</v>
      </c>
      <c r="C18" s="2" t="s">
        <v>81</v>
      </c>
      <c r="D18" s="1"/>
    </row>
    <row r="19" spans="1:4" ht="14.7" thickBot="1">
      <c r="A19" s="7" t="s">
        <v>32</v>
      </c>
      <c r="B19" s="7" t="s">
        <v>82</v>
      </c>
      <c r="C19" s="7" t="s">
        <v>83</v>
      </c>
      <c r="D19" s="1"/>
    </row>
    <row r="20" spans="1:4" ht="14.7" thickTop="1">
      <c r="A20" s="2" t="s">
        <v>35</v>
      </c>
      <c r="B20" s="4">
        <v>1189</v>
      </c>
      <c r="C20" s="4">
        <v>1189</v>
      </c>
      <c r="D20" s="1"/>
    </row>
    <row r="21" spans="1:4">
      <c r="A21" s="2" t="s">
        <v>36</v>
      </c>
      <c r="B21" s="2">
        <f>-502.772</f>
        <v>-502.77199999999999</v>
      </c>
      <c r="C21" s="2">
        <v>-498.43099999999998</v>
      </c>
      <c r="D21" s="1"/>
    </row>
    <row r="22" spans="1:4">
      <c r="A22" s="2" t="s">
        <v>37</v>
      </c>
      <c r="B22" s="5">
        <v>1035.5429999999999</v>
      </c>
      <c r="C22" s="5">
        <v>1030.8610000000001</v>
      </c>
      <c r="D22" s="1"/>
    </row>
    <row r="23" spans="1:4">
      <c r="A23" s="8" t="s">
        <v>38</v>
      </c>
      <c r="B23" s="8" t="s">
        <v>54</v>
      </c>
      <c r="C23" s="8"/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DBB3-5B96-4BA3-AA63-CD5F31825FD5}">
  <dimension ref="A1:J26"/>
  <sheetViews>
    <sheetView showGridLines="0" workbookViewId="0">
      <selection activeCell="A2" sqref="A2"/>
    </sheetView>
  </sheetViews>
  <sheetFormatPr defaultRowHeight="14.4"/>
  <cols>
    <col min="1" max="1" width="19.578125" bestFit="1" customWidth="1"/>
    <col min="2" max="2" width="23.68359375" bestFit="1" customWidth="1"/>
    <col min="3" max="3" width="18.9453125" bestFit="1" customWidth="1"/>
  </cols>
  <sheetData>
    <row r="1" spans="1:10">
      <c r="A1" s="2"/>
      <c r="B1" s="10" t="s">
        <v>42</v>
      </c>
      <c r="C1" s="10"/>
    </row>
    <row r="2" spans="1:10" ht="14.7" thickBot="1">
      <c r="A2" s="7" t="s">
        <v>43</v>
      </c>
      <c r="B2" s="7" t="s">
        <v>39</v>
      </c>
      <c r="C2" s="7" t="s">
        <v>40</v>
      </c>
      <c r="F2" s="2"/>
    </row>
    <row r="3" spans="1:10" ht="14.7" thickTop="1">
      <c r="A3" s="2" t="s">
        <v>0</v>
      </c>
      <c r="B3" s="2" t="s">
        <v>95</v>
      </c>
      <c r="C3" s="2" t="s">
        <v>96</v>
      </c>
    </row>
    <row r="4" spans="1:10">
      <c r="A4" s="2" t="s">
        <v>9</v>
      </c>
      <c r="B4" s="2" t="s">
        <v>97</v>
      </c>
      <c r="C4" s="2">
        <f>-0.027* (0.014)</f>
        <v>-3.7800000000000003E-4</v>
      </c>
    </row>
    <row r="5" spans="1:10">
      <c r="A5" s="2" t="s">
        <v>22</v>
      </c>
      <c r="B5" s="2" t="s">
        <v>84</v>
      </c>
      <c r="C5" s="2"/>
    </row>
    <row r="6" spans="1:10">
      <c r="A6" s="2" t="s">
        <v>3</v>
      </c>
      <c r="B6" s="2">
        <f>-0.023* (0.012)</f>
        <v>-2.7599999999999999E-4</v>
      </c>
      <c r="C6" s="2"/>
    </row>
    <row r="7" spans="1:10">
      <c r="A7" s="2" t="s">
        <v>24</v>
      </c>
      <c r="B7" s="2" t="s">
        <v>85</v>
      </c>
      <c r="C7" s="2"/>
    </row>
    <row r="8" spans="1:10">
      <c r="A8" s="2" t="s">
        <v>29</v>
      </c>
      <c r="B8" s="2">
        <f>-0.333* (0.19)</f>
        <v>-6.3270000000000007E-2</v>
      </c>
      <c r="C8" s="2"/>
    </row>
    <row r="9" spans="1:10">
      <c r="A9" s="2" t="s">
        <v>11</v>
      </c>
      <c r="B9" s="2" t="s">
        <v>86</v>
      </c>
      <c r="C9" s="2"/>
    </row>
    <row r="10" spans="1:10">
      <c r="A10" s="2" t="s">
        <v>6</v>
      </c>
      <c r="B10" s="2" t="s">
        <v>98</v>
      </c>
      <c r="C10" s="2" t="s">
        <v>99</v>
      </c>
      <c r="J10" s="2"/>
    </row>
    <row r="11" spans="1:10">
      <c r="A11" s="2" t="s">
        <v>13</v>
      </c>
      <c r="B11" s="2" t="s">
        <v>100</v>
      </c>
      <c r="C11" s="2" t="s">
        <v>101</v>
      </c>
    </row>
    <row r="12" spans="1:10">
      <c r="A12" s="2" t="s">
        <v>16</v>
      </c>
      <c r="B12" s="2" t="s">
        <v>102</v>
      </c>
      <c r="C12" s="2" t="s">
        <v>103</v>
      </c>
    </row>
    <row r="13" spans="1:10">
      <c r="A13" s="2" t="s">
        <v>19</v>
      </c>
      <c r="B13" s="2" t="s">
        <v>104</v>
      </c>
      <c r="C13" s="2" t="s">
        <v>105</v>
      </c>
    </row>
    <row r="14" spans="1:10">
      <c r="A14" s="2" t="s">
        <v>26</v>
      </c>
      <c r="B14" s="2" t="s">
        <v>106</v>
      </c>
      <c r="C14" s="2" t="s">
        <v>107</v>
      </c>
    </row>
    <row r="15" spans="1:10">
      <c r="A15" s="2" t="s">
        <v>45</v>
      </c>
      <c r="B15" s="2" t="s">
        <v>87</v>
      </c>
      <c r="C15" s="2"/>
    </row>
    <row r="16" spans="1:10">
      <c r="A16" s="2" t="s">
        <v>46</v>
      </c>
      <c r="B16" s="2" t="s">
        <v>88</v>
      </c>
      <c r="C16" s="2"/>
    </row>
    <row r="17" spans="1:3">
      <c r="A17" s="2" t="s">
        <v>47</v>
      </c>
      <c r="B17" s="2" t="s">
        <v>89</v>
      </c>
      <c r="C17" s="2"/>
    </row>
    <row r="18" spans="1:3">
      <c r="A18" s="2" t="s">
        <v>48</v>
      </c>
      <c r="B18" s="2" t="s">
        <v>90</v>
      </c>
      <c r="C18" s="2"/>
    </row>
    <row r="19" spans="1:3">
      <c r="A19" s="2" t="s">
        <v>49</v>
      </c>
      <c r="B19" s="2" t="s">
        <v>91</v>
      </c>
      <c r="C19" s="2"/>
    </row>
    <row r="20" spans="1:3">
      <c r="A20" s="2" t="s">
        <v>50</v>
      </c>
      <c r="B20" s="2" t="s">
        <v>92</v>
      </c>
      <c r="C20" s="2"/>
    </row>
    <row r="21" spans="1:3">
      <c r="A21" s="2" t="s">
        <v>51</v>
      </c>
      <c r="B21" s="2" t="s">
        <v>93</v>
      </c>
      <c r="C21" s="2"/>
    </row>
    <row r="22" spans="1:3" ht="14.7" thickBot="1">
      <c r="A22" s="7" t="s">
        <v>32</v>
      </c>
      <c r="B22" s="7" t="s">
        <v>108</v>
      </c>
      <c r="C22" s="7" t="s">
        <v>109</v>
      </c>
    </row>
    <row r="23" spans="1:3" ht="14.7" thickTop="1">
      <c r="A23" s="2" t="s">
        <v>35</v>
      </c>
      <c r="B23" s="4">
        <v>1130</v>
      </c>
      <c r="C23" s="4">
        <v>1130</v>
      </c>
    </row>
    <row r="24" spans="1:3">
      <c r="A24" s="2" t="s">
        <v>36</v>
      </c>
      <c r="B24" s="2">
        <f>-465.581</f>
        <v>-465.58100000000002</v>
      </c>
      <c r="C24" s="2">
        <v>-463.12799999999999</v>
      </c>
    </row>
    <row r="25" spans="1:3">
      <c r="A25" s="2" t="s">
        <v>94</v>
      </c>
      <c r="B25" s="2" t="s">
        <v>110</v>
      </c>
      <c r="C25" s="2">
        <v>952.25599999999997</v>
      </c>
    </row>
    <row r="26" spans="1:3">
      <c r="A26" s="8" t="s">
        <v>38</v>
      </c>
      <c r="B26" s="8" t="s">
        <v>54</v>
      </c>
      <c r="C26" s="8"/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E2C5-F50C-4AA8-8F66-2ECFA14FA04A}">
  <dimension ref="A2:G16"/>
  <sheetViews>
    <sheetView showGridLines="0" workbookViewId="0">
      <selection activeCell="K4" sqref="K4"/>
    </sheetView>
  </sheetViews>
  <sheetFormatPr defaultRowHeight="14.4"/>
  <cols>
    <col min="1" max="1" width="21.734375" bestFit="1" customWidth="1"/>
    <col min="2" max="2" width="16.26171875" bestFit="1" customWidth="1"/>
    <col min="3" max="3" width="18.9453125" bestFit="1" customWidth="1"/>
  </cols>
  <sheetData>
    <row r="2" spans="1:7">
      <c r="A2" s="2"/>
      <c r="B2" s="2" t="s">
        <v>42</v>
      </c>
      <c r="C2" s="2"/>
      <c r="D2" s="8"/>
    </row>
    <row r="3" spans="1:7" ht="14.7" thickBot="1">
      <c r="A3" s="7" t="s">
        <v>43</v>
      </c>
      <c r="B3" s="7" t="s">
        <v>121</v>
      </c>
      <c r="C3" s="7" t="s">
        <v>122</v>
      </c>
      <c r="D3" s="8"/>
    </row>
    <row r="4" spans="1:7" ht="14.7" thickTop="1">
      <c r="A4" s="2" t="s">
        <v>13</v>
      </c>
      <c r="B4" s="2" t="s">
        <v>111</v>
      </c>
      <c r="C4" s="2" t="s">
        <v>111</v>
      </c>
      <c r="D4" s="8"/>
    </row>
    <row r="5" spans="1:7">
      <c r="A5" s="2" t="s">
        <v>6</v>
      </c>
      <c r="B5" s="2" t="s">
        <v>112</v>
      </c>
      <c r="C5" s="2" t="s">
        <v>112</v>
      </c>
      <c r="D5" s="8"/>
    </row>
    <row r="6" spans="1:7">
      <c r="A6" s="2" t="s">
        <v>19</v>
      </c>
      <c r="B6" s="2" t="s">
        <v>113</v>
      </c>
      <c r="C6" s="2" t="s">
        <v>113</v>
      </c>
      <c r="D6" s="8"/>
    </row>
    <row r="7" spans="1:7">
      <c r="A7" s="2" t="s">
        <v>119</v>
      </c>
      <c r="B7" s="2" t="s">
        <v>114</v>
      </c>
      <c r="C7" s="2" t="s">
        <v>114</v>
      </c>
      <c r="D7" s="8"/>
      <c r="G7" s="2"/>
    </row>
    <row r="8" spans="1:7">
      <c r="A8" s="2" t="s">
        <v>120</v>
      </c>
      <c r="B8" s="2" t="s">
        <v>115</v>
      </c>
      <c r="C8" s="2" t="s">
        <v>115</v>
      </c>
      <c r="D8" s="8"/>
    </row>
    <row r="9" spans="1:7">
      <c r="A9" s="2" t="s">
        <v>29</v>
      </c>
      <c r="B9" s="2" t="s">
        <v>116</v>
      </c>
      <c r="C9" s="2" t="s">
        <v>116</v>
      </c>
      <c r="D9" s="8"/>
    </row>
    <row r="10" spans="1:7">
      <c r="A10" s="2" t="s">
        <v>11</v>
      </c>
      <c r="B10" s="2" t="s">
        <v>117</v>
      </c>
      <c r="C10" s="2" t="s">
        <v>117</v>
      </c>
      <c r="D10" s="8"/>
    </row>
    <row r="11" spans="1:7">
      <c r="A11" s="2" t="s">
        <v>26</v>
      </c>
      <c r="B11" s="2">
        <f>-0.117* (0.062)</f>
        <v>-7.254E-3</v>
      </c>
      <c r="C11" s="2">
        <f>-0.117* (0.062)</f>
        <v>-7.254E-3</v>
      </c>
      <c r="D11" s="8"/>
    </row>
    <row r="12" spans="1:7">
      <c r="A12" s="2" t="s">
        <v>32</v>
      </c>
      <c r="B12" s="2" t="s">
        <v>118</v>
      </c>
      <c r="C12" s="2" t="s">
        <v>118</v>
      </c>
      <c r="D12" s="8"/>
    </row>
    <row r="13" spans="1:7" ht="14.7" thickBot="1">
      <c r="A13" s="7" t="s">
        <v>35</v>
      </c>
      <c r="B13" s="9">
        <v>1189</v>
      </c>
      <c r="C13" s="9">
        <v>1189</v>
      </c>
      <c r="D13" s="8"/>
    </row>
    <row r="14" spans="1:7" ht="14.7" thickTop="1">
      <c r="A14" s="2" t="s">
        <v>36</v>
      </c>
      <c r="B14" s="2">
        <v>-392.45299999999997</v>
      </c>
      <c r="C14" s="2">
        <v>-392.45299999999997</v>
      </c>
      <c r="D14" s="8"/>
    </row>
    <row r="15" spans="1:7">
      <c r="A15" s="2" t="s">
        <v>37</v>
      </c>
      <c r="B15" s="2">
        <v>802.90499999999997</v>
      </c>
      <c r="C15" s="2">
        <v>802.90499999999997</v>
      </c>
      <c r="D15" s="8"/>
    </row>
    <row r="16" spans="1:7">
      <c r="A16" s="8" t="s">
        <v>38</v>
      </c>
      <c r="B16" s="8" t="s">
        <v>54</v>
      </c>
      <c r="C16" s="8"/>
      <c r="D1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43A5-8736-4B63-B351-78DA41B3FED3}">
  <dimension ref="A1:C16"/>
  <sheetViews>
    <sheetView showGridLines="0" tabSelected="1" workbookViewId="0">
      <selection activeCell="H15" sqref="H15"/>
    </sheetView>
  </sheetViews>
  <sheetFormatPr defaultRowHeight="14.4"/>
  <cols>
    <col min="1" max="1" width="13.7890625" bestFit="1" customWidth="1"/>
    <col min="2" max="2" width="18.83984375" bestFit="1" customWidth="1"/>
  </cols>
  <sheetData>
    <row r="1" spans="1:3" ht="14.7" thickBot="1">
      <c r="B1" s="7" t="s">
        <v>131</v>
      </c>
    </row>
    <row r="2" spans="1:3" ht="14.7" thickTop="1">
      <c r="B2" s="1" t="s">
        <v>42</v>
      </c>
    </row>
    <row r="3" spans="1:3" ht="14.7" thickBot="1">
      <c r="A3" s="7" t="s">
        <v>43</v>
      </c>
      <c r="B3" s="11"/>
    </row>
    <row r="4" spans="1:3" ht="14.7" thickTop="1">
      <c r="A4" s="3" t="s">
        <v>44</v>
      </c>
      <c r="B4" s="3" t="s">
        <v>123</v>
      </c>
      <c r="C4" s="8"/>
    </row>
    <row r="5" spans="1:3">
      <c r="A5" s="3" t="s">
        <v>45</v>
      </c>
      <c r="B5" s="3" t="s">
        <v>124</v>
      </c>
      <c r="C5" s="8"/>
    </row>
    <row r="6" spans="1:3">
      <c r="A6" s="3" t="s">
        <v>46</v>
      </c>
      <c r="B6" s="3" t="s">
        <v>125</v>
      </c>
      <c r="C6" s="8"/>
    </row>
    <row r="7" spans="1:3">
      <c r="A7" s="3" t="s">
        <v>47</v>
      </c>
      <c r="B7" s="3" t="s">
        <v>126</v>
      </c>
      <c r="C7" s="8"/>
    </row>
    <row r="8" spans="1:3">
      <c r="A8" s="3" t="s">
        <v>48</v>
      </c>
      <c r="B8" s="3" t="s">
        <v>127</v>
      </c>
      <c r="C8" s="8"/>
    </row>
    <row r="9" spans="1:3">
      <c r="A9" s="3" t="s">
        <v>49</v>
      </c>
      <c r="B9" s="3" t="s">
        <v>128</v>
      </c>
      <c r="C9" s="8"/>
    </row>
    <row r="10" spans="1:3">
      <c r="A10" s="3" t="s">
        <v>50</v>
      </c>
      <c r="B10" s="3" t="s">
        <v>129</v>
      </c>
      <c r="C10" s="8"/>
    </row>
    <row r="11" spans="1:3">
      <c r="A11" s="3" t="s">
        <v>51</v>
      </c>
      <c r="B11" s="3" t="s">
        <v>130</v>
      </c>
      <c r="C11" s="8"/>
    </row>
    <row r="12" spans="1:3" ht="14.7" thickBot="1">
      <c r="A12" s="7" t="s">
        <v>32</v>
      </c>
      <c r="B12" s="7">
        <f>-0.448* (0.267)</f>
        <v>-0.11961600000000001</v>
      </c>
      <c r="C12" s="8"/>
    </row>
    <row r="13" spans="1:3" ht="14.7" thickTop="1">
      <c r="A13" s="3" t="s">
        <v>35</v>
      </c>
      <c r="B13" s="4">
        <v>1189</v>
      </c>
      <c r="C13" s="8"/>
    </row>
    <row r="14" spans="1:3">
      <c r="A14" s="3" t="s">
        <v>36</v>
      </c>
      <c r="B14" s="3">
        <v>-544.24300000000005</v>
      </c>
      <c r="C14" s="8"/>
    </row>
    <row r="15" spans="1:3">
      <c r="A15" s="3" t="s">
        <v>37</v>
      </c>
      <c r="B15" s="5">
        <v>1106.4860000000001</v>
      </c>
      <c r="C15" s="8"/>
    </row>
    <row r="16" spans="1:3">
      <c r="A16" s="8" t="s">
        <v>133</v>
      </c>
      <c r="B16" s="8" t="s">
        <v>132</v>
      </c>
      <c r="C16" s="8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complete feature</vt:lpstr>
      <vt:lpstr>wave fixed effect</vt:lpstr>
      <vt:lpstr>no wave 1</vt:lpstr>
      <vt:lpstr>sum model</vt:lpstr>
      <vt:lpstr>only wave effect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Chunyi Zhao</dc:creator>
  <cp:lastModifiedBy>Chunyi Zhao</cp:lastModifiedBy>
  <dcterms:created xsi:type="dcterms:W3CDTF">2017-12-03T00:33:11Z</dcterms:created>
  <dcterms:modified xsi:type="dcterms:W3CDTF">2017-12-03T19:15:24Z</dcterms:modified>
</cp:coreProperties>
</file>