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18819\Desktop\PLOS ONE 2024.2月提交\提交\"/>
    </mc:Choice>
  </mc:AlternateContent>
  <xr:revisionPtr revIDLastSave="0" documentId="8_{F12E67BE-A4E1-4C22-B22D-2C098D1A0E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7" sheetId="5" r:id="rId1"/>
    <sheet name="2019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1" i="4" l="1"/>
  <c r="X31" i="4"/>
  <c r="T31" i="4"/>
  <c r="P31" i="4"/>
  <c r="AC31" i="4" s="1"/>
  <c r="AB30" i="4"/>
  <c r="X30" i="4"/>
  <c r="T30" i="4"/>
  <c r="P30" i="4"/>
  <c r="AC30" i="4" s="1"/>
  <c r="AB29" i="4"/>
  <c r="X29" i="4"/>
  <c r="T29" i="4"/>
  <c r="P29" i="4"/>
  <c r="AB28" i="4"/>
  <c r="X28" i="4"/>
  <c r="T28" i="4"/>
  <c r="P28" i="4"/>
  <c r="AC28" i="4" s="1"/>
  <c r="AB27" i="4"/>
  <c r="X27" i="4"/>
  <c r="T27" i="4"/>
  <c r="P27" i="4"/>
  <c r="AB26" i="4"/>
  <c r="X26" i="4"/>
  <c r="T26" i="4"/>
  <c r="P26" i="4"/>
  <c r="AC26" i="4" s="1"/>
  <c r="AB25" i="4"/>
  <c r="X25" i="4"/>
  <c r="T25" i="4"/>
  <c r="P25" i="4"/>
  <c r="AC25" i="4" s="1"/>
  <c r="AB24" i="4"/>
  <c r="X24" i="4"/>
  <c r="T24" i="4"/>
  <c r="P24" i="4"/>
  <c r="AC24" i="4" s="1"/>
  <c r="AB23" i="4"/>
  <c r="X23" i="4"/>
  <c r="T23" i="4"/>
  <c r="P23" i="4"/>
  <c r="AB22" i="4"/>
  <c r="X22" i="4"/>
  <c r="T22" i="4"/>
  <c r="P22" i="4"/>
  <c r="AB21" i="4"/>
  <c r="X21" i="4"/>
  <c r="T21" i="4"/>
  <c r="P21" i="4"/>
  <c r="AC21" i="4" s="1"/>
  <c r="AB20" i="4"/>
  <c r="X20" i="4"/>
  <c r="T20" i="4"/>
  <c r="P20" i="4"/>
  <c r="AB19" i="4"/>
  <c r="X19" i="4"/>
  <c r="T19" i="4"/>
  <c r="P19" i="4"/>
  <c r="AB18" i="4"/>
  <c r="X18" i="4"/>
  <c r="T18" i="4"/>
  <c r="P18" i="4"/>
  <c r="AB17" i="4"/>
  <c r="X17" i="4"/>
  <c r="T17" i="4"/>
  <c r="P17" i="4"/>
  <c r="AB16" i="4"/>
  <c r="X16" i="4"/>
  <c r="T16" i="4"/>
  <c r="P16" i="4"/>
  <c r="AC16" i="4" s="1"/>
  <c r="AB15" i="4"/>
  <c r="X15" i="4"/>
  <c r="T15" i="4"/>
  <c r="AC15" i="4" s="1"/>
  <c r="P15" i="4"/>
  <c r="AB14" i="4"/>
  <c r="X14" i="4"/>
  <c r="T14" i="4"/>
  <c r="P14" i="4"/>
  <c r="AB13" i="4"/>
  <c r="X13" i="4"/>
  <c r="T13" i="4"/>
  <c r="P13" i="4"/>
  <c r="AC13" i="4" s="1"/>
  <c r="AB12" i="4"/>
  <c r="X12" i="4"/>
  <c r="T12" i="4"/>
  <c r="P12" i="4"/>
  <c r="AC12" i="4" s="1"/>
  <c r="AB11" i="4"/>
  <c r="X11" i="4"/>
  <c r="T11" i="4"/>
  <c r="P11" i="4"/>
  <c r="AB10" i="4"/>
  <c r="X10" i="4"/>
  <c r="T10" i="4"/>
  <c r="P10" i="4"/>
  <c r="AB9" i="4"/>
  <c r="X9" i="4"/>
  <c r="T9" i="4"/>
  <c r="P9" i="4"/>
  <c r="AC9" i="4" s="1"/>
  <c r="AB8" i="4"/>
  <c r="X8" i="4"/>
  <c r="T8" i="4"/>
  <c r="P8" i="4"/>
  <c r="AB7" i="4"/>
  <c r="X7" i="4"/>
  <c r="T7" i="4"/>
  <c r="AC7" i="4" s="1"/>
  <c r="P7" i="4"/>
  <c r="AB6" i="4"/>
  <c r="X6" i="4"/>
  <c r="T6" i="4"/>
  <c r="P6" i="4"/>
  <c r="AC6" i="4" s="1"/>
  <c r="AB5" i="4"/>
  <c r="X5" i="4"/>
  <c r="T5" i="4"/>
  <c r="P5" i="4"/>
  <c r="AB4" i="4"/>
  <c r="X4" i="4"/>
  <c r="T4" i="4"/>
  <c r="P4" i="4"/>
  <c r="AB3" i="4"/>
  <c r="X3" i="4"/>
  <c r="T3" i="4"/>
  <c r="P3" i="4"/>
  <c r="AB2" i="4"/>
  <c r="X2" i="4"/>
  <c r="T2" i="4"/>
  <c r="P2" i="4"/>
  <c r="AC2" i="4" s="1"/>
  <c r="AB31" i="5"/>
  <c r="X31" i="5"/>
  <c r="T31" i="5"/>
  <c r="P31" i="5"/>
  <c r="AB30" i="5"/>
  <c r="X30" i="5"/>
  <c r="T30" i="5"/>
  <c r="P30" i="5"/>
  <c r="AC30" i="5" s="1"/>
  <c r="AB29" i="5"/>
  <c r="X29" i="5"/>
  <c r="T29" i="5"/>
  <c r="P29" i="5"/>
  <c r="AB28" i="5"/>
  <c r="X28" i="5"/>
  <c r="T28" i="5"/>
  <c r="P28" i="5"/>
  <c r="AB27" i="5"/>
  <c r="X27" i="5"/>
  <c r="T27" i="5"/>
  <c r="P27" i="5"/>
  <c r="AB26" i="5"/>
  <c r="X26" i="5"/>
  <c r="T26" i="5"/>
  <c r="P26" i="5"/>
  <c r="AC26" i="5" s="1"/>
  <c r="AB25" i="5"/>
  <c r="X25" i="5"/>
  <c r="T25" i="5"/>
  <c r="P25" i="5"/>
  <c r="AB24" i="5"/>
  <c r="X24" i="5"/>
  <c r="T24" i="5"/>
  <c r="P24" i="5"/>
  <c r="AC24" i="5" s="1"/>
  <c r="AB23" i="5"/>
  <c r="X23" i="5"/>
  <c r="T23" i="5"/>
  <c r="P23" i="5"/>
  <c r="AB22" i="5"/>
  <c r="X22" i="5"/>
  <c r="AC22" i="5" s="1"/>
  <c r="T22" i="5"/>
  <c r="P22" i="5"/>
  <c r="AB21" i="5"/>
  <c r="X21" i="5"/>
  <c r="T21" i="5"/>
  <c r="P21" i="5"/>
  <c r="AB20" i="5"/>
  <c r="X20" i="5"/>
  <c r="T20" i="5"/>
  <c r="P20" i="5"/>
  <c r="AB19" i="5"/>
  <c r="X19" i="5"/>
  <c r="T19" i="5"/>
  <c r="P19" i="5"/>
  <c r="AB18" i="5"/>
  <c r="X18" i="5"/>
  <c r="T18" i="5"/>
  <c r="P18" i="5"/>
  <c r="AB17" i="5"/>
  <c r="X17" i="5"/>
  <c r="T17" i="5"/>
  <c r="P17" i="5"/>
  <c r="AB16" i="5"/>
  <c r="X16" i="5"/>
  <c r="T16" i="5"/>
  <c r="P16" i="5"/>
  <c r="AB15" i="5"/>
  <c r="X15" i="5"/>
  <c r="T15" i="5"/>
  <c r="AC15" i="5" s="1"/>
  <c r="P15" i="5"/>
  <c r="AB14" i="5"/>
  <c r="X14" i="5"/>
  <c r="T14" i="5"/>
  <c r="P14" i="5"/>
  <c r="AB13" i="5"/>
  <c r="X13" i="5"/>
  <c r="T13" i="5"/>
  <c r="P13" i="5"/>
  <c r="AB12" i="5"/>
  <c r="X12" i="5"/>
  <c r="T12" i="5"/>
  <c r="P12" i="5"/>
  <c r="AC12" i="5" s="1"/>
  <c r="AB11" i="5"/>
  <c r="X11" i="5"/>
  <c r="T11" i="5"/>
  <c r="P11" i="5"/>
  <c r="AB10" i="5"/>
  <c r="X10" i="5"/>
  <c r="T10" i="5"/>
  <c r="P10" i="5"/>
  <c r="AB9" i="5"/>
  <c r="X9" i="5"/>
  <c r="T9" i="5"/>
  <c r="P9" i="5"/>
  <c r="AB8" i="5"/>
  <c r="X8" i="5"/>
  <c r="T8" i="5"/>
  <c r="P8" i="5"/>
  <c r="AB7" i="5"/>
  <c r="X7" i="5"/>
  <c r="T7" i="5"/>
  <c r="P7" i="5"/>
  <c r="AB6" i="5"/>
  <c r="X6" i="5"/>
  <c r="T6" i="5"/>
  <c r="P6" i="5"/>
  <c r="AB5" i="5"/>
  <c r="X5" i="5"/>
  <c r="T5" i="5"/>
  <c r="P5" i="5"/>
  <c r="AB4" i="5"/>
  <c r="X4" i="5"/>
  <c r="T4" i="5"/>
  <c r="P4" i="5"/>
  <c r="AB3" i="5"/>
  <c r="X3" i="5"/>
  <c r="T3" i="5"/>
  <c r="P3" i="5"/>
  <c r="AB2" i="5"/>
  <c r="X2" i="5"/>
  <c r="T2" i="5"/>
  <c r="P2" i="5"/>
  <c r="AC3" i="4" l="1"/>
  <c r="AC17" i="4"/>
  <c r="AC18" i="4"/>
  <c r="AC29" i="4"/>
  <c r="AC4" i="4"/>
  <c r="AC27" i="4"/>
  <c r="AC10" i="4"/>
  <c r="AC19" i="4"/>
  <c r="AC8" i="4"/>
  <c r="AC11" i="4"/>
  <c r="AC22" i="4"/>
  <c r="AC14" i="4"/>
  <c r="AC20" i="4"/>
  <c r="AC5" i="4"/>
  <c r="AC23" i="4"/>
  <c r="AC6" i="5"/>
  <c r="AC9" i="5"/>
  <c r="AC17" i="5"/>
  <c r="AC3" i="5"/>
  <c r="AC18" i="5"/>
  <c r="AC21" i="5"/>
  <c r="AC29" i="5"/>
  <c r="AC27" i="5"/>
  <c r="AC4" i="5"/>
  <c r="AC7" i="5"/>
  <c r="AC13" i="5"/>
  <c r="AC16" i="5"/>
  <c r="AC19" i="5"/>
  <c r="AC10" i="5"/>
  <c r="AC25" i="5"/>
  <c r="AC28" i="5"/>
  <c r="AC31" i="5"/>
  <c r="AC5" i="5"/>
  <c r="AC2" i="5"/>
  <c r="AC8" i="5"/>
  <c r="AC11" i="5"/>
  <c r="AC14" i="5"/>
  <c r="AC20" i="5"/>
  <c r="AC23" i="5"/>
</calcChain>
</file>

<file path=xl/sharedStrings.xml><?xml version="1.0" encoding="utf-8"?>
<sst xmlns="http://schemas.openxmlformats.org/spreadsheetml/2006/main" count="118" uniqueCount="59">
  <si>
    <t>year</t>
    <phoneticPr fontId="1" type="noConversion"/>
  </si>
  <si>
    <t>province</t>
    <phoneticPr fontId="1" type="noConversion"/>
  </si>
  <si>
    <t>Software popularity and application</t>
    <phoneticPr fontId="1" type="noConversion"/>
  </si>
  <si>
    <t>Input of intelligent equipment</t>
    <phoneticPr fontId="1" type="noConversion"/>
  </si>
  <si>
    <t>Information resource collection</t>
    <phoneticPr fontId="1" type="noConversion"/>
  </si>
  <si>
    <t>Application of industrial robots</t>
    <phoneticPr fontId="1" type="noConversion"/>
  </si>
  <si>
    <t>Production of new products</t>
    <phoneticPr fontId="1" type="noConversion"/>
  </si>
  <si>
    <t>Innovation capability</t>
    <phoneticPr fontId="1" type="noConversion"/>
  </si>
  <si>
    <t>Economic benefits</t>
    <phoneticPr fontId="1" type="noConversion"/>
  </si>
  <si>
    <t>Social benefits</t>
    <phoneticPr fontId="1" type="noConversion"/>
  </si>
  <si>
    <t>Beijing</t>
    <phoneticPr fontId="1" type="noConversion"/>
  </si>
  <si>
    <t>Tianjin</t>
    <phoneticPr fontId="1" type="noConversion"/>
  </si>
  <si>
    <t>Hebei</t>
    <phoneticPr fontId="1" type="noConversion"/>
  </si>
  <si>
    <t>Shanxi</t>
    <phoneticPr fontId="1" type="noConversion"/>
  </si>
  <si>
    <t>Inner Mongolia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</si>
  <si>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</si>
  <si>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</si>
  <si>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</si>
  <si>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</si>
  <si>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</si>
  <si>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</si>
  <si>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</si>
  <si>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</si>
  <si>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</si>
  <si>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</si>
  <si>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</si>
  <si>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</si>
  <si>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</si>
  <si>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</si>
  <si>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</si>
  <si>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</si>
  <si>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</si>
  <si>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</si>
  <si>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</si>
  <si>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</si>
  <si>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</si>
  <si>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</si>
  <si>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</si>
  <si>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</si>
  <si>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</si>
  <si>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Data storage and processing &amp; Platform operation and maintenance</t>
    <phoneticPr fontId="1" type="noConversion"/>
  </si>
  <si>
    <t>Total robots in the automobile industry from IFR</t>
    <phoneticPr fontId="1" type="noConversion"/>
  </si>
  <si>
    <t>Local employment in the automobile industry</t>
    <phoneticPr fontId="1" type="noConversion"/>
  </si>
  <si>
    <t>Total employment in the automobile industry</t>
    <phoneticPr fontId="1" type="noConversion"/>
  </si>
  <si>
    <t>Local employment in the manufacturing industry</t>
    <phoneticPr fontId="1" type="noConversion"/>
  </si>
  <si>
    <t>Application of industrial robots in the automobile industry</t>
    <phoneticPr fontId="1" type="noConversion"/>
  </si>
  <si>
    <t>Total robots in the electronic equipment industry from IFR</t>
    <phoneticPr fontId="1" type="noConversion"/>
  </si>
  <si>
    <t>Local employment in the electronic equipment industry</t>
    <phoneticPr fontId="1" type="noConversion"/>
  </si>
  <si>
    <t>Total employment in the electronic equipment industry</t>
    <phoneticPr fontId="1" type="noConversion"/>
  </si>
  <si>
    <t>Application of industrial robots in the electronic equipment industry</t>
    <phoneticPr fontId="1" type="noConversion"/>
  </si>
  <si>
    <t>Total robots in the plastics and chemicals industry from IFR</t>
    <phoneticPr fontId="1" type="noConversion"/>
  </si>
  <si>
    <t>Local employment in the plastics and chemicals industry</t>
    <phoneticPr fontId="1" type="noConversion"/>
  </si>
  <si>
    <t>Total employment in the plastics and chemicals industry</t>
    <phoneticPr fontId="1" type="noConversion"/>
  </si>
  <si>
    <t>Application of industrial robots in the plastics and chemicals industry</t>
    <phoneticPr fontId="1" type="noConversion"/>
  </si>
  <si>
    <t>Total robots in the metals industry from IFR</t>
    <phoneticPr fontId="1" type="noConversion"/>
  </si>
  <si>
    <t>Local employment in the metals industry</t>
    <phoneticPr fontId="1" type="noConversion"/>
  </si>
  <si>
    <t>Total employment in the metals industry</t>
    <phoneticPr fontId="1" type="noConversion"/>
  </si>
  <si>
    <t>Application of industrial robots in the metals industry</t>
    <phoneticPr fontId="1" type="noConversion"/>
  </si>
  <si>
    <t>Application of industrial robots(1)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</si>
</sst>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3" fillId="0" borderId="0" xfId="0" applyFont="1"/>
  </cellXfs>
  <cellStyles count="2">
    <cellStyle name="常规" xfId="0" builtinId="0"/>
    <cellStyle name="常规 2" xfId="1" xr:uid="{46652335-0B59-4676-A719-A88D82F4D7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66B4-2630-4172-95E8-E5E61924D936}">
  <dimension ref="A1:AC31"/>
  <sheetViews>
    <sheetView tabSelected="1" topLeftCell="K1" workbookViewId="0">
      <selection activeCell="P23" sqref="P23"/>
    </sheetView>
  </sheetViews>
  <sheetFormatPr defaultRowHeight="13.8" x14ac:dyDescent="0.25"/>
  <cols>
    <col min="13" max="13" width="13.6640625" customWidth="1"/>
    <col min="15" max="15" width="14.77734375" customWidth="1"/>
    <col min="17" max="17" width="12.44140625" customWidth="1"/>
    <col min="19" max="19" width="12.77734375" customWidth="1"/>
    <col min="21" max="23" width="14" customWidth="1"/>
    <col min="25" max="25" width="11.5546875" customWidth="1"/>
    <col min="27" max="27" width="14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41</v>
      </c>
      <c r="M1" t="s">
        <v>44</v>
      </c>
      <c r="N1" t="s">
        <v>42</v>
      </c>
      <c r="O1" t="s">
        <v>43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</row>
    <row r="2" spans="1:29" x14ac:dyDescent="0.25">
      <c r="A2">
        <v>2017</v>
      </c>
      <c r="B2" t="s">
        <v>10</v>
      </c>
      <c r="C2">
        <v>2.1490310538701807E-2</v>
      </c>
      <c r="D2">
        <v>8.1621321048588836E-4</v>
      </c>
      <c r="E2">
        <v>4.6043350440871905E-2</v>
      </c>
      <c r="F2">
        <v>7.3499218252809405E-3</v>
      </c>
      <c r="G2">
        <v>12.330162553468183</v>
      </c>
      <c r="H2">
        <v>3.0758278646373323E-2</v>
      </c>
      <c r="I2">
        <v>0.39634591509626255</v>
      </c>
      <c r="J2">
        <v>8864.36</v>
      </c>
      <c r="K2">
        <v>5.5589624678832085E-2</v>
      </c>
      <c r="L2">
        <v>218733</v>
      </c>
      <c r="M2" s="1">
        <v>823796</v>
      </c>
      <c r="N2">
        <v>136785</v>
      </c>
      <c r="O2" s="1">
        <v>3416451</v>
      </c>
      <c r="P2" s="1">
        <f>((L2*(N2/O2))/(M2))*1000</f>
        <v>10.630603229396055</v>
      </c>
      <c r="Q2" s="1">
        <v>28161</v>
      </c>
      <c r="R2">
        <v>96880</v>
      </c>
      <c r="S2" s="1">
        <v>7198423</v>
      </c>
      <c r="T2" s="1">
        <f>((Q2*(R2/S2))/(M2))*1000</f>
        <v>0.46007131936034462</v>
      </c>
      <c r="U2" s="1">
        <v>65237</v>
      </c>
      <c r="V2" s="1">
        <v>39416</v>
      </c>
      <c r="W2" s="1">
        <v>4149945</v>
      </c>
      <c r="X2" s="1">
        <f>((U2*(V2/W2))/(M2))*1000</f>
        <v>0.75215008810020312</v>
      </c>
      <c r="Y2" s="1">
        <v>21202</v>
      </c>
      <c r="Z2">
        <v>31067</v>
      </c>
      <c r="AA2" s="1">
        <v>1640689</v>
      </c>
      <c r="AB2" s="1">
        <f>((Y2*(Z2/AA2))/(M2))*1000</f>
        <v>0.48733791661157971</v>
      </c>
      <c r="AC2" s="1">
        <f>P2+T2+X2+AB2</f>
        <v>12.330162553468183</v>
      </c>
    </row>
    <row r="3" spans="1:29" x14ac:dyDescent="0.25">
      <c r="A3">
        <v>2017</v>
      </c>
      <c r="B3" t="s">
        <v>11</v>
      </c>
      <c r="C3">
        <v>1.390542762985165E-2</v>
      </c>
      <c r="D3">
        <v>3.6383740004746891E-3</v>
      </c>
      <c r="E3">
        <v>2.1930989978538148E-2</v>
      </c>
      <c r="F3">
        <v>3.4039794077307126E-3</v>
      </c>
      <c r="G3">
        <v>10.949490039024029</v>
      </c>
      <c r="H3">
        <v>0.17201945301522154</v>
      </c>
      <c r="I3">
        <v>0.40427017955707317</v>
      </c>
      <c r="J3">
        <v>1610.95</v>
      </c>
      <c r="K3">
        <v>0.25513836453235966</v>
      </c>
      <c r="L3">
        <v>218733</v>
      </c>
      <c r="M3" s="1">
        <v>782405</v>
      </c>
      <c r="N3">
        <v>104408</v>
      </c>
      <c r="O3" s="1">
        <v>3416451</v>
      </c>
      <c r="P3" s="1">
        <f>((L3*(N3/O3))/M3)*1000</f>
        <v>8.5436071927638633</v>
      </c>
      <c r="Q3" s="1">
        <v>28161</v>
      </c>
      <c r="R3">
        <v>107729</v>
      </c>
      <c r="S3" s="1">
        <v>7198423</v>
      </c>
      <c r="T3" s="1">
        <f>((Q3*(R3/S3))/(M3))*1000</f>
        <v>0.538656271277274</v>
      </c>
      <c r="U3" s="1">
        <v>65237</v>
      </c>
      <c r="V3" s="1">
        <v>66619</v>
      </c>
      <c r="W3" s="1">
        <v>4149945</v>
      </c>
      <c r="X3" s="1">
        <f>((U3*(V3/W3))/(M3))*1000</f>
        <v>1.338499250932687</v>
      </c>
      <c r="Y3" s="1">
        <v>21202</v>
      </c>
      <c r="Z3">
        <v>32012</v>
      </c>
      <c r="AA3" s="1">
        <v>1640689</v>
      </c>
      <c r="AB3" s="1">
        <f>((Y3*(Z3/AA3))/(M3))*1000</f>
        <v>0.52872732405020439</v>
      </c>
      <c r="AC3" s="1">
        <f t="shared" ref="AC3:AC31" si="0">P3+T3+X3+AB3</f>
        <v>10.949490039024028</v>
      </c>
    </row>
    <row r="4" spans="1:29" x14ac:dyDescent="0.25">
      <c r="A4">
        <v>2017</v>
      </c>
      <c r="B4" t="s">
        <v>12</v>
      </c>
      <c r="C4">
        <v>2.0550424557659819E-2</v>
      </c>
      <c r="D4">
        <v>4.0259735929581231E-3</v>
      </c>
      <c r="E4">
        <v>4.0134523663935433E-2</v>
      </c>
      <c r="F4">
        <v>8.7022400417889209E-2</v>
      </c>
      <c r="G4">
        <v>10.14800874023876</v>
      </c>
      <c r="H4">
        <v>2.5908738774784386</v>
      </c>
      <c r="I4">
        <v>0.31228631251601274</v>
      </c>
      <c r="J4">
        <v>110.03</v>
      </c>
      <c r="K4">
        <v>0.91123319630106969</v>
      </c>
      <c r="L4">
        <v>218733</v>
      </c>
      <c r="M4" s="1">
        <v>1025542</v>
      </c>
      <c r="N4">
        <v>133075</v>
      </c>
      <c r="O4" s="1">
        <v>3416451</v>
      </c>
      <c r="P4" s="1">
        <f t="shared" ref="P4:P31" si="1">((L4*(N4/O4))/M4)*1000</f>
        <v>8.3077254724836322</v>
      </c>
      <c r="Q4" s="1">
        <v>28161</v>
      </c>
      <c r="R4">
        <v>77893</v>
      </c>
      <c r="S4" s="1">
        <v>7198423</v>
      </c>
      <c r="T4" s="1">
        <f t="shared" ref="T4:T31" si="2">((Q4*(R4/S4))/(M4))*1000</f>
        <v>0.29713628466858261</v>
      </c>
      <c r="U4" s="1">
        <v>65237</v>
      </c>
      <c r="V4" s="1">
        <v>72590</v>
      </c>
      <c r="W4" s="1">
        <v>4149945</v>
      </c>
      <c r="X4" s="1">
        <f t="shared" ref="X4:X31" si="3">((U4*(V4/W4))/(M4))*1000</f>
        <v>1.1126920512378227</v>
      </c>
      <c r="Y4" s="1">
        <v>21202</v>
      </c>
      <c r="Z4">
        <v>34161</v>
      </c>
      <c r="AA4" s="1">
        <v>1640689</v>
      </c>
      <c r="AB4" s="1">
        <f t="shared" ref="AB4:AB31" si="4">((Y4*(Z4/AA4))/(M4))*1000</f>
        <v>0.43045493184872369</v>
      </c>
      <c r="AC4" s="1">
        <f t="shared" si="0"/>
        <v>10.14800874023876</v>
      </c>
    </row>
    <row r="5" spans="1:29" x14ac:dyDescent="0.25">
      <c r="A5">
        <v>2017</v>
      </c>
      <c r="B5" t="s">
        <v>13</v>
      </c>
      <c r="C5">
        <v>5.9877500973647255E-4</v>
      </c>
      <c r="D5">
        <v>1.0778696357331672E-3</v>
      </c>
      <c r="E5">
        <v>4.228591833554219E-2</v>
      </c>
      <c r="F5">
        <v>3.6364100265688957E-4</v>
      </c>
      <c r="G5">
        <v>5.3569434379611423</v>
      </c>
      <c r="H5">
        <v>7.4304160181702564E-2</v>
      </c>
      <c r="I5">
        <v>0.23715771375854405</v>
      </c>
      <c r="J5">
        <v>1501.87</v>
      </c>
      <c r="K5">
        <v>2.8935918786328552</v>
      </c>
      <c r="L5">
        <v>218733</v>
      </c>
      <c r="M5" s="1">
        <v>639914</v>
      </c>
      <c r="N5">
        <v>20730</v>
      </c>
      <c r="O5" s="1">
        <v>3416451</v>
      </c>
      <c r="P5" s="1">
        <f t="shared" si="1"/>
        <v>2.0740384508128749</v>
      </c>
      <c r="Q5" s="1">
        <v>28161</v>
      </c>
      <c r="R5">
        <v>128935</v>
      </c>
      <c r="S5" s="1">
        <v>7198423</v>
      </c>
      <c r="T5" s="1">
        <f t="shared" si="2"/>
        <v>0.78824263573446141</v>
      </c>
      <c r="U5" s="1">
        <v>65237</v>
      </c>
      <c r="V5" s="1">
        <v>78690</v>
      </c>
      <c r="W5" s="1">
        <v>4149945</v>
      </c>
      <c r="X5" s="1">
        <f t="shared" si="3"/>
        <v>1.9330788708892368</v>
      </c>
      <c r="Y5" s="1">
        <v>21202</v>
      </c>
      <c r="Z5">
        <v>27809</v>
      </c>
      <c r="AA5" s="1">
        <v>1640689</v>
      </c>
      <c r="AB5" s="1">
        <f t="shared" si="4"/>
        <v>0.56158348052456986</v>
      </c>
      <c r="AC5" s="1">
        <f t="shared" si="0"/>
        <v>5.3569434379611431</v>
      </c>
    </row>
    <row r="6" spans="1:29" x14ac:dyDescent="0.25">
      <c r="A6">
        <v>2017</v>
      </c>
      <c r="B6" t="s">
        <v>14</v>
      </c>
      <c r="C6">
        <v>1.2102684377076264E-4</v>
      </c>
      <c r="D6">
        <v>1.0935484537340451E-4</v>
      </c>
      <c r="E6">
        <v>3.2646927444410827E-2</v>
      </c>
      <c r="F6">
        <v>1.5631643145078963E-4</v>
      </c>
      <c r="G6">
        <v>3.9584041010229116</v>
      </c>
      <c r="H6">
        <v>2.7010241342683362E-2</v>
      </c>
      <c r="I6">
        <v>0.18985770511656069</v>
      </c>
      <c r="J6">
        <v>2824.26</v>
      </c>
      <c r="K6">
        <v>2.5774632661974466</v>
      </c>
      <c r="L6">
        <v>218733</v>
      </c>
      <c r="M6" s="1">
        <v>363066</v>
      </c>
      <c r="N6">
        <v>8913</v>
      </c>
      <c r="O6" s="1">
        <v>3416451</v>
      </c>
      <c r="P6" s="1">
        <f t="shared" si="1"/>
        <v>1.5717281778284509</v>
      </c>
      <c r="Q6" s="1">
        <v>28161</v>
      </c>
      <c r="R6">
        <v>4744</v>
      </c>
      <c r="S6" s="1">
        <v>7198423</v>
      </c>
      <c r="T6" s="1">
        <f t="shared" si="2"/>
        <v>5.1117523932787762E-2</v>
      </c>
      <c r="U6" s="1">
        <v>65237</v>
      </c>
      <c r="V6" s="1">
        <v>51455</v>
      </c>
      <c r="W6" s="1">
        <v>4149945</v>
      </c>
      <c r="X6" s="1">
        <f t="shared" si="3"/>
        <v>2.2278894778935046</v>
      </c>
      <c r="Y6" s="1">
        <v>21202</v>
      </c>
      <c r="Z6">
        <v>3025</v>
      </c>
      <c r="AA6" s="1">
        <v>1640689</v>
      </c>
      <c r="AB6" s="1">
        <f t="shared" si="4"/>
        <v>0.1076689213681683</v>
      </c>
      <c r="AC6" s="1">
        <f t="shared" si="0"/>
        <v>3.9584041010229112</v>
      </c>
    </row>
    <row r="7" spans="1:29" x14ac:dyDescent="0.25">
      <c r="A7">
        <v>2017</v>
      </c>
      <c r="B7" t="s">
        <v>15</v>
      </c>
      <c r="C7">
        <v>8.237347558828087E-2</v>
      </c>
      <c r="D7">
        <v>3.3076646740329936E-3</v>
      </c>
      <c r="E7">
        <v>4.273921323374872E-2</v>
      </c>
      <c r="F7">
        <v>2.4572784349451281E-2</v>
      </c>
      <c r="G7">
        <v>8.0879513963112348</v>
      </c>
      <c r="H7">
        <v>0.34714123436846972</v>
      </c>
      <c r="I7">
        <v>0.29817236489680166</v>
      </c>
      <c r="J7">
        <v>903.43</v>
      </c>
      <c r="K7">
        <v>0.84413376940045881</v>
      </c>
      <c r="L7">
        <v>218733</v>
      </c>
      <c r="M7" s="1">
        <v>1177764</v>
      </c>
      <c r="N7">
        <v>114029</v>
      </c>
      <c r="O7" s="1">
        <v>3416451</v>
      </c>
      <c r="P7" s="1">
        <f t="shared" si="1"/>
        <v>6.1986362760764964</v>
      </c>
      <c r="Q7" s="1">
        <v>28161</v>
      </c>
      <c r="R7">
        <v>42701</v>
      </c>
      <c r="S7" s="1">
        <v>7198423</v>
      </c>
      <c r="T7" s="1">
        <f t="shared" si="2"/>
        <v>0.14183730784090368</v>
      </c>
      <c r="U7" s="1">
        <v>65237</v>
      </c>
      <c r="V7" s="1">
        <v>84962</v>
      </c>
      <c r="W7" s="1">
        <v>4149945</v>
      </c>
      <c r="X7" s="1">
        <f t="shared" si="3"/>
        <v>1.1340131536963747</v>
      </c>
      <c r="Y7" s="1">
        <v>21202</v>
      </c>
      <c r="Z7">
        <v>55911</v>
      </c>
      <c r="AA7" s="1">
        <v>1640689</v>
      </c>
      <c r="AB7" s="1">
        <f t="shared" si="4"/>
        <v>0.61346465869745903</v>
      </c>
      <c r="AC7" s="1">
        <f t="shared" si="0"/>
        <v>8.0879513963112348</v>
      </c>
    </row>
    <row r="8" spans="1:29" x14ac:dyDescent="0.25">
      <c r="A8">
        <v>2017</v>
      </c>
      <c r="B8" t="s">
        <v>16</v>
      </c>
      <c r="C8">
        <v>1.6786160846863331E-2</v>
      </c>
      <c r="D8">
        <v>1.4984342545228606E-3</v>
      </c>
      <c r="E8">
        <v>3.6394225847182882E-2</v>
      </c>
      <c r="F8">
        <v>5.9076017606185275E-3</v>
      </c>
      <c r="G8">
        <v>23.552863574071118</v>
      </c>
      <c r="H8">
        <v>0.23746746253379467</v>
      </c>
      <c r="I8">
        <v>0.24357566439710082</v>
      </c>
      <c r="J8">
        <v>782.65</v>
      </c>
      <c r="K8">
        <v>0.67298938139908049</v>
      </c>
      <c r="L8">
        <v>218733</v>
      </c>
      <c r="M8" s="1">
        <v>709399</v>
      </c>
      <c r="N8">
        <v>240589</v>
      </c>
      <c r="O8" s="1">
        <v>3416451</v>
      </c>
      <c r="P8" s="1">
        <f t="shared" si="1"/>
        <v>21.713223779907388</v>
      </c>
      <c r="Q8" s="1">
        <v>28161</v>
      </c>
      <c r="R8">
        <v>8600</v>
      </c>
      <c r="S8" s="1">
        <v>7198423</v>
      </c>
      <c r="T8" s="1">
        <f t="shared" si="2"/>
        <v>4.7426228394202866E-2</v>
      </c>
      <c r="U8" s="1">
        <v>65237</v>
      </c>
      <c r="V8" s="1">
        <v>71115</v>
      </c>
      <c r="W8" s="1">
        <v>4149945</v>
      </c>
      <c r="X8" s="1">
        <f t="shared" si="3"/>
        <v>1.5758768756867063</v>
      </c>
      <c r="Y8" s="1">
        <v>21202</v>
      </c>
      <c r="Z8">
        <v>11876</v>
      </c>
      <c r="AA8" s="1">
        <v>1640689</v>
      </c>
      <c r="AB8" s="1">
        <f t="shared" si="4"/>
        <v>0.21633669008281969</v>
      </c>
      <c r="AC8" s="1">
        <f t="shared" si="0"/>
        <v>23.552863574071118</v>
      </c>
    </row>
    <row r="9" spans="1:29" x14ac:dyDescent="0.25">
      <c r="A9">
        <v>2017</v>
      </c>
      <c r="B9" t="s">
        <v>17</v>
      </c>
      <c r="C9">
        <v>2.9338938933387865E-3</v>
      </c>
      <c r="D9">
        <v>4.8189083290297764E-5</v>
      </c>
      <c r="E9">
        <v>4.25542127275301E-2</v>
      </c>
      <c r="F9">
        <v>8.2552483181466858E-4</v>
      </c>
      <c r="G9">
        <v>3.7714698195984435</v>
      </c>
      <c r="H9">
        <v>2.9568090797550264E-2</v>
      </c>
      <c r="I9">
        <v>0.38436062945618699</v>
      </c>
      <c r="J9">
        <v>2274.4299999999998</v>
      </c>
      <c r="K9">
        <v>0.96823606800857998</v>
      </c>
      <c r="L9">
        <v>218733</v>
      </c>
      <c r="M9" s="1">
        <v>456676</v>
      </c>
      <c r="N9">
        <v>13909</v>
      </c>
      <c r="O9" s="1">
        <v>3416451</v>
      </c>
      <c r="P9" s="1">
        <f t="shared" si="1"/>
        <v>1.9499650701719053</v>
      </c>
      <c r="Q9" s="1">
        <v>28161</v>
      </c>
      <c r="R9">
        <v>3512</v>
      </c>
      <c r="S9" s="1">
        <v>7198423</v>
      </c>
      <c r="T9" s="1">
        <f t="shared" si="2"/>
        <v>3.0085485754830187E-2</v>
      </c>
      <c r="U9" s="1">
        <v>65237</v>
      </c>
      <c r="V9" s="1">
        <v>42313</v>
      </c>
      <c r="W9" s="1">
        <v>4149945</v>
      </c>
      <c r="X9" s="1">
        <f t="shared" si="3"/>
        <v>1.4565227414104402</v>
      </c>
      <c r="Y9" s="1">
        <v>21202</v>
      </c>
      <c r="Z9">
        <v>11835</v>
      </c>
      <c r="AA9" s="1">
        <v>1640689</v>
      </c>
      <c r="AB9" s="1">
        <f t="shared" si="4"/>
        <v>0.33489652226126754</v>
      </c>
      <c r="AC9" s="1">
        <f t="shared" si="0"/>
        <v>3.7714698195984435</v>
      </c>
    </row>
    <row r="10" spans="1:29" x14ac:dyDescent="0.25">
      <c r="A10">
        <v>2017</v>
      </c>
      <c r="B10" t="s">
        <v>18</v>
      </c>
      <c r="C10">
        <v>0.16303142217253208</v>
      </c>
      <c r="D10">
        <v>7.3238207052234341E-2</v>
      </c>
      <c r="E10">
        <v>4.5887290140466205E-2</v>
      </c>
      <c r="F10">
        <v>5.9895885821193692E-2</v>
      </c>
      <c r="G10">
        <v>9.7209412132407458</v>
      </c>
      <c r="H10">
        <v>1.1936882680517731</v>
      </c>
      <c r="I10">
        <v>0.39684512324078008</v>
      </c>
      <c r="J10">
        <v>244.54</v>
      </c>
      <c r="K10">
        <v>0.19928221175928307</v>
      </c>
      <c r="L10">
        <v>218733</v>
      </c>
      <c r="M10" s="1">
        <v>1720932</v>
      </c>
      <c r="N10">
        <v>187051</v>
      </c>
      <c r="O10" s="1">
        <v>3416451</v>
      </c>
      <c r="P10" s="1">
        <f t="shared" si="1"/>
        <v>6.9588173461929692</v>
      </c>
      <c r="Q10" s="1">
        <v>28161</v>
      </c>
      <c r="R10">
        <v>339728</v>
      </c>
      <c r="S10" s="1">
        <v>7198423</v>
      </c>
      <c r="T10" s="1">
        <f t="shared" si="2"/>
        <v>0.77228631890076849</v>
      </c>
      <c r="U10" s="1">
        <v>65237</v>
      </c>
      <c r="V10" s="1">
        <v>163311</v>
      </c>
      <c r="W10" s="1">
        <v>4149945</v>
      </c>
      <c r="X10" s="1">
        <f t="shared" si="3"/>
        <v>1.4917751495480693</v>
      </c>
      <c r="Y10" s="1">
        <v>21202</v>
      </c>
      <c r="Z10">
        <v>66328</v>
      </c>
      <c r="AA10" s="1">
        <v>1640689</v>
      </c>
      <c r="AB10" s="1">
        <f t="shared" si="4"/>
        <v>0.49806239859893808</v>
      </c>
      <c r="AC10" s="1">
        <f t="shared" si="0"/>
        <v>9.720941213240744</v>
      </c>
    </row>
    <row r="11" spans="1:29" x14ac:dyDescent="0.25">
      <c r="A11">
        <v>2017</v>
      </c>
      <c r="B11" t="s">
        <v>19</v>
      </c>
      <c r="C11">
        <v>1.0782265126718864</v>
      </c>
      <c r="D11">
        <v>0.40426067605823351</v>
      </c>
      <c r="E11">
        <v>3.4324380317355033E-2</v>
      </c>
      <c r="F11">
        <v>0.45333552021301649</v>
      </c>
      <c r="G11">
        <v>6.3236483184554011</v>
      </c>
      <c r="H11">
        <v>13.736016783700778</v>
      </c>
      <c r="I11">
        <v>0.40568962253706237</v>
      </c>
      <c r="J11">
        <v>101.11</v>
      </c>
      <c r="K11">
        <v>0.3776407433769467</v>
      </c>
      <c r="L11">
        <v>218733</v>
      </c>
      <c r="M11" s="1">
        <v>5432118</v>
      </c>
      <c r="N11">
        <v>295066</v>
      </c>
      <c r="O11" s="1">
        <v>3416451</v>
      </c>
      <c r="P11" s="1">
        <f t="shared" si="1"/>
        <v>3.4776757508535336</v>
      </c>
      <c r="Q11" s="1">
        <v>28161</v>
      </c>
      <c r="R11">
        <v>1421380</v>
      </c>
      <c r="S11" s="1">
        <v>7198423</v>
      </c>
      <c r="T11" s="1">
        <f t="shared" si="2"/>
        <v>1.0236505261426807</v>
      </c>
      <c r="U11" s="1">
        <v>65237</v>
      </c>
      <c r="V11" s="1">
        <v>485591</v>
      </c>
      <c r="W11" s="1">
        <v>4149945</v>
      </c>
      <c r="X11" s="1">
        <f t="shared" si="3"/>
        <v>1.4052483168908225</v>
      </c>
      <c r="Y11" s="1">
        <v>21202</v>
      </c>
      <c r="Z11">
        <v>175320</v>
      </c>
      <c r="AA11" s="1">
        <v>1640689</v>
      </c>
      <c r="AB11" s="1">
        <f t="shared" si="4"/>
        <v>0.41707372456836467</v>
      </c>
      <c r="AC11" s="1">
        <f t="shared" si="0"/>
        <v>6.3236483184554011</v>
      </c>
    </row>
    <row r="12" spans="1:29" x14ac:dyDescent="0.25">
      <c r="A12">
        <v>2017</v>
      </c>
      <c r="B12" t="s">
        <v>20</v>
      </c>
      <c r="C12">
        <v>0.29906128600792692</v>
      </c>
      <c r="D12">
        <v>1.8941504637142382E-2</v>
      </c>
      <c r="E12">
        <v>6.8045286822466119E-2</v>
      </c>
      <c r="F12">
        <v>5.1908100492727115E-2</v>
      </c>
      <c r="G12">
        <v>7.0563987270237973</v>
      </c>
      <c r="H12">
        <v>5.2002257103236653</v>
      </c>
      <c r="I12">
        <v>0.53707569374841435</v>
      </c>
      <c r="J12">
        <v>146.04</v>
      </c>
      <c r="K12">
        <v>0.3564861944365138</v>
      </c>
      <c r="L12">
        <v>218733</v>
      </c>
      <c r="M12" s="1">
        <v>3150247</v>
      </c>
      <c r="N12">
        <v>235573</v>
      </c>
      <c r="O12" s="1">
        <v>3416451</v>
      </c>
      <c r="P12" s="1">
        <f t="shared" si="1"/>
        <v>4.787623821671688</v>
      </c>
      <c r="Q12" s="1">
        <v>28161</v>
      </c>
      <c r="R12">
        <v>275592</v>
      </c>
      <c r="S12" s="1">
        <v>7198423</v>
      </c>
      <c r="T12" s="1">
        <f t="shared" si="2"/>
        <v>0.34224153019777814</v>
      </c>
      <c r="U12" s="1">
        <v>65237</v>
      </c>
      <c r="V12" s="1">
        <v>283352</v>
      </c>
      <c r="W12" s="1">
        <v>4149945</v>
      </c>
      <c r="X12" s="1">
        <f t="shared" si="3"/>
        <v>1.4139476031853195</v>
      </c>
      <c r="Y12" s="1">
        <v>21202</v>
      </c>
      <c r="Z12">
        <v>124957</v>
      </c>
      <c r="AA12" s="1">
        <v>1640689</v>
      </c>
      <c r="AB12" s="1">
        <f t="shared" si="4"/>
        <v>0.51258577196901156</v>
      </c>
      <c r="AC12" s="1">
        <f t="shared" si="0"/>
        <v>7.0563987270237973</v>
      </c>
    </row>
    <row r="13" spans="1:29" x14ac:dyDescent="0.25">
      <c r="A13">
        <v>2017</v>
      </c>
      <c r="B13" t="s">
        <v>21</v>
      </c>
      <c r="C13">
        <v>1.3305603370757649E-2</v>
      </c>
      <c r="D13">
        <v>3.6478950748914528E-3</v>
      </c>
      <c r="E13">
        <v>3.9965378636464578E-2</v>
      </c>
      <c r="F13">
        <v>5.6465534516866632E-3</v>
      </c>
      <c r="G13">
        <v>9.5176142326581878</v>
      </c>
      <c r="H13">
        <v>0.90877645607995272</v>
      </c>
      <c r="I13">
        <v>0.41446900008543847</v>
      </c>
      <c r="J13">
        <v>722.57</v>
      </c>
      <c r="K13">
        <v>0.66644829373010595</v>
      </c>
      <c r="L13">
        <v>218733</v>
      </c>
      <c r="M13" s="1">
        <v>1197691</v>
      </c>
      <c r="N13">
        <v>130866</v>
      </c>
      <c r="O13" s="1">
        <v>3416451</v>
      </c>
      <c r="P13" s="1">
        <f t="shared" si="1"/>
        <v>6.9955385674396773</v>
      </c>
      <c r="Q13" s="1">
        <v>28161</v>
      </c>
      <c r="R13">
        <v>114623</v>
      </c>
      <c r="S13" s="1">
        <v>7198423</v>
      </c>
      <c r="T13" s="1">
        <f t="shared" si="2"/>
        <v>0.3744015982603458</v>
      </c>
      <c r="U13" s="1">
        <v>65237</v>
      </c>
      <c r="V13" s="1">
        <v>129114</v>
      </c>
      <c r="W13" s="1">
        <v>4149945</v>
      </c>
      <c r="X13" s="1">
        <f t="shared" si="3"/>
        <v>1.6946506798543794</v>
      </c>
      <c r="Y13" s="1">
        <v>21202</v>
      </c>
      <c r="Z13">
        <v>41987</v>
      </c>
      <c r="AA13" s="1">
        <v>1640689</v>
      </c>
      <c r="AB13" s="1">
        <f t="shared" si="4"/>
        <v>0.45302338710378626</v>
      </c>
      <c r="AC13" s="1">
        <f t="shared" si="0"/>
        <v>9.5176142326581878</v>
      </c>
    </row>
    <row r="14" spans="1:29" x14ac:dyDescent="0.25">
      <c r="A14">
        <v>2017</v>
      </c>
      <c r="B14" t="s">
        <v>22</v>
      </c>
      <c r="C14">
        <v>4.2602412696819428E-2</v>
      </c>
      <c r="D14">
        <v>5.1864222827482237E-3</v>
      </c>
      <c r="E14">
        <v>4.0451300707940348E-2</v>
      </c>
      <c r="F14">
        <v>1.5799431426635601E-2</v>
      </c>
      <c r="G14">
        <v>4.0552342127014036</v>
      </c>
      <c r="H14">
        <v>0.21603466309301592</v>
      </c>
      <c r="I14">
        <v>0.48675574559059326</v>
      </c>
      <c r="J14">
        <v>2023.67</v>
      </c>
      <c r="K14">
        <v>0.3012336986193252</v>
      </c>
      <c r="L14">
        <v>218733</v>
      </c>
      <c r="M14" s="1">
        <v>2131199</v>
      </c>
      <c r="N14">
        <v>73830</v>
      </c>
      <c r="O14" s="1">
        <v>3416451</v>
      </c>
      <c r="P14" s="1">
        <f t="shared" si="1"/>
        <v>2.2179307284512824</v>
      </c>
      <c r="Q14" s="1">
        <v>28161</v>
      </c>
      <c r="R14">
        <v>222405</v>
      </c>
      <c r="S14" s="1">
        <v>7198423</v>
      </c>
      <c r="T14" s="1">
        <f t="shared" si="2"/>
        <v>0.40825475528766253</v>
      </c>
      <c r="U14" s="1">
        <v>65237</v>
      </c>
      <c r="V14" s="1">
        <v>136679</v>
      </c>
      <c r="W14" s="1">
        <v>4149945</v>
      </c>
      <c r="X14" s="1">
        <f t="shared" si="3"/>
        <v>1.0081599233964929</v>
      </c>
      <c r="Y14" s="1">
        <v>21202</v>
      </c>
      <c r="Z14">
        <v>69413</v>
      </c>
      <c r="AA14" s="1">
        <v>1640689</v>
      </c>
      <c r="AB14" s="1">
        <f t="shared" si="4"/>
        <v>0.42088880556596558</v>
      </c>
      <c r="AC14" s="1">
        <f t="shared" si="0"/>
        <v>4.0552342127014036</v>
      </c>
    </row>
    <row r="15" spans="1:29" x14ac:dyDescent="0.25">
      <c r="A15">
        <v>2017</v>
      </c>
      <c r="B15" t="s">
        <v>23</v>
      </c>
      <c r="C15">
        <v>2.2621261318404415E-3</v>
      </c>
      <c r="D15">
        <v>2.1804982761461488E-3</v>
      </c>
      <c r="E15">
        <v>3.9544013863626028E-2</v>
      </c>
      <c r="F15">
        <v>1.6990924216089384E-3</v>
      </c>
      <c r="G15">
        <v>5.9216795892205223</v>
      </c>
      <c r="H15">
        <v>0.23892221473408798</v>
      </c>
      <c r="I15">
        <v>0.5336122913873047</v>
      </c>
      <c r="J15">
        <v>1061.3699999999999</v>
      </c>
      <c r="K15">
        <v>0.45262119801202721</v>
      </c>
      <c r="L15">
        <v>218733</v>
      </c>
      <c r="M15" s="1">
        <v>1309710</v>
      </c>
      <c r="N15">
        <v>82764</v>
      </c>
      <c r="O15" s="1">
        <v>3416451</v>
      </c>
      <c r="P15" s="1">
        <f t="shared" si="1"/>
        <v>4.0458096110821629</v>
      </c>
      <c r="Q15" s="1">
        <v>28161</v>
      </c>
      <c r="R15">
        <v>146397</v>
      </c>
      <c r="S15" s="1">
        <v>7198423</v>
      </c>
      <c r="T15" s="1">
        <f t="shared" si="2"/>
        <v>0.43728818440262285</v>
      </c>
      <c r="U15" s="1">
        <v>65237</v>
      </c>
      <c r="V15" s="1">
        <v>101010</v>
      </c>
      <c r="W15" s="1">
        <v>4149945</v>
      </c>
      <c r="X15" s="1">
        <f t="shared" si="3"/>
        <v>1.2123858750051151</v>
      </c>
      <c r="Y15" s="1">
        <v>21202</v>
      </c>
      <c r="Z15">
        <v>22925</v>
      </c>
      <c r="AA15" s="1">
        <v>1640689</v>
      </c>
      <c r="AB15" s="1">
        <f t="shared" si="4"/>
        <v>0.22619591873062173</v>
      </c>
      <c r="AC15" s="1">
        <f t="shared" si="0"/>
        <v>5.9216795892205223</v>
      </c>
    </row>
    <row r="16" spans="1:29" x14ac:dyDescent="0.25">
      <c r="A16">
        <v>2017</v>
      </c>
      <c r="B16" t="s">
        <v>24</v>
      </c>
      <c r="C16">
        <v>3.813772214854981E-2</v>
      </c>
      <c r="D16">
        <v>3.0855668073183368E-3</v>
      </c>
      <c r="E16">
        <v>2.6046731784457568E-2</v>
      </c>
      <c r="F16">
        <v>9.860086908286228E-3</v>
      </c>
      <c r="G16">
        <v>6.239456017191138</v>
      </c>
      <c r="H16">
        <v>0.4320956081732597</v>
      </c>
      <c r="I16">
        <v>0.32977494915031824</v>
      </c>
      <c r="J16">
        <v>2712.87</v>
      </c>
      <c r="K16">
        <v>0.6043626936355202</v>
      </c>
      <c r="L16">
        <v>218733</v>
      </c>
      <c r="M16" s="1">
        <v>3832194</v>
      </c>
      <c r="N16">
        <v>229805</v>
      </c>
      <c r="O16" s="1">
        <v>3416451</v>
      </c>
      <c r="P16" s="1">
        <f t="shared" si="1"/>
        <v>3.8392916140481073</v>
      </c>
      <c r="Q16" s="1">
        <v>28161</v>
      </c>
      <c r="R16">
        <v>274445</v>
      </c>
      <c r="S16" s="1">
        <v>7198423</v>
      </c>
      <c r="T16" s="1">
        <f t="shared" si="2"/>
        <v>0.28016801007789732</v>
      </c>
      <c r="U16" s="1">
        <v>65237</v>
      </c>
      <c r="V16" s="1">
        <v>412195</v>
      </c>
      <c r="W16" s="1">
        <v>4149945</v>
      </c>
      <c r="X16" s="1">
        <f t="shared" si="3"/>
        <v>1.6908569741874013</v>
      </c>
      <c r="Y16" s="1">
        <v>21202</v>
      </c>
      <c r="Z16">
        <v>127261</v>
      </c>
      <c r="AA16" s="1">
        <v>1640689</v>
      </c>
      <c r="AB16" s="1">
        <f t="shared" si="4"/>
        <v>0.42913941887773172</v>
      </c>
      <c r="AC16" s="1">
        <f t="shared" si="0"/>
        <v>6.2394560171911371</v>
      </c>
    </row>
    <row r="17" spans="1:29" x14ac:dyDescent="0.25">
      <c r="A17">
        <v>2017</v>
      </c>
      <c r="B17" t="s">
        <v>25</v>
      </c>
      <c r="C17">
        <v>4.9402153211893082E-3</v>
      </c>
      <c r="D17">
        <v>7.0423360444534068E-3</v>
      </c>
      <c r="E17">
        <v>4.0790416680601432E-2</v>
      </c>
      <c r="F17">
        <v>4.120826891622415E-3</v>
      </c>
      <c r="G17">
        <v>4.8382860625374322</v>
      </c>
      <c r="H17">
        <v>0.39747519997311281</v>
      </c>
      <c r="I17">
        <v>0.34095776103972825</v>
      </c>
      <c r="J17">
        <v>1031.5899999999999</v>
      </c>
      <c r="K17">
        <v>0.58228646754875046</v>
      </c>
      <c r="L17">
        <v>218733</v>
      </c>
      <c r="M17" s="1">
        <v>3532353</v>
      </c>
      <c r="N17">
        <v>149844</v>
      </c>
      <c r="O17" s="1">
        <v>3416451</v>
      </c>
      <c r="P17" s="1">
        <f t="shared" si="1"/>
        <v>2.7159037414487486</v>
      </c>
      <c r="Q17" s="1">
        <v>28161</v>
      </c>
      <c r="R17">
        <v>457475</v>
      </c>
      <c r="S17" s="1">
        <v>7198423</v>
      </c>
      <c r="T17" s="1">
        <f t="shared" si="2"/>
        <v>0.50665691843692684</v>
      </c>
      <c r="U17" s="1">
        <v>65237</v>
      </c>
      <c r="V17" s="1">
        <v>279208</v>
      </c>
      <c r="W17" s="1">
        <v>4149945</v>
      </c>
      <c r="X17" s="1">
        <f t="shared" si="3"/>
        <v>1.2425543682349345</v>
      </c>
      <c r="Y17" s="1">
        <v>21202</v>
      </c>
      <c r="Z17">
        <v>102005</v>
      </c>
      <c r="AA17" s="1">
        <v>1640689</v>
      </c>
      <c r="AB17" s="1">
        <f t="shared" si="4"/>
        <v>0.37317103441682198</v>
      </c>
      <c r="AC17" s="1">
        <f t="shared" si="0"/>
        <v>4.8382860625374313</v>
      </c>
    </row>
    <row r="18" spans="1:29" x14ac:dyDescent="0.25">
      <c r="A18">
        <v>2017</v>
      </c>
      <c r="B18" t="s">
        <v>26</v>
      </c>
      <c r="C18">
        <v>5.3540807000430519E-2</v>
      </c>
      <c r="D18">
        <v>2.9448450062003239E-3</v>
      </c>
      <c r="E18">
        <v>3.166417921596118E-2</v>
      </c>
      <c r="F18">
        <v>1.3750523845144939E-2</v>
      </c>
      <c r="G18">
        <v>13.922447510862586</v>
      </c>
      <c r="H18">
        <v>0.53803997742996201</v>
      </c>
      <c r="I18">
        <v>0.33123080220015716</v>
      </c>
      <c r="J18">
        <v>1451.74</v>
      </c>
      <c r="K18">
        <v>0.38954549131590793</v>
      </c>
      <c r="L18">
        <v>218733</v>
      </c>
      <c r="M18" s="1">
        <v>1683952</v>
      </c>
      <c r="N18">
        <v>313351</v>
      </c>
      <c r="O18" s="1">
        <v>3416451</v>
      </c>
      <c r="P18" s="1">
        <f t="shared" si="1"/>
        <v>11.913530751390196</v>
      </c>
      <c r="Q18" s="1">
        <v>28161</v>
      </c>
      <c r="R18">
        <v>82332</v>
      </c>
      <c r="S18" s="1">
        <v>7198423</v>
      </c>
      <c r="T18" s="1">
        <f t="shared" si="2"/>
        <v>0.19127123694941847</v>
      </c>
      <c r="U18" s="1">
        <v>65237</v>
      </c>
      <c r="V18" s="1">
        <v>151408</v>
      </c>
      <c r="W18" s="1">
        <v>4149945</v>
      </c>
      <c r="X18" s="1">
        <f t="shared" si="3"/>
        <v>1.4134184466187316</v>
      </c>
      <c r="Y18" s="1">
        <v>21202</v>
      </c>
      <c r="Z18">
        <v>52675</v>
      </c>
      <c r="AA18" s="1">
        <v>1640689</v>
      </c>
      <c r="AB18" s="1">
        <f t="shared" si="4"/>
        <v>0.40422707590423906</v>
      </c>
      <c r="AC18" s="1">
        <f t="shared" si="0"/>
        <v>13.922447510862586</v>
      </c>
    </row>
    <row r="19" spans="1:29" x14ac:dyDescent="0.25">
      <c r="A19">
        <v>2017</v>
      </c>
      <c r="B19" t="s">
        <v>27</v>
      </c>
      <c r="C19">
        <v>5.9229481521868767E-3</v>
      </c>
      <c r="D19">
        <v>7.8758284915915553E-4</v>
      </c>
      <c r="E19">
        <v>3.3086987094932123E-2</v>
      </c>
      <c r="F19">
        <v>1.2801622054488763E-3</v>
      </c>
      <c r="G19">
        <v>6.4818838524362867</v>
      </c>
      <c r="H19">
        <v>0.36571711719002914</v>
      </c>
      <c r="I19">
        <v>0.28981342057189158</v>
      </c>
      <c r="J19">
        <v>1063.25</v>
      </c>
      <c r="K19">
        <v>0.41253241604862823</v>
      </c>
      <c r="L19">
        <v>218733</v>
      </c>
      <c r="M19" s="1">
        <v>1090427</v>
      </c>
      <c r="N19">
        <v>72211</v>
      </c>
      <c r="O19" s="1">
        <v>3416451</v>
      </c>
      <c r="P19" s="1">
        <f t="shared" si="1"/>
        <v>4.2398049345905777</v>
      </c>
      <c r="Q19" s="1">
        <v>28161</v>
      </c>
      <c r="R19">
        <v>154659</v>
      </c>
      <c r="S19" s="1">
        <v>7198423</v>
      </c>
      <c r="T19" s="1">
        <f t="shared" si="2"/>
        <v>0.55486752884133839</v>
      </c>
      <c r="U19" s="1">
        <v>65237</v>
      </c>
      <c r="V19" s="1">
        <v>94822</v>
      </c>
      <c r="W19" s="1">
        <v>4149945</v>
      </c>
      <c r="X19" s="1">
        <f t="shared" si="3"/>
        <v>1.366986278080462</v>
      </c>
      <c r="Y19" s="1">
        <v>21202</v>
      </c>
      <c r="Z19">
        <v>27021</v>
      </c>
      <c r="AA19" s="1">
        <v>1640689</v>
      </c>
      <c r="AB19" s="1">
        <f t="shared" si="4"/>
        <v>0.32022511092390848</v>
      </c>
      <c r="AC19" s="1">
        <f t="shared" si="0"/>
        <v>6.4818838524362867</v>
      </c>
    </row>
    <row r="20" spans="1:29" x14ac:dyDescent="0.25">
      <c r="A20">
        <v>2017</v>
      </c>
      <c r="B20" t="s">
        <v>28</v>
      </c>
      <c r="C20">
        <v>0.10595036016738386</v>
      </c>
      <c r="D20">
        <v>9.178417743199356E-2</v>
      </c>
      <c r="E20">
        <v>6.806722640363333E-2</v>
      </c>
      <c r="F20">
        <v>4.9230505165445693E-2</v>
      </c>
      <c r="G20">
        <v>5.4478105759283943</v>
      </c>
      <c r="H20">
        <v>1.7084871725132917</v>
      </c>
      <c r="I20">
        <v>0.58846568203408178</v>
      </c>
      <c r="J20">
        <v>1028.03</v>
      </c>
      <c r="K20">
        <v>0.25785642598541914</v>
      </c>
      <c r="L20">
        <v>218733</v>
      </c>
      <c r="M20" s="1">
        <v>9293607</v>
      </c>
      <c r="N20">
        <v>341545</v>
      </c>
      <c r="O20" s="1">
        <v>3416451</v>
      </c>
      <c r="P20" s="1">
        <f t="shared" si="1"/>
        <v>2.3528960555425305</v>
      </c>
      <c r="Q20" s="1">
        <v>28161</v>
      </c>
      <c r="R20">
        <v>2614932</v>
      </c>
      <c r="S20" s="1">
        <v>7198423</v>
      </c>
      <c r="T20" s="1">
        <f t="shared" si="2"/>
        <v>1.1007452128997677</v>
      </c>
      <c r="U20" s="1">
        <v>65237</v>
      </c>
      <c r="V20" s="1">
        <v>769911</v>
      </c>
      <c r="W20" s="1">
        <v>4149945</v>
      </c>
      <c r="X20" s="1">
        <f t="shared" si="3"/>
        <v>1.302290467001801</v>
      </c>
      <c r="Y20" s="1">
        <v>21202</v>
      </c>
      <c r="Z20">
        <v>497581</v>
      </c>
      <c r="AA20" s="1">
        <v>1640689</v>
      </c>
      <c r="AB20" s="1">
        <f t="shared" si="4"/>
        <v>0.69187884048429482</v>
      </c>
      <c r="AC20" s="1">
        <f t="shared" si="0"/>
        <v>5.4478105759283935</v>
      </c>
    </row>
    <row r="21" spans="1:29" x14ac:dyDescent="0.25">
      <c r="A21">
        <v>2017</v>
      </c>
      <c r="B21" t="s">
        <v>29</v>
      </c>
      <c r="C21">
        <v>2.6369319297921264E-3</v>
      </c>
      <c r="D21">
        <v>5.1343857966559981E-3</v>
      </c>
      <c r="E21">
        <v>4.3172162999385644E-2</v>
      </c>
      <c r="F21">
        <v>4.856250649965913E-3</v>
      </c>
      <c r="G21">
        <v>9.9446897254627924</v>
      </c>
      <c r="H21">
        <v>0.25989632090405929</v>
      </c>
      <c r="I21">
        <v>0.41430393141058686</v>
      </c>
      <c r="J21">
        <v>416.7</v>
      </c>
      <c r="K21">
        <v>0.43489482952784775</v>
      </c>
      <c r="L21">
        <v>218733</v>
      </c>
      <c r="M21" s="1">
        <v>668708</v>
      </c>
      <c r="N21">
        <v>86240</v>
      </c>
      <c r="O21" s="1">
        <v>3416451</v>
      </c>
      <c r="P21" s="1">
        <f t="shared" si="1"/>
        <v>8.2567919607765692</v>
      </c>
      <c r="Q21" s="1">
        <v>28161</v>
      </c>
      <c r="R21">
        <v>70866</v>
      </c>
      <c r="S21" s="1">
        <v>7198423</v>
      </c>
      <c r="T21" s="1">
        <f t="shared" si="2"/>
        <v>0.41458359215959989</v>
      </c>
      <c r="U21" s="1">
        <v>65237</v>
      </c>
      <c r="V21" s="1">
        <v>46530</v>
      </c>
      <c r="W21" s="1">
        <v>4149945</v>
      </c>
      <c r="X21" s="1">
        <f t="shared" si="3"/>
        <v>1.0938258281171376</v>
      </c>
      <c r="Y21" s="1">
        <v>21202</v>
      </c>
      <c r="Z21">
        <v>9288</v>
      </c>
      <c r="AA21" s="1">
        <v>1640689</v>
      </c>
      <c r="AB21" s="1">
        <f t="shared" si="4"/>
        <v>0.17948834440948577</v>
      </c>
      <c r="AC21" s="1">
        <f t="shared" si="0"/>
        <v>9.9446897254627924</v>
      </c>
    </row>
    <row r="22" spans="1:29" x14ac:dyDescent="0.25">
      <c r="A22">
        <v>2017</v>
      </c>
      <c r="B22" t="s">
        <v>30</v>
      </c>
      <c r="C22">
        <v>6.7859300193877684E-4</v>
      </c>
      <c r="D22">
        <v>8.8848735838356139E-6</v>
      </c>
      <c r="E22">
        <v>6.0563602791235481E-2</v>
      </c>
      <c r="F22">
        <v>2.1002492713100593E-4</v>
      </c>
      <c r="G22">
        <v>4.730068921783146</v>
      </c>
      <c r="H22">
        <v>3.4463212038881052E-3</v>
      </c>
      <c r="I22">
        <v>0.2764744005184705</v>
      </c>
      <c r="J22">
        <v>3243.8</v>
      </c>
      <c r="K22">
        <v>0.31468401403684898</v>
      </c>
      <c r="L22">
        <v>218733</v>
      </c>
      <c r="M22" s="1">
        <v>77959</v>
      </c>
      <c r="N22">
        <v>4030</v>
      </c>
      <c r="O22" s="1">
        <v>3416451</v>
      </c>
      <c r="P22" s="1">
        <f t="shared" si="1"/>
        <v>3.3096182269657062</v>
      </c>
      <c r="Q22" s="1">
        <v>28161</v>
      </c>
      <c r="R22">
        <v>689</v>
      </c>
      <c r="S22" s="1">
        <v>7198423</v>
      </c>
      <c r="T22" s="1">
        <f t="shared" si="2"/>
        <v>3.4575118031139468E-2</v>
      </c>
      <c r="U22" s="1">
        <v>65237</v>
      </c>
      <c r="V22" s="1">
        <v>5662</v>
      </c>
      <c r="W22" s="1">
        <v>4149945</v>
      </c>
      <c r="X22" s="1">
        <f t="shared" si="3"/>
        <v>1.1417085296922049</v>
      </c>
      <c r="Y22" s="1">
        <v>21202</v>
      </c>
      <c r="Z22">
        <v>1473</v>
      </c>
      <c r="AA22" s="1">
        <v>1640689</v>
      </c>
      <c r="AB22" s="1">
        <f t="shared" si="4"/>
        <v>0.24416704709409462</v>
      </c>
      <c r="AC22" s="1">
        <f t="shared" si="0"/>
        <v>4.7300689217831451</v>
      </c>
    </row>
    <row r="23" spans="1:29" x14ac:dyDescent="0.25">
      <c r="A23">
        <v>2017</v>
      </c>
      <c r="B23" t="s">
        <v>31</v>
      </c>
      <c r="C23">
        <v>1.9190691653991326E-3</v>
      </c>
      <c r="D23">
        <v>8.1370126474689596E-4</v>
      </c>
      <c r="E23">
        <v>3.6625116539586396E-2</v>
      </c>
      <c r="F23">
        <v>1.787588657218443E-3</v>
      </c>
      <c r="G23">
        <v>17.702738854640138</v>
      </c>
      <c r="H23">
        <v>3.5723642101655878E-2</v>
      </c>
      <c r="I23">
        <v>0.43942437680829827</v>
      </c>
      <c r="J23">
        <v>10052.540000000001</v>
      </c>
      <c r="K23">
        <v>0.34179677143517573</v>
      </c>
      <c r="L23">
        <v>218733</v>
      </c>
      <c r="M23" s="1">
        <v>837781</v>
      </c>
      <c r="N23">
        <v>204192</v>
      </c>
      <c r="O23" s="1">
        <v>3416451</v>
      </c>
      <c r="P23" s="1">
        <f t="shared" si="1"/>
        <v>15.604409160790894</v>
      </c>
      <c r="Q23" s="1">
        <v>28161</v>
      </c>
      <c r="R23">
        <v>167472</v>
      </c>
      <c r="S23" s="1">
        <v>7198423</v>
      </c>
      <c r="T23" s="1">
        <f t="shared" si="2"/>
        <v>0.7820281912217828</v>
      </c>
      <c r="U23" s="1">
        <v>65237</v>
      </c>
      <c r="V23" s="1">
        <v>55267</v>
      </c>
      <c r="W23" s="1">
        <v>4149945</v>
      </c>
      <c r="X23" s="1">
        <f t="shared" si="3"/>
        <v>1.0370197423992591</v>
      </c>
      <c r="Y23" s="1">
        <v>21202</v>
      </c>
      <c r="Z23">
        <v>18106</v>
      </c>
      <c r="AA23" s="1">
        <v>1640689</v>
      </c>
      <c r="AB23" s="1">
        <f t="shared" si="4"/>
        <v>0.27928176022820267</v>
      </c>
      <c r="AC23" s="1">
        <f t="shared" si="0"/>
        <v>17.702738854640138</v>
      </c>
    </row>
    <row r="24" spans="1:29" x14ac:dyDescent="0.25">
      <c r="A24">
        <v>2017</v>
      </c>
      <c r="B24" t="s">
        <v>32</v>
      </c>
      <c r="C24">
        <v>1.5960788064734714E-2</v>
      </c>
      <c r="D24">
        <v>2.9470349640693867E-3</v>
      </c>
      <c r="E24">
        <v>4.0974593985649621E-2</v>
      </c>
      <c r="F24">
        <v>5.9644977621681724E-3</v>
      </c>
      <c r="G24">
        <v>6.3051640893780885</v>
      </c>
      <c r="H24">
        <v>5.6007535118570415E-2</v>
      </c>
      <c r="I24">
        <v>0.44196628941935218</v>
      </c>
      <c r="J24">
        <v>4605.41</v>
      </c>
      <c r="K24">
        <v>0.27206598554578637</v>
      </c>
      <c r="L24">
        <v>218733</v>
      </c>
      <c r="M24" s="1">
        <v>1472818</v>
      </c>
      <c r="N24">
        <v>89825</v>
      </c>
      <c r="O24" s="1">
        <v>3416451</v>
      </c>
      <c r="P24" s="1">
        <f t="shared" si="1"/>
        <v>3.904696254376828</v>
      </c>
      <c r="Q24" s="1">
        <v>28161</v>
      </c>
      <c r="R24">
        <v>268090</v>
      </c>
      <c r="S24" s="1">
        <v>7198423</v>
      </c>
      <c r="T24" s="1">
        <f t="shared" si="2"/>
        <v>0.71210205749569877</v>
      </c>
      <c r="U24" s="1">
        <v>65237</v>
      </c>
      <c r="V24" s="1">
        <v>126381</v>
      </c>
      <c r="W24" s="1">
        <v>4149945</v>
      </c>
      <c r="X24" s="1">
        <f t="shared" si="3"/>
        <v>1.3489142559195328</v>
      </c>
      <c r="Y24" s="1">
        <v>21202</v>
      </c>
      <c r="Z24">
        <v>38688</v>
      </c>
      <c r="AA24" s="1">
        <v>1640689</v>
      </c>
      <c r="AB24" s="1">
        <f t="shared" si="4"/>
        <v>0.33945152158602893</v>
      </c>
      <c r="AC24" s="1">
        <f t="shared" si="0"/>
        <v>6.3051640893780894</v>
      </c>
    </row>
    <row r="25" spans="1:29" x14ac:dyDescent="0.25">
      <c r="A25">
        <v>2017</v>
      </c>
      <c r="B25" t="s">
        <v>33</v>
      </c>
      <c r="C25">
        <v>4.4326921805588773E-4</v>
      </c>
      <c r="D25">
        <v>1.6367651217096953E-4</v>
      </c>
      <c r="E25">
        <v>6.567906021919373E-2</v>
      </c>
      <c r="F25">
        <v>7.2274837817443919E-4</v>
      </c>
      <c r="G25">
        <v>5.7367406372222307</v>
      </c>
      <c r="H25">
        <v>1.4046661858852059E-2</v>
      </c>
      <c r="I25">
        <v>0.44393778720395899</v>
      </c>
      <c r="J25">
        <v>2352.44</v>
      </c>
      <c r="K25">
        <v>1.0925958606246284</v>
      </c>
      <c r="L25">
        <v>218733</v>
      </c>
      <c r="M25" s="1">
        <v>391242</v>
      </c>
      <c r="N25">
        <v>17698</v>
      </c>
      <c r="O25" s="1">
        <v>3416451</v>
      </c>
      <c r="P25" s="1">
        <f t="shared" si="1"/>
        <v>2.8961285415809623</v>
      </c>
      <c r="Q25" s="1">
        <v>28161</v>
      </c>
      <c r="R25">
        <v>34003</v>
      </c>
      <c r="S25" s="1">
        <v>7198423</v>
      </c>
      <c r="T25" s="1">
        <f t="shared" si="2"/>
        <v>0.34000278488257368</v>
      </c>
      <c r="U25" s="1">
        <v>65237</v>
      </c>
      <c r="V25" s="1">
        <v>51346</v>
      </c>
      <c r="W25" s="1">
        <v>4149945</v>
      </c>
      <c r="X25" s="1">
        <f t="shared" si="3"/>
        <v>2.0630644070350819</v>
      </c>
      <c r="Y25" s="1">
        <v>21202</v>
      </c>
      <c r="Z25">
        <v>13247</v>
      </c>
      <c r="AA25" s="1">
        <v>1640689</v>
      </c>
      <c r="AB25" s="1">
        <f t="shared" si="4"/>
        <v>0.43754490372361321</v>
      </c>
      <c r="AC25" s="1">
        <f t="shared" si="0"/>
        <v>5.7367406372222307</v>
      </c>
    </row>
    <row r="26" spans="1:29" x14ac:dyDescent="0.25">
      <c r="A26">
        <v>2017</v>
      </c>
      <c r="B26" t="s">
        <v>34</v>
      </c>
      <c r="C26">
        <v>3.8987298301344374E-4</v>
      </c>
      <c r="D26">
        <v>8.0849091274650962E-5</v>
      </c>
      <c r="E26">
        <v>7.3869240623973362E-2</v>
      </c>
      <c r="F26">
        <v>6.6454606659970569E-4</v>
      </c>
      <c r="G26">
        <v>3.9987117202234819</v>
      </c>
      <c r="H26">
        <v>1.7710115715685548E-2</v>
      </c>
      <c r="I26">
        <v>0.30552215733424942</v>
      </c>
      <c r="J26">
        <v>3221.82</v>
      </c>
      <c r="K26">
        <v>0.53426773015215856</v>
      </c>
      <c r="L26">
        <v>218733</v>
      </c>
      <c r="M26" s="1">
        <v>645006</v>
      </c>
      <c r="N26">
        <v>15135</v>
      </c>
      <c r="O26" s="1">
        <v>3416451</v>
      </c>
      <c r="P26" s="1">
        <f t="shared" si="1"/>
        <v>1.5023038628218406</v>
      </c>
      <c r="Q26" s="1">
        <v>28161</v>
      </c>
      <c r="R26">
        <v>9598</v>
      </c>
      <c r="S26" s="1">
        <v>7198423</v>
      </c>
      <c r="T26" s="1">
        <f t="shared" si="2"/>
        <v>5.8214034664748802E-2</v>
      </c>
      <c r="U26" s="1">
        <v>65237</v>
      </c>
      <c r="V26" s="1">
        <v>89248</v>
      </c>
      <c r="W26" s="1">
        <v>4149945</v>
      </c>
      <c r="X26" s="1">
        <f t="shared" si="3"/>
        <v>2.1751358097614584</v>
      </c>
      <c r="Y26" s="1">
        <v>21202</v>
      </c>
      <c r="Z26">
        <v>13130</v>
      </c>
      <c r="AA26" s="1">
        <v>1640689</v>
      </c>
      <c r="AB26" s="1">
        <f t="shared" si="4"/>
        <v>0.26305801297543407</v>
      </c>
      <c r="AC26" s="1">
        <f t="shared" si="0"/>
        <v>3.9987117202234819</v>
      </c>
    </row>
    <row r="27" spans="1:29" x14ac:dyDescent="0.25">
      <c r="A27">
        <v>2017</v>
      </c>
      <c r="B27" t="s">
        <v>35</v>
      </c>
      <c r="C27">
        <v>1.5003414647876474E-2</v>
      </c>
      <c r="D27">
        <v>3.4304399933040314E-3</v>
      </c>
      <c r="E27">
        <v>4.3486947464268608E-2</v>
      </c>
      <c r="F27">
        <v>7.6862583014460032E-3</v>
      </c>
      <c r="G27">
        <v>9.1397112179111986</v>
      </c>
      <c r="H27">
        <v>5.0809171107190319E-2</v>
      </c>
      <c r="I27">
        <v>0.35191673116877825</v>
      </c>
      <c r="J27">
        <v>2355.56</v>
      </c>
      <c r="K27">
        <v>0.98872769798906868</v>
      </c>
      <c r="L27">
        <v>218733</v>
      </c>
      <c r="M27" s="1">
        <v>1002236</v>
      </c>
      <c r="N27">
        <v>112044</v>
      </c>
      <c r="O27" s="1">
        <v>3416451</v>
      </c>
      <c r="P27" s="1">
        <f t="shared" si="1"/>
        <v>7.1574400590844238</v>
      </c>
      <c r="Q27" s="1">
        <v>28161</v>
      </c>
      <c r="R27">
        <v>58886</v>
      </c>
      <c r="S27" s="1">
        <v>7198423</v>
      </c>
      <c r="T27" s="1">
        <f t="shared" si="2"/>
        <v>0.22985437019045338</v>
      </c>
      <c r="U27" s="1">
        <v>65237</v>
      </c>
      <c r="V27" s="1">
        <v>95749</v>
      </c>
      <c r="W27" s="1">
        <v>4149945</v>
      </c>
      <c r="X27" s="1">
        <f t="shared" si="3"/>
        <v>1.5018131019074075</v>
      </c>
      <c r="Y27" s="1">
        <v>21202</v>
      </c>
      <c r="Z27">
        <v>19436</v>
      </c>
      <c r="AA27" s="1">
        <v>1640689</v>
      </c>
      <c r="AB27" s="1">
        <f t="shared" si="4"/>
        <v>0.25060368672891414</v>
      </c>
      <c r="AC27" s="1">
        <f t="shared" si="0"/>
        <v>9.1397112179111986</v>
      </c>
    </row>
    <row r="28" spans="1:29" x14ac:dyDescent="0.25">
      <c r="A28">
        <v>2017</v>
      </c>
      <c r="B28" t="s">
        <v>36</v>
      </c>
      <c r="C28">
        <v>8.9547695183717817E-5</v>
      </c>
      <c r="D28">
        <v>2.9669711319540318E-5</v>
      </c>
      <c r="E28">
        <v>6.473691770244358E-2</v>
      </c>
      <c r="F28">
        <v>1.1806886399078554E-4</v>
      </c>
      <c r="G28">
        <v>1.9532691070741963</v>
      </c>
      <c r="H28">
        <v>2.4571427800635513E-3</v>
      </c>
      <c r="I28">
        <v>0.40744797371303393</v>
      </c>
      <c r="J28">
        <v>8128.17</v>
      </c>
      <c r="K28">
        <v>1.0087508551556224</v>
      </c>
      <c r="L28">
        <v>218733</v>
      </c>
      <c r="M28" s="1">
        <v>315050</v>
      </c>
      <c r="N28" s="2">
        <v>999</v>
      </c>
      <c r="O28" s="1">
        <v>3416451</v>
      </c>
      <c r="P28" s="1">
        <f t="shared" si="1"/>
        <v>0.20301359296520613</v>
      </c>
      <c r="Q28" s="1">
        <v>28161</v>
      </c>
      <c r="R28">
        <v>11713</v>
      </c>
      <c r="S28" s="1">
        <v>7198423</v>
      </c>
      <c r="T28" s="1">
        <f t="shared" si="2"/>
        <v>0.14544519172202264</v>
      </c>
      <c r="U28" s="1">
        <v>65237</v>
      </c>
      <c r="V28" s="1">
        <v>28031</v>
      </c>
      <c r="W28" s="1">
        <v>4149945</v>
      </c>
      <c r="X28" s="1">
        <f t="shared" si="3"/>
        <v>1.3986554687646053</v>
      </c>
      <c r="Y28" s="1">
        <v>21202</v>
      </c>
      <c r="Z28">
        <v>5026</v>
      </c>
      <c r="AA28" s="1">
        <v>1640689</v>
      </c>
      <c r="AB28" s="1">
        <f t="shared" si="4"/>
        <v>0.20615485362236224</v>
      </c>
      <c r="AC28" s="1">
        <f t="shared" si="0"/>
        <v>1.9532691070741963</v>
      </c>
    </row>
    <row r="29" spans="1:29" x14ac:dyDescent="0.25">
      <c r="A29">
        <v>2017</v>
      </c>
      <c r="B29" t="s">
        <v>37</v>
      </c>
      <c r="C29">
        <v>4.6552884076310693E-6</v>
      </c>
      <c r="D29">
        <v>1.3313248850694387E-6</v>
      </c>
      <c r="E29">
        <v>6.3887527954191323E-2</v>
      </c>
      <c r="F29">
        <v>1.0809154199170257E-5</v>
      </c>
      <c r="G29">
        <v>5.0060066886154013</v>
      </c>
      <c r="H29">
        <v>1.2852668130996813E-3</v>
      </c>
      <c r="I29">
        <v>0.27934936350777934</v>
      </c>
      <c r="J29">
        <v>5352.43</v>
      </c>
      <c r="K29">
        <v>0.9273095781441083</v>
      </c>
      <c r="L29">
        <v>218733</v>
      </c>
      <c r="M29" s="1">
        <v>101341</v>
      </c>
      <c r="N29" s="2">
        <v>14</v>
      </c>
      <c r="O29" s="1">
        <v>3416451</v>
      </c>
      <c r="P29" s="1">
        <f t="shared" si="1"/>
        <v>8.8446767140102165E-3</v>
      </c>
      <c r="Q29" s="1">
        <v>28161</v>
      </c>
      <c r="R29">
        <v>50</v>
      </c>
      <c r="S29" s="1">
        <v>7198423</v>
      </c>
      <c r="T29" s="1">
        <f t="shared" si="2"/>
        <v>1.9301698523164321E-3</v>
      </c>
      <c r="U29" s="1">
        <v>65237</v>
      </c>
      <c r="V29" s="1">
        <v>31581</v>
      </c>
      <c r="W29" s="1">
        <v>4149945</v>
      </c>
      <c r="X29" s="1">
        <f t="shared" si="3"/>
        <v>4.8988295912676749</v>
      </c>
      <c r="Y29" s="1">
        <v>21202</v>
      </c>
      <c r="Z29">
        <v>756</v>
      </c>
      <c r="AA29" s="1">
        <v>1640689</v>
      </c>
      <c r="AB29" s="1">
        <f t="shared" si="4"/>
        <v>9.6402250781399204E-2</v>
      </c>
      <c r="AC29" s="1">
        <f t="shared" si="0"/>
        <v>5.0060066886154013</v>
      </c>
    </row>
    <row r="30" spans="1:29" x14ac:dyDescent="0.25">
      <c r="A30">
        <v>2017</v>
      </c>
      <c r="B30" t="s">
        <v>38</v>
      </c>
      <c r="C30">
        <v>1.0688600831464191E-4</v>
      </c>
      <c r="D30">
        <v>7.7098123327374927E-6</v>
      </c>
      <c r="E30">
        <v>6.3942431669551283E-2</v>
      </c>
      <c r="F30">
        <v>8.8884604952682835E-5</v>
      </c>
      <c r="G30">
        <v>4.1607326404264144</v>
      </c>
      <c r="H30">
        <v>7.7579936552487688E-3</v>
      </c>
      <c r="I30">
        <v>0.4304696216654833</v>
      </c>
      <c r="J30">
        <v>2608.0300000000002</v>
      </c>
      <c r="K30">
        <v>3.4953652615316706</v>
      </c>
      <c r="L30">
        <v>218733</v>
      </c>
      <c r="M30" s="1">
        <v>124881</v>
      </c>
      <c r="N30" s="2">
        <v>6</v>
      </c>
      <c r="O30" s="1">
        <v>3416451</v>
      </c>
      <c r="P30" s="1">
        <f t="shared" si="1"/>
        <v>3.0760542878231823E-3</v>
      </c>
      <c r="Q30" s="1">
        <v>28161</v>
      </c>
      <c r="R30" s="1">
        <v>0</v>
      </c>
      <c r="S30" s="1">
        <v>7198423</v>
      </c>
      <c r="T30" s="1">
        <f t="shared" si="2"/>
        <v>0</v>
      </c>
      <c r="U30" s="1">
        <v>65237</v>
      </c>
      <c r="V30" s="1">
        <v>31305</v>
      </c>
      <c r="W30" s="1">
        <v>4149945</v>
      </c>
      <c r="X30" s="1">
        <f t="shared" si="3"/>
        <v>3.9406601373603065</v>
      </c>
      <c r="Y30" s="1">
        <v>21202</v>
      </c>
      <c r="Z30">
        <v>2097</v>
      </c>
      <c r="AA30" s="1">
        <v>1640689</v>
      </c>
      <c r="AB30" s="1">
        <f t="shared" si="4"/>
        <v>0.21699644877828472</v>
      </c>
      <c r="AC30" s="1">
        <f t="shared" si="0"/>
        <v>4.1607326404264144</v>
      </c>
    </row>
    <row r="31" spans="1:29" x14ac:dyDescent="0.25">
      <c r="A31">
        <v>2017</v>
      </c>
      <c r="B31" t="s">
        <v>39</v>
      </c>
      <c r="C31">
        <v>3.2776043085993992E-4</v>
      </c>
      <c r="D31">
        <v>1.360512330666357E-5</v>
      </c>
      <c r="E31">
        <v>3.3614854309333982E-2</v>
      </c>
      <c r="F31">
        <v>6.7850064069586058E-4</v>
      </c>
      <c r="G31">
        <v>3.8097425591560325</v>
      </c>
      <c r="H31">
        <v>1.0116741232586336E-2</v>
      </c>
      <c r="I31">
        <v>0.53207993689192745</v>
      </c>
      <c r="J31">
        <v>2093.98</v>
      </c>
      <c r="K31">
        <v>2.108604516098203</v>
      </c>
      <c r="L31">
        <v>218733</v>
      </c>
      <c r="M31" s="1">
        <v>355692</v>
      </c>
      <c r="N31" s="2">
        <v>1924</v>
      </c>
      <c r="O31" s="1">
        <v>3416451</v>
      </c>
      <c r="P31" s="1">
        <f t="shared" si="1"/>
        <v>0.34631402783679538</v>
      </c>
      <c r="Q31" s="1">
        <v>28161</v>
      </c>
      <c r="R31">
        <v>2094</v>
      </c>
      <c r="S31" s="1">
        <v>7198423</v>
      </c>
      <c r="T31" s="1">
        <f t="shared" si="2"/>
        <v>2.3031026182738851E-2</v>
      </c>
      <c r="U31" s="1">
        <v>65237</v>
      </c>
      <c r="V31" s="1">
        <v>74413</v>
      </c>
      <c r="W31" s="1">
        <v>4149945</v>
      </c>
      <c r="X31" s="1">
        <f t="shared" si="3"/>
        <v>3.2887158893976554</v>
      </c>
      <c r="Y31" s="1">
        <v>21202</v>
      </c>
      <c r="Z31">
        <v>4175</v>
      </c>
      <c r="AA31" s="1">
        <v>1640689</v>
      </c>
      <c r="AB31" s="1">
        <f t="shared" si="4"/>
        <v>0.15168161573884312</v>
      </c>
      <c r="AC31" s="1">
        <f t="shared" si="0"/>
        <v>3.8097425591560325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0389-A938-477A-9BAE-504094A9D070}">
  <dimension ref="A1:AC31"/>
  <sheetViews>
    <sheetView workbookViewId="0">
      <selection activeCell="H12" sqref="H12"/>
    </sheetView>
  </sheetViews>
  <sheetFormatPr defaultRowHeight="13.8" x14ac:dyDescent="0.25"/>
  <cols>
    <col min="13" max="14" width="13.88671875" customWidth="1"/>
    <col min="15" max="15" width="15.5546875" customWidth="1"/>
    <col min="17" max="18" width="13.109375" customWidth="1"/>
    <col min="19" max="19" width="15.21875" customWidth="1"/>
    <col min="21" max="23" width="12.77734375" customWidth="1"/>
    <col min="25" max="27" width="14.6640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41</v>
      </c>
      <c r="M1" t="s">
        <v>44</v>
      </c>
      <c r="N1" t="s">
        <v>42</v>
      </c>
      <c r="O1" t="s">
        <v>43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</row>
    <row r="2" spans="1:29" x14ac:dyDescent="0.25">
      <c r="A2">
        <v>2019</v>
      </c>
      <c r="B2" t="s">
        <v>10</v>
      </c>
      <c r="C2">
        <v>0.15305271338352028</v>
      </c>
      <c r="D2">
        <v>4.115154724135428E-3</v>
      </c>
      <c r="E2">
        <v>8.8831800828242588E-2</v>
      </c>
      <c r="F2">
        <v>5.2501496641630126E-2</v>
      </c>
      <c r="G2">
        <v>21.245796756142333</v>
      </c>
      <c r="H2">
        <v>0.22290347793040721</v>
      </c>
      <c r="I2">
        <v>0.41949641066799159</v>
      </c>
      <c r="J2">
        <v>1710.25</v>
      </c>
      <c r="K2">
        <v>3.8143940507666112E-2</v>
      </c>
      <c r="L2">
        <v>347907</v>
      </c>
      <c r="M2" s="1">
        <v>653864</v>
      </c>
      <c r="N2" s="1">
        <v>97996</v>
      </c>
      <c r="O2" s="1">
        <v>2900637</v>
      </c>
      <c r="P2" s="1">
        <f>((L2*(N2/O2))/M2)*1000</f>
        <v>17.975902615312741</v>
      </c>
      <c r="Q2" s="1">
        <v>92811</v>
      </c>
      <c r="R2" s="1">
        <v>79896</v>
      </c>
      <c r="S2" s="1">
        <v>6463906</v>
      </c>
      <c r="T2" s="1">
        <f t="shared" ref="T2:T7" si="0">((Q2*(R2/S2))/(M2))*1000</f>
        <v>1.7544541771886066</v>
      </c>
      <c r="U2" s="1">
        <v>75205</v>
      </c>
      <c r="V2" s="1">
        <v>24064</v>
      </c>
      <c r="W2" s="1">
        <v>3336257</v>
      </c>
      <c r="X2" s="1">
        <f t="shared" ref="X2:X7" si="1">((U2*(V2/W2))/(M2))*1000</f>
        <v>0.82959783415024768</v>
      </c>
      <c r="Y2" s="1">
        <v>33709</v>
      </c>
      <c r="Z2" s="1">
        <v>20134</v>
      </c>
      <c r="AA2" s="1">
        <v>1513437</v>
      </c>
      <c r="AB2" s="1">
        <f t="shared" ref="AB2:AB7" si="2">((Y2*(Z2/AA2))/(M2))*1000</f>
        <v>0.68584212949074008</v>
      </c>
      <c r="AC2" s="1">
        <f t="shared" ref="AC2:AC6" si="3">P2+T2+X2+AB2</f>
        <v>21.245796756142337</v>
      </c>
    </row>
    <row r="3" spans="1:29" x14ac:dyDescent="0.25">
      <c r="A3">
        <v>2019</v>
      </c>
      <c r="B3" t="s">
        <v>11</v>
      </c>
      <c r="C3">
        <v>1.8324479343766228E-2</v>
      </c>
      <c r="D3">
        <v>4.7725855810974308E-3</v>
      </c>
      <c r="E3">
        <v>9.5247818392714831E-2</v>
      </c>
      <c r="F3">
        <v>3.0703337313542993E-3</v>
      </c>
      <c r="G3">
        <v>24.158209803125906</v>
      </c>
      <c r="H3">
        <v>0.20278615150628529</v>
      </c>
      <c r="I3">
        <v>0.62484054398823807</v>
      </c>
      <c r="J3">
        <v>1247.68</v>
      </c>
      <c r="K3">
        <v>0.33538826512235997</v>
      </c>
      <c r="L3">
        <v>347907</v>
      </c>
      <c r="M3" s="1">
        <v>673285</v>
      </c>
      <c r="N3" s="1">
        <v>106607</v>
      </c>
      <c r="O3" s="1">
        <v>2900637</v>
      </c>
      <c r="P3" s="1">
        <f t="shared" ref="P3:P31" si="4">((L3*(N3/O3))/M3)*1000</f>
        <v>18.991381923260803</v>
      </c>
      <c r="Q3" s="1">
        <v>92811</v>
      </c>
      <c r="R3" s="1">
        <v>89626</v>
      </c>
      <c r="S3" s="1">
        <v>6463906</v>
      </c>
      <c r="T3" s="1">
        <f t="shared" si="0"/>
        <v>1.9113468061965753</v>
      </c>
      <c r="U3" s="1">
        <v>75205</v>
      </c>
      <c r="V3" s="1">
        <v>62154</v>
      </c>
      <c r="W3" s="1">
        <v>3336257</v>
      </c>
      <c r="X3" s="1">
        <f t="shared" si="1"/>
        <v>2.0809294763729289</v>
      </c>
      <c r="Y3" s="1">
        <v>33709</v>
      </c>
      <c r="Z3" s="1">
        <v>35505</v>
      </c>
      <c r="AA3" s="1">
        <v>1513437</v>
      </c>
      <c r="AB3" s="1">
        <f t="shared" si="2"/>
        <v>1.174551597295596</v>
      </c>
      <c r="AC3" s="1">
        <f t="shared" si="3"/>
        <v>24.158209803125906</v>
      </c>
    </row>
    <row r="4" spans="1:29" x14ac:dyDescent="0.25">
      <c r="A4">
        <v>2019</v>
      </c>
      <c r="B4" t="s">
        <v>12</v>
      </c>
      <c r="C4">
        <v>1.1486149430126151E-3</v>
      </c>
      <c r="D4">
        <v>2.0637103340401499E-4</v>
      </c>
      <c r="E4">
        <v>0.15095839225262161</v>
      </c>
      <c r="F4">
        <v>5.3299642341439581E-3</v>
      </c>
      <c r="G4">
        <v>15.710287678628085</v>
      </c>
      <c r="H4">
        <v>0.15779834267184426</v>
      </c>
      <c r="I4">
        <v>0.51707975921072635</v>
      </c>
      <c r="J4">
        <v>2140.1</v>
      </c>
      <c r="K4">
        <v>0.93444804258824798</v>
      </c>
      <c r="L4">
        <v>347907</v>
      </c>
      <c r="M4" s="1">
        <v>950671</v>
      </c>
      <c r="N4" s="1">
        <v>95942</v>
      </c>
      <c r="O4" s="1">
        <v>2900637</v>
      </c>
      <c r="P4" s="1">
        <f t="shared" si="4"/>
        <v>12.104540447290212</v>
      </c>
      <c r="Q4" s="1">
        <v>92811</v>
      </c>
      <c r="R4" s="1">
        <v>51965</v>
      </c>
      <c r="S4" s="1">
        <v>6463906</v>
      </c>
      <c r="T4" s="1">
        <f t="shared" si="0"/>
        <v>0.78484718589182312</v>
      </c>
      <c r="U4" s="1">
        <v>75205</v>
      </c>
      <c r="V4" s="1">
        <v>74200</v>
      </c>
      <c r="W4" s="1">
        <v>3336257</v>
      </c>
      <c r="X4" s="1">
        <f t="shared" si="1"/>
        <v>1.7593849668447374</v>
      </c>
      <c r="Y4" s="1">
        <v>33709</v>
      </c>
      <c r="Z4" s="1">
        <v>45308</v>
      </c>
      <c r="AA4" s="1">
        <v>1513437</v>
      </c>
      <c r="AB4" s="1">
        <f t="shared" si="2"/>
        <v>1.0615150786013106</v>
      </c>
      <c r="AC4" s="1">
        <f t="shared" si="3"/>
        <v>15.710287678628085</v>
      </c>
    </row>
    <row r="5" spans="1:29" x14ac:dyDescent="0.25">
      <c r="A5">
        <v>2019</v>
      </c>
      <c r="B5" t="s">
        <v>13</v>
      </c>
      <c r="C5">
        <v>9.0916973912032661E-4</v>
      </c>
      <c r="D5">
        <v>1.3052701837472592E-3</v>
      </c>
      <c r="E5">
        <v>0.14633164539416962</v>
      </c>
      <c r="F5">
        <v>3.4849264626613679E-4</v>
      </c>
      <c r="G5">
        <v>9.2637560205505327</v>
      </c>
      <c r="H5">
        <v>9.3240564450281546E-2</v>
      </c>
      <c r="I5">
        <v>0.35425693125306812</v>
      </c>
      <c r="J5">
        <v>1164.69</v>
      </c>
      <c r="K5">
        <v>3.1522099434534505</v>
      </c>
      <c r="L5">
        <v>347907</v>
      </c>
      <c r="M5" s="1">
        <v>563525</v>
      </c>
      <c r="N5" s="1">
        <v>15163</v>
      </c>
      <c r="O5" s="1">
        <v>2900637</v>
      </c>
      <c r="P5" s="1">
        <f t="shared" si="4"/>
        <v>3.2273177890392821</v>
      </c>
      <c r="Q5" s="1">
        <v>92811</v>
      </c>
      <c r="R5" s="1">
        <v>103126</v>
      </c>
      <c r="S5" s="1">
        <v>6463906</v>
      </c>
      <c r="T5" s="1">
        <f t="shared" si="0"/>
        <v>2.6276009188448941</v>
      </c>
      <c r="U5" s="1">
        <v>75205</v>
      </c>
      <c r="V5" s="1">
        <v>64501</v>
      </c>
      <c r="W5" s="1">
        <v>3336257</v>
      </c>
      <c r="X5" s="1">
        <f t="shared" si="1"/>
        <v>2.5801234011638012</v>
      </c>
      <c r="Y5" s="1">
        <v>33709</v>
      </c>
      <c r="Z5" s="1">
        <v>20967</v>
      </c>
      <c r="AA5" s="1">
        <v>1513437</v>
      </c>
      <c r="AB5" s="1">
        <f t="shared" si="2"/>
        <v>0.82871391150255591</v>
      </c>
      <c r="AC5" s="1">
        <f t="shared" si="3"/>
        <v>9.2637560205505327</v>
      </c>
    </row>
    <row r="6" spans="1:29" x14ac:dyDescent="0.25">
      <c r="A6">
        <v>2019</v>
      </c>
      <c r="B6" t="s">
        <v>14</v>
      </c>
      <c r="C6">
        <v>1.1042830163307029E-4</v>
      </c>
      <c r="D6">
        <v>1.3210102353986995E-4</v>
      </c>
      <c r="E6">
        <v>0.12352467069047955</v>
      </c>
      <c r="F6">
        <v>9.4791382796295212E-5</v>
      </c>
      <c r="G6">
        <v>5.7428821673776769</v>
      </c>
      <c r="H6">
        <v>6.7084232892508672E-2</v>
      </c>
      <c r="I6">
        <v>0.44419006305980641</v>
      </c>
      <c r="J6">
        <v>1463.06</v>
      </c>
      <c r="K6">
        <v>3.0610816655076274</v>
      </c>
      <c r="L6">
        <v>347907</v>
      </c>
      <c r="M6" s="1">
        <v>307896</v>
      </c>
      <c r="N6" s="1">
        <v>3590</v>
      </c>
      <c r="O6" s="1">
        <v>2900637</v>
      </c>
      <c r="P6" s="1">
        <f t="shared" si="4"/>
        <v>1.3984926437146874</v>
      </c>
      <c r="Q6" s="1">
        <v>92811</v>
      </c>
      <c r="R6" s="1">
        <v>6198</v>
      </c>
      <c r="S6" s="1">
        <v>6463906</v>
      </c>
      <c r="T6" s="1">
        <f t="shared" si="0"/>
        <v>0.289036004370327</v>
      </c>
      <c r="U6" s="1">
        <v>75205</v>
      </c>
      <c r="V6" s="1">
        <v>51893</v>
      </c>
      <c r="W6" s="1">
        <v>3336257</v>
      </c>
      <c r="X6" s="1">
        <f t="shared" si="1"/>
        <v>3.7991981864789945</v>
      </c>
      <c r="Y6" s="1">
        <v>33709</v>
      </c>
      <c r="Z6" s="1">
        <v>3541</v>
      </c>
      <c r="AA6" s="1">
        <v>1513437</v>
      </c>
      <c r="AB6" s="1">
        <f t="shared" si="2"/>
        <v>0.25615533281366915</v>
      </c>
      <c r="AC6" s="1">
        <f t="shared" si="3"/>
        <v>5.7428821673776778</v>
      </c>
    </row>
    <row r="7" spans="1:29" x14ac:dyDescent="0.25">
      <c r="A7">
        <v>2019</v>
      </c>
      <c r="B7" t="s">
        <v>15</v>
      </c>
      <c r="C7">
        <v>2.3854604248522742E-2</v>
      </c>
      <c r="D7">
        <v>7.9934114157901941E-4</v>
      </c>
      <c r="E7">
        <v>0.11746171031476005</v>
      </c>
      <c r="F7">
        <v>5.1908540624471334E-3</v>
      </c>
      <c r="G7">
        <v>15.476203198405663</v>
      </c>
      <c r="H7">
        <v>0.13596130039951107</v>
      </c>
      <c r="I7">
        <v>0.40085102122547056</v>
      </c>
      <c r="J7">
        <v>1354.04</v>
      </c>
      <c r="K7">
        <v>0.8508272964678063</v>
      </c>
      <c r="L7">
        <v>347907</v>
      </c>
      <c r="M7" s="1">
        <v>1103992</v>
      </c>
      <c r="N7" s="1">
        <v>109338</v>
      </c>
      <c r="O7" s="1">
        <v>2900637</v>
      </c>
      <c r="P7" s="1">
        <f t="shared" si="4"/>
        <v>11.87886601307479</v>
      </c>
      <c r="Q7" s="1">
        <v>92811</v>
      </c>
      <c r="R7" s="1">
        <v>45444</v>
      </c>
      <c r="S7" s="1">
        <v>6463906</v>
      </c>
      <c r="T7" s="1">
        <f t="shared" si="0"/>
        <v>0.59103751081744005</v>
      </c>
      <c r="U7" s="1">
        <v>75205</v>
      </c>
      <c r="V7" s="1">
        <v>81388</v>
      </c>
      <c r="W7" s="1">
        <v>3336257</v>
      </c>
      <c r="X7" s="1">
        <f t="shared" si="1"/>
        <v>1.6618111465934762</v>
      </c>
      <c r="Y7" s="1">
        <v>33709</v>
      </c>
      <c r="Z7" s="1">
        <v>66641</v>
      </c>
      <c r="AA7" s="1">
        <v>1513437</v>
      </c>
      <c r="AB7" s="1">
        <f t="shared" si="2"/>
        <v>1.344488527919957</v>
      </c>
      <c r="AC7" s="1">
        <f t="shared" ref="AC7:AC31" si="5">P7+T7+X7+AB7</f>
        <v>15.476203198405663</v>
      </c>
    </row>
    <row r="8" spans="1:29" x14ac:dyDescent="0.25">
      <c r="A8">
        <v>2019</v>
      </c>
      <c r="B8" t="s">
        <v>16</v>
      </c>
      <c r="C8">
        <v>3.7139961901488132E-3</v>
      </c>
      <c r="D8">
        <v>8.4009438691473668E-4</v>
      </c>
      <c r="E8">
        <v>0.15893980635841601</v>
      </c>
      <c r="F8">
        <v>2.834729801343474E-3</v>
      </c>
      <c r="G8">
        <v>52.38629995868547</v>
      </c>
      <c r="H8">
        <v>0.18817172474541313</v>
      </c>
      <c r="I8">
        <v>0.36809772464144791</v>
      </c>
      <c r="J8">
        <v>743.99</v>
      </c>
      <c r="K8">
        <v>0.8110485195474989</v>
      </c>
      <c r="L8">
        <v>347907</v>
      </c>
      <c r="M8" s="1">
        <v>508180</v>
      </c>
      <c r="N8" s="1">
        <v>210222</v>
      </c>
      <c r="O8" s="1">
        <v>2900637</v>
      </c>
      <c r="P8" s="1">
        <f t="shared" si="4"/>
        <v>49.61698597613556</v>
      </c>
      <c r="Q8" s="1">
        <v>92811</v>
      </c>
      <c r="R8" s="1">
        <v>6678</v>
      </c>
      <c r="S8" s="1">
        <v>6463906</v>
      </c>
      <c r="T8" s="1">
        <f t="shared" ref="T8:T31" si="6">((Q8*(R8/S8))/(M8))*1000</f>
        <v>0.18868321414912004</v>
      </c>
      <c r="U8" s="1">
        <v>75205</v>
      </c>
      <c r="V8" s="1">
        <v>52593</v>
      </c>
      <c r="W8" s="1">
        <v>3336257</v>
      </c>
      <c r="X8" s="1">
        <f t="shared" ref="X8:X31" si="7">((U8*(V8/W8))/(M8))*1000</f>
        <v>2.3329078965701084</v>
      </c>
      <c r="Y8" s="1">
        <v>33709</v>
      </c>
      <c r="Z8" s="1">
        <v>5652</v>
      </c>
      <c r="AA8" s="1">
        <v>1513437</v>
      </c>
      <c r="AB8" s="1">
        <f t="shared" ref="AB8:AB31" si="8">((Y8*(Z8/AA8))/(M8))*1000</f>
        <v>0.24772287183068212</v>
      </c>
      <c r="AC8" s="1">
        <f t="shared" si="5"/>
        <v>52.38629995868547</v>
      </c>
    </row>
    <row r="9" spans="1:29" x14ac:dyDescent="0.25">
      <c r="A9">
        <v>2019</v>
      </c>
      <c r="B9" t="s">
        <v>17</v>
      </c>
      <c r="C9">
        <v>1.808082234277805E-3</v>
      </c>
      <c r="D9">
        <v>1.156683026552333E-4</v>
      </c>
      <c r="E9">
        <v>0.13569175944780895</v>
      </c>
      <c r="F9">
        <v>1.0692126573014938E-3</v>
      </c>
      <c r="G9">
        <v>6.6625620274308597</v>
      </c>
      <c r="H9">
        <v>7.2945732973256752E-2</v>
      </c>
      <c r="I9">
        <v>0.45026354912826055</v>
      </c>
      <c r="J9">
        <v>417.22</v>
      </c>
      <c r="K9">
        <v>1.1137490927576348</v>
      </c>
      <c r="L9">
        <v>347907</v>
      </c>
      <c r="M9" s="1">
        <v>301119</v>
      </c>
      <c r="N9" s="1">
        <v>10497</v>
      </c>
      <c r="O9" s="1">
        <v>2900637</v>
      </c>
      <c r="P9" s="1">
        <f t="shared" si="4"/>
        <v>4.1811603396520161</v>
      </c>
      <c r="Q9" s="1">
        <v>92811</v>
      </c>
      <c r="R9" s="1">
        <v>1801</v>
      </c>
      <c r="S9" s="1">
        <v>6463906</v>
      </c>
      <c r="T9" s="1">
        <f t="shared" si="6"/>
        <v>8.5877614709724298E-2</v>
      </c>
      <c r="U9" s="1">
        <v>75205</v>
      </c>
      <c r="V9" s="1">
        <v>25458</v>
      </c>
      <c r="W9" s="1">
        <v>3336257</v>
      </c>
      <c r="X9" s="1">
        <f t="shared" si="7"/>
        <v>1.9057825244061002</v>
      </c>
      <c r="Y9" s="1">
        <v>33709</v>
      </c>
      <c r="Z9" s="1">
        <v>6621</v>
      </c>
      <c r="AA9" s="1">
        <v>1513437</v>
      </c>
      <c r="AB9" s="1">
        <f t="shared" si="8"/>
        <v>0.48974154866301944</v>
      </c>
      <c r="AC9" s="1">
        <f t="shared" si="5"/>
        <v>6.6625620274308597</v>
      </c>
    </row>
    <row r="10" spans="1:29" x14ac:dyDescent="0.25">
      <c r="A10">
        <v>2019</v>
      </c>
      <c r="B10" t="s">
        <v>18</v>
      </c>
      <c r="C10">
        <v>4.2494131439235264E-2</v>
      </c>
      <c r="D10">
        <v>1.6462983685213279E-2</v>
      </c>
      <c r="E10">
        <v>7.8900522915284169E-2</v>
      </c>
      <c r="F10">
        <v>9.7474672230709117E-3</v>
      </c>
      <c r="G10">
        <v>20.626456745755938</v>
      </c>
      <c r="H10">
        <v>0.25392117812405868</v>
      </c>
      <c r="I10">
        <v>0.50636307803831937</v>
      </c>
      <c r="J10">
        <v>2927.07</v>
      </c>
      <c r="K10">
        <v>0.15219004846506332</v>
      </c>
      <c r="L10">
        <v>347907</v>
      </c>
      <c r="M10" s="1">
        <v>1434850</v>
      </c>
      <c r="N10" s="1">
        <v>176506</v>
      </c>
      <c r="O10" s="1">
        <v>2900637</v>
      </c>
      <c r="P10" s="1">
        <f t="shared" si="4"/>
        <v>14.754440844154892</v>
      </c>
      <c r="Q10" s="1">
        <v>92811</v>
      </c>
      <c r="R10" s="1">
        <v>279742</v>
      </c>
      <c r="S10" s="1">
        <v>6463906</v>
      </c>
      <c r="T10" s="1">
        <f t="shared" si="6"/>
        <v>2.7993396355654472</v>
      </c>
      <c r="U10" s="1">
        <v>75205</v>
      </c>
      <c r="V10" s="1">
        <v>134322</v>
      </c>
      <c r="W10" s="1">
        <v>3336257</v>
      </c>
      <c r="X10" s="1">
        <f t="shared" si="7"/>
        <v>2.1102206333056452</v>
      </c>
      <c r="Y10" s="1">
        <v>33709</v>
      </c>
      <c r="Z10" s="1">
        <v>62002</v>
      </c>
      <c r="AA10" s="1">
        <v>1513437</v>
      </c>
      <c r="AB10" s="1">
        <f t="shared" si="8"/>
        <v>0.96245563272995627</v>
      </c>
      <c r="AC10" s="1">
        <f t="shared" si="5"/>
        <v>20.626456745755938</v>
      </c>
    </row>
    <row r="11" spans="1:29" x14ac:dyDescent="0.25">
      <c r="A11">
        <v>2019</v>
      </c>
      <c r="B11" t="s">
        <v>19</v>
      </c>
      <c r="C11">
        <v>2.5252363965733448E-2</v>
      </c>
      <c r="D11">
        <v>6.8811070275263033E-3</v>
      </c>
      <c r="E11">
        <v>9.0055222483808331E-2</v>
      </c>
      <c r="F11">
        <v>5.9992883500575005E-3</v>
      </c>
      <c r="G11">
        <v>14.285028167163519</v>
      </c>
      <c r="H11">
        <v>0.25405648940855236</v>
      </c>
      <c r="I11">
        <v>0.49489279513410644</v>
      </c>
      <c r="J11">
        <v>6855.03</v>
      </c>
      <c r="K11">
        <v>0.31281676722386648</v>
      </c>
      <c r="L11">
        <v>347907</v>
      </c>
      <c r="M11" s="1">
        <v>4537372</v>
      </c>
      <c r="N11" s="1">
        <v>297050</v>
      </c>
      <c r="O11" s="1">
        <v>2900637</v>
      </c>
      <c r="P11" s="1">
        <f t="shared" si="4"/>
        <v>7.8522651210869245</v>
      </c>
      <c r="Q11" s="1">
        <v>92811</v>
      </c>
      <c r="R11" s="1">
        <v>1169810</v>
      </c>
      <c r="S11" s="1">
        <v>6463906</v>
      </c>
      <c r="T11" s="1">
        <f t="shared" si="6"/>
        <v>3.7018205561869615</v>
      </c>
      <c r="U11" s="1">
        <v>75205</v>
      </c>
      <c r="V11" s="1">
        <v>377302</v>
      </c>
      <c r="W11" s="1">
        <v>3336257</v>
      </c>
      <c r="X11" s="1">
        <f t="shared" si="7"/>
        <v>1.8744417039262629</v>
      </c>
      <c r="Y11" s="1">
        <v>33709</v>
      </c>
      <c r="Z11" s="1">
        <v>174482</v>
      </c>
      <c r="AA11" s="1">
        <v>1513437</v>
      </c>
      <c r="AB11" s="1">
        <f t="shared" si="8"/>
        <v>0.85650078596337176</v>
      </c>
      <c r="AC11" s="1">
        <f t="shared" si="5"/>
        <v>14.285028167163519</v>
      </c>
    </row>
    <row r="12" spans="1:29" x14ac:dyDescent="0.25">
      <c r="A12">
        <v>2019</v>
      </c>
      <c r="B12" t="s">
        <v>20</v>
      </c>
      <c r="C12">
        <v>2.4486021546112537E-2</v>
      </c>
      <c r="D12">
        <v>1.3300042186150233E-3</v>
      </c>
      <c r="E12">
        <v>0.15869140299853701</v>
      </c>
      <c r="F12">
        <v>2.5826211214096881E-3</v>
      </c>
      <c r="G12">
        <v>12.996094260270343</v>
      </c>
      <c r="H12">
        <v>0.34332147175073574</v>
      </c>
      <c r="I12">
        <v>0.53362482327331484</v>
      </c>
      <c r="J12">
        <v>5003.04</v>
      </c>
      <c r="K12">
        <v>0.29482930227769105</v>
      </c>
      <c r="L12">
        <v>347907</v>
      </c>
      <c r="M12" s="1">
        <v>2867839</v>
      </c>
      <c r="N12" s="1">
        <v>204634</v>
      </c>
      <c r="O12" s="1">
        <v>2900637</v>
      </c>
      <c r="P12" s="1">
        <f t="shared" si="4"/>
        <v>8.5584045530464206</v>
      </c>
      <c r="Q12" s="1">
        <v>92811</v>
      </c>
      <c r="R12" s="1">
        <v>286499</v>
      </c>
      <c r="S12" s="1">
        <v>6463906</v>
      </c>
      <c r="T12" s="1">
        <f t="shared" si="6"/>
        <v>1.4344082151073756</v>
      </c>
      <c r="U12" s="1">
        <v>75205</v>
      </c>
      <c r="V12" s="1">
        <v>259286</v>
      </c>
      <c r="W12" s="1">
        <v>3336257</v>
      </c>
      <c r="X12" s="1">
        <f t="shared" si="7"/>
        <v>2.0380344415053875</v>
      </c>
      <c r="Y12" s="1">
        <v>33709</v>
      </c>
      <c r="Z12" s="1">
        <v>124283</v>
      </c>
      <c r="AA12" s="1">
        <v>1513437</v>
      </c>
      <c r="AB12" s="1">
        <f t="shared" si="8"/>
        <v>0.96524705061116123</v>
      </c>
      <c r="AC12" s="1">
        <f t="shared" si="5"/>
        <v>12.996094260270343</v>
      </c>
    </row>
    <row r="13" spans="1:29" x14ac:dyDescent="0.25">
      <c r="A13">
        <v>2019</v>
      </c>
      <c r="B13" t="s">
        <v>21</v>
      </c>
      <c r="C13">
        <v>7.6852336886882883E-3</v>
      </c>
      <c r="D13">
        <v>1.2578856063442997E-3</v>
      </c>
      <c r="E13">
        <v>0.11983297668425751</v>
      </c>
      <c r="F13">
        <v>1.6089824938588914E-3</v>
      </c>
      <c r="G13">
        <v>16.40996793609494</v>
      </c>
      <c r="H13">
        <v>0.25960495694599062</v>
      </c>
      <c r="I13">
        <v>0.4707103663057986</v>
      </c>
      <c r="J13">
        <v>2254.3000000000002</v>
      </c>
      <c r="K13">
        <v>0.51194778894637549</v>
      </c>
      <c r="L13">
        <v>347907</v>
      </c>
      <c r="M13" s="1">
        <v>1276915</v>
      </c>
      <c r="N13" s="1">
        <v>123089</v>
      </c>
      <c r="O13" s="1">
        <v>2900637</v>
      </c>
      <c r="P13" s="1">
        <f t="shared" si="4"/>
        <v>11.56184224181643</v>
      </c>
      <c r="Q13" s="1">
        <v>92811</v>
      </c>
      <c r="R13" s="1">
        <v>149397</v>
      </c>
      <c r="S13" s="1">
        <v>6463906</v>
      </c>
      <c r="T13" s="1">
        <f t="shared" si="6"/>
        <v>1.6799033950751272</v>
      </c>
      <c r="U13" s="1">
        <v>75205</v>
      </c>
      <c r="V13" s="1">
        <v>135634</v>
      </c>
      <c r="W13" s="1">
        <v>3336257</v>
      </c>
      <c r="X13" s="1">
        <f t="shared" si="7"/>
        <v>2.3943839830271738</v>
      </c>
      <c r="Y13" s="1">
        <v>33709</v>
      </c>
      <c r="Z13" s="1">
        <v>44364</v>
      </c>
      <c r="AA13" s="1">
        <v>1513437</v>
      </c>
      <c r="AB13" s="1">
        <f t="shared" si="8"/>
        <v>0.77383831617621035</v>
      </c>
      <c r="AC13" s="1">
        <f t="shared" si="5"/>
        <v>16.409967936094944</v>
      </c>
    </row>
    <row r="14" spans="1:29" x14ac:dyDescent="0.25">
      <c r="A14">
        <v>2019</v>
      </c>
      <c r="B14" t="s">
        <v>22</v>
      </c>
      <c r="C14">
        <v>1.4971054264869723E-2</v>
      </c>
      <c r="D14">
        <v>1.4356130713303261E-3</v>
      </c>
      <c r="E14">
        <v>9.1554709281754923E-2</v>
      </c>
      <c r="F14">
        <v>2.8967958310079211E-3</v>
      </c>
      <c r="G14">
        <v>8.3323046247990629</v>
      </c>
      <c r="H14">
        <v>0.10059180466815354</v>
      </c>
      <c r="I14">
        <v>0.5771586216550405</v>
      </c>
      <c r="J14">
        <v>4326.54</v>
      </c>
      <c r="K14">
        <v>0.26231064984078312</v>
      </c>
      <c r="L14">
        <v>347907</v>
      </c>
      <c r="M14" s="1">
        <v>1707936</v>
      </c>
      <c r="N14" s="1">
        <v>65774</v>
      </c>
      <c r="O14" s="1">
        <v>2900637</v>
      </c>
      <c r="P14" s="1">
        <f t="shared" si="4"/>
        <v>4.619047685567728</v>
      </c>
      <c r="Q14" s="1">
        <v>92811</v>
      </c>
      <c r="R14" s="1">
        <v>196720</v>
      </c>
      <c r="S14" s="1">
        <v>6463906</v>
      </c>
      <c r="T14" s="1">
        <f t="shared" si="6"/>
        <v>1.6537937369024738</v>
      </c>
      <c r="U14" s="1">
        <v>75205</v>
      </c>
      <c r="V14" s="1">
        <v>101548</v>
      </c>
      <c r="W14" s="1">
        <v>3336257</v>
      </c>
      <c r="X14" s="1">
        <f t="shared" si="7"/>
        <v>1.3402536517352044</v>
      </c>
      <c r="Y14" s="1">
        <v>33709</v>
      </c>
      <c r="Z14" s="1">
        <v>55150</v>
      </c>
      <c r="AA14" s="1">
        <v>1513437</v>
      </c>
      <c r="AB14" s="1">
        <f t="shared" si="8"/>
        <v>0.7192095505936571</v>
      </c>
      <c r="AC14" s="1">
        <f t="shared" si="5"/>
        <v>8.3323046247990629</v>
      </c>
    </row>
    <row r="15" spans="1:29" x14ac:dyDescent="0.25">
      <c r="A15">
        <v>2019</v>
      </c>
      <c r="B15" t="s">
        <v>23</v>
      </c>
      <c r="C15">
        <v>3.1601939459721933E-3</v>
      </c>
      <c r="D15">
        <v>1.4119823763380202E-3</v>
      </c>
      <c r="E15">
        <v>0.12394953852367969</v>
      </c>
      <c r="F15">
        <v>7.4569798413299149E-4</v>
      </c>
      <c r="G15">
        <v>12.618464793522143</v>
      </c>
      <c r="H15">
        <v>0.18075394425838517</v>
      </c>
      <c r="I15">
        <v>0.56007500497192053</v>
      </c>
      <c r="J15">
        <v>2262.8000000000002</v>
      </c>
      <c r="K15">
        <v>0.38500010097950116</v>
      </c>
      <c r="L15">
        <v>347907</v>
      </c>
      <c r="M15" s="1">
        <v>1075153</v>
      </c>
      <c r="N15" s="1">
        <v>70297</v>
      </c>
      <c r="O15" s="1">
        <v>2900637</v>
      </c>
      <c r="P15" s="1">
        <f t="shared" si="4"/>
        <v>7.842170944935714</v>
      </c>
      <c r="Q15" s="1">
        <v>92811</v>
      </c>
      <c r="R15" s="1">
        <v>222215</v>
      </c>
      <c r="S15" s="1">
        <v>6463906</v>
      </c>
      <c r="T15" s="1">
        <f t="shared" si="6"/>
        <v>2.9676147446909691</v>
      </c>
      <c r="U15" s="1">
        <v>75205</v>
      </c>
      <c r="V15" s="1">
        <v>62133</v>
      </c>
      <c r="W15" s="1">
        <v>3336257</v>
      </c>
      <c r="X15" s="1">
        <f t="shared" si="7"/>
        <v>1.3026845725195406</v>
      </c>
      <c r="Y15" s="1">
        <v>33709</v>
      </c>
      <c r="Z15" s="1">
        <v>24425</v>
      </c>
      <c r="AA15" s="1">
        <v>1513437</v>
      </c>
      <c r="AB15" s="1">
        <f t="shared" si="8"/>
        <v>0.50599453137591954</v>
      </c>
      <c r="AC15" s="1">
        <f t="shared" si="5"/>
        <v>12.618464793522143</v>
      </c>
    </row>
    <row r="16" spans="1:29" x14ac:dyDescent="0.25">
      <c r="A16">
        <v>2019</v>
      </c>
      <c r="B16" t="s">
        <v>24</v>
      </c>
      <c r="C16">
        <v>2.5149413785133991E-2</v>
      </c>
      <c r="D16">
        <v>1.2589806876526081E-3</v>
      </c>
      <c r="E16">
        <v>9.1523857660453373E-2</v>
      </c>
      <c r="F16">
        <v>4.7744604108061412E-3</v>
      </c>
      <c r="G16">
        <v>12.860824875330632</v>
      </c>
      <c r="H16">
        <v>0.16209361761585833</v>
      </c>
      <c r="I16">
        <v>0.5254226344843913</v>
      </c>
      <c r="J16">
        <v>3652.74</v>
      </c>
      <c r="K16">
        <v>0.7030538418881308</v>
      </c>
      <c r="L16">
        <v>347907</v>
      </c>
      <c r="M16" s="1">
        <v>2717305</v>
      </c>
      <c r="N16" s="1">
        <v>195111</v>
      </c>
      <c r="O16" s="1">
        <v>2900637</v>
      </c>
      <c r="P16" s="1">
        <f t="shared" si="4"/>
        <v>8.612181053918107</v>
      </c>
      <c r="Q16" s="1">
        <v>92811</v>
      </c>
      <c r="R16" s="1">
        <v>206719</v>
      </c>
      <c r="S16" s="1">
        <v>6463906</v>
      </c>
      <c r="T16" s="1">
        <f t="shared" si="6"/>
        <v>1.092311302282422</v>
      </c>
      <c r="U16" s="1">
        <v>75205</v>
      </c>
      <c r="V16" s="1">
        <v>278964</v>
      </c>
      <c r="W16" s="1">
        <v>3336257</v>
      </c>
      <c r="X16" s="1">
        <f t="shared" si="7"/>
        <v>2.3141792294435697</v>
      </c>
      <c r="Y16" s="1">
        <v>33709</v>
      </c>
      <c r="Z16" s="1">
        <v>102742</v>
      </c>
      <c r="AA16" s="1">
        <v>1513437</v>
      </c>
      <c r="AB16" s="1">
        <f t="shared" si="8"/>
        <v>0.84215328968653314</v>
      </c>
      <c r="AC16" s="1">
        <f t="shared" si="5"/>
        <v>12.860824875330632</v>
      </c>
    </row>
    <row r="17" spans="1:29" x14ac:dyDescent="0.25">
      <c r="A17">
        <v>2019</v>
      </c>
      <c r="B17" t="s">
        <v>25</v>
      </c>
      <c r="C17">
        <v>1.903624408855397E-3</v>
      </c>
      <c r="D17">
        <v>2.2470869616095989E-3</v>
      </c>
      <c r="E17">
        <v>0.12144619714260441</v>
      </c>
      <c r="F17">
        <v>2.1641953184502617E-3</v>
      </c>
      <c r="G17">
        <v>9.4206781348830972</v>
      </c>
      <c r="H17">
        <v>0.13555943197398865</v>
      </c>
      <c r="I17">
        <v>0.45021141097249046</v>
      </c>
      <c r="J17">
        <v>3547.88</v>
      </c>
      <c r="K17">
        <v>0.43587299481009678</v>
      </c>
      <c r="L17">
        <v>347907</v>
      </c>
      <c r="M17" s="1">
        <v>2220790</v>
      </c>
      <c r="N17" s="1">
        <v>96507</v>
      </c>
      <c r="O17" s="1">
        <v>2900637</v>
      </c>
      <c r="P17" s="1">
        <f t="shared" si="4"/>
        <v>5.212200418422813</v>
      </c>
      <c r="Q17" s="1">
        <v>92811</v>
      </c>
      <c r="R17" s="1">
        <v>310830</v>
      </c>
      <c r="S17" s="1">
        <v>6463906</v>
      </c>
      <c r="T17" s="1">
        <f t="shared" si="6"/>
        <v>2.0096473516291073</v>
      </c>
      <c r="U17" s="1">
        <v>75205</v>
      </c>
      <c r="V17" s="1">
        <v>154075</v>
      </c>
      <c r="W17" s="1">
        <v>3336257</v>
      </c>
      <c r="X17" s="1">
        <f t="shared" si="7"/>
        <v>1.5639105191027201</v>
      </c>
      <c r="Y17" s="1">
        <v>33709</v>
      </c>
      <c r="Z17" s="1">
        <v>63306</v>
      </c>
      <c r="AA17" s="1">
        <v>1513437</v>
      </c>
      <c r="AB17" s="1">
        <f t="shared" si="8"/>
        <v>0.63491984572845639</v>
      </c>
      <c r="AC17" s="1">
        <f t="shared" si="5"/>
        <v>9.4206781348830972</v>
      </c>
    </row>
    <row r="18" spans="1:29" x14ac:dyDescent="0.25">
      <c r="A18">
        <v>2019</v>
      </c>
      <c r="B18" t="s">
        <v>26</v>
      </c>
      <c r="C18">
        <v>1.9051406169849024E-2</v>
      </c>
      <c r="D18">
        <v>1.0171487346978998E-3</v>
      </c>
      <c r="E18">
        <v>8.3558468553608031E-2</v>
      </c>
      <c r="F18">
        <v>5.1593428928657214E-3</v>
      </c>
      <c r="G18">
        <v>26.798945587660761</v>
      </c>
      <c r="H18">
        <v>0.21353795774319484</v>
      </c>
      <c r="I18">
        <v>0.41462457242191442</v>
      </c>
      <c r="J18">
        <v>3049.57</v>
      </c>
      <c r="K18">
        <v>0.30748766428436919</v>
      </c>
      <c r="L18">
        <v>347907</v>
      </c>
      <c r="M18" s="1">
        <v>1342883</v>
      </c>
      <c r="N18" s="1">
        <v>254983</v>
      </c>
      <c r="O18" s="1">
        <v>2900637</v>
      </c>
      <c r="P18" s="1">
        <f t="shared" si="4"/>
        <v>22.774184519797604</v>
      </c>
      <c r="Q18" s="1">
        <v>92811</v>
      </c>
      <c r="R18" s="1">
        <v>107591</v>
      </c>
      <c r="S18" s="1">
        <v>6463906</v>
      </c>
      <c r="T18" s="1">
        <f t="shared" si="6"/>
        <v>1.1503822920313207</v>
      </c>
      <c r="U18" s="1">
        <v>75205</v>
      </c>
      <c r="V18" s="1">
        <v>126534</v>
      </c>
      <c r="W18" s="1">
        <v>3336257</v>
      </c>
      <c r="X18" s="1">
        <f t="shared" si="7"/>
        <v>2.1240086388568122</v>
      </c>
      <c r="Y18" s="1">
        <v>33709</v>
      </c>
      <c r="Z18" s="1">
        <v>45241</v>
      </c>
      <c r="AA18" s="1">
        <v>1513437</v>
      </c>
      <c r="AB18" s="1">
        <f t="shared" si="8"/>
        <v>0.75037013697502397</v>
      </c>
      <c r="AC18" s="1">
        <f t="shared" si="5"/>
        <v>26.798945587660761</v>
      </c>
    </row>
    <row r="19" spans="1:29" x14ac:dyDescent="0.25">
      <c r="A19">
        <v>2019</v>
      </c>
      <c r="B19" t="s">
        <v>27</v>
      </c>
      <c r="C19">
        <v>5.9448438274665345E-3</v>
      </c>
      <c r="D19">
        <v>8.51797223599405E-4</v>
      </c>
      <c r="E19">
        <v>0.11497767414668703</v>
      </c>
      <c r="F19">
        <v>6.8036846380236076E-4</v>
      </c>
      <c r="G19">
        <v>12.829862702061796</v>
      </c>
      <c r="H19">
        <v>0.21375109468454306</v>
      </c>
      <c r="I19">
        <v>0.34769864633735387</v>
      </c>
      <c r="J19">
        <v>2227.27</v>
      </c>
      <c r="K19">
        <v>0.31516180772245606</v>
      </c>
      <c r="L19">
        <v>347907</v>
      </c>
      <c r="M19" s="1">
        <v>943008</v>
      </c>
      <c r="N19" s="1">
        <v>65624</v>
      </c>
      <c r="O19" s="1">
        <v>2900637</v>
      </c>
      <c r="P19" s="1">
        <f t="shared" si="4"/>
        <v>8.3467442377064334</v>
      </c>
      <c r="Q19" s="1">
        <v>92811</v>
      </c>
      <c r="R19" s="1">
        <v>158110</v>
      </c>
      <c r="S19" s="1">
        <v>6463906</v>
      </c>
      <c r="T19" s="1">
        <f t="shared" si="6"/>
        <v>2.4074006943289152</v>
      </c>
      <c r="U19" s="1">
        <v>75205</v>
      </c>
      <c r="V19" s="1">
        <v>61321</v>
      </c>
      <c r="W19" s="1">
        <v>3336257</v>
      </c>
      <c r="X19" s="1">
        <f t="shared" si="7"/>
        <v>1.4658214379246655</v>
      </c>
      <c r="Y19" s="1">
        <v>33709</v>
      </c>
      <c r="Z19" s="1">
        <v>25822</v>
      </c>
      <c r="AA19" s="1">
        <v>1513437</v>
      </c>
      <c r="AB19" s="1">
        <f t="shared" si="8"/>
        <v>0.60989633210178218</v>
      </c>
      <c r="AC19" s="1">
        <f t="shared" si="5"/>
        <v>12.829862702061796</v>
      </c>
    </row>
    <row r="20" spans="1:29" x14ac:dyDescent="0.25">
      <c r="A20">
        <v>2019</v>
      </c>
      <c r="B20" t="s">
        <v>28</v>
      </c>
      <c r="C20">
        <v>1.6758033300476267E-2</v>
      </c>
      <c r="D20">
        <v>1.2918749403226125E-2</v>
      </c>
      <c r="E20">
        <v>0.1527782950424845</v>
      </c>
      <c r="F20">
        <v>5.2805039964510829E-3</v>
      </c>
      <c r="G20">
        <v>11.903085195815773</v>
      </c>
      <c r="H20">
        <v>0.29285838161536404</v>
      </c>
      <c r="I20">
        <v>0.656604515891276</v>
      </c>
      <c r="J20">
        <v>9140.48</v>
      </c>
      <c r="K20">
        <v>0.21853335348111613</v>
      </c>
      <c r="L20">
        <v>347907</v>
      </c>
      <c r="M20" s="1">
        <v>8358409</v>
      </c>
      <c r="N20" s="1">
        <v>328375</v>
      </c>
      <c r="O20" s="1">
        <v>2900637</v>
      </c>
      <c r="P20" s="1">
        <f t="shared" si="4"/>
        <v>4.7121190234640098</v>
      </c>
      <c r="Q20" s="1">
        <v>92811</v>
      </c>
      <c r="R20" s="1">
        <v>2349534</v>
      </c>
      <c r="S20" s="1">
        <v>6463906</v>
      </c>
      <c r="T20" s="1">
        <f t="shared" si="6"/>
        <v>4.0361057379852507</v>
      </c>
      <c r="U20" s="1">
        <v>75205</v>
      </c>
      <c r="V20" s="1">
        <v>713569</v>
      </c>
      <c r="W20" s="1">
        <v>3336257</v>
      </c>
      <c r="X20" s="1">
        <f t="shared" si="7"/>
        <v>1.9244187226193448</v>
      </c>
      <c r="Y20" s="1">
        <v>33709</v>
      </c>
      <c r="Z20" s="1">
        <v>461746</v>
      </c>
      <c r="AA20" s="1">
        <v>1513437</v>
      </c>
      <c r="AB20" s="1">
        <f t="shared" si="8"/>
        <v>1.2304417117471675</v>
      </c>
      <c r="AC20" s="1">
        <f t="shared" si="5"/>
        <v>11.903085195815773</v>
      </c>
    </row>
    <row r="21" spans="1:29" x14ac:dyDescent="0.25">
      <c r="A21">
        <v>2019</v>
      </c>
      <c r="B21" t="s">
        <v>29</v>
      </c>
      <c r="C21">
        <v>2.1637957675858933E-3</v>
      </c>
      <c r="D21">
        <v>4.4603508606963658E-3</v>
      </c>
      <c r="E21">
        <v>0.17644520401522992</v>
      </c>
      <c r="F21">
        <v>3.4515635759421277E-3</v>
      </c>
      <c r="G21">
        <v>19.537163171770665</v>
      </c>
      <c r="H21">
        <v>0.10539696670682083</v>
      </c>
      <c r="I21">
        <v>0.47842682412484183</v>
      </c>
      <c r="J21">
        <v>923.78</v>
      </c>
      <c r="K21">
        <v>0.46753376396256746</v>
      </c>
      <c r="L21">
        <v>347907</v>
      </c>
      <c r="M21" s="1">
        <v>499975</v>
      </c>
      <c r="N21" s="1">
        <v>66721</v>
      </c>
      <c r="O21" s="1">
        <v>2900637</v>
      </c>
      <c r="P21" s="1">
        <f t="shared" si="4"/>
        <v>16.006045320515465</v>
      </c>
      <c r="Q21" s="1">
        <v>92811</v>
      </c>
      <c r="R21" s="1">
        <v>64868</v>
      </c>
      <c r="S21" s="1">
        <v>6463906</v>
      </c>
      <c r="T21" s="1">
        <f t="shared" si="6"/>
        <v>1.8628875439244668</v>
      </c>
      <c r="U21" s="1">
        <v>75205</v>
      </c>
      <c r="V21" s="1">
        <v>29978</v>
      </c>
      <c r="W21" s="1">
        <v>3336257</v>
      </c>
      <c r="X21" s="1">
        <f t="shared" si="7"/>
        <v>1.3515794619005792</v>
      </c>
      <c r="Y21" s="1">
        <v>33709</v>
      </c>
      <c r="Z21" s="1">
        <v>7108</v>
      </c>
      <c r="AA21" s="1">
        <v>1513437</v>
      </c>
      <c r="AB21" s="1">
        <f t="shared" si="8"/>
        <v>0.3166508454301552</v>
      </c>
      <c r="AC21" s="1">
        <f t="shared" si="5"/>
        <v>19.537163171770665</v>
      </c>
    </row>
    <row r="22" spans="1:29" x14ac:dyDescent="0.25">
      <c r="A22">
        <v>2019</v>
      </c>
      <c r="B22" t="s">
        <v>30</v>
      </c>
      <c r="C22">
        <v>2.1994871417884306E-2</v>
      </c>
      <c r="D22">
        <v>9.6686313258638798E-5</v>
      </c>
      <c r="E22">
        <v>0.16940473880800838</v>
      </c>
      <c r="F22">
        <v>3.2207582171906953E-3</v>
      </c>
      <c r="G22">
        <v>5.8420286797363046</v>
      </c>
      <c r="H22">
        <v>4.0453425469074988E-2</v>
      </c>
      <c r="I22">
        <v>0.49679883185443108</v>
      </c>
      <c r="J22">
        <v>170.5</v>
      </c>
      <c r="K22">
        <v>0.27987372220014206</v>
      </c>
      <c r="L22">
        <v>347907</v>
      </c>
      <c r="M22" s="1">
        <v>72665</v>
      </c>
      <c r="N22" s="1">
        <v>2240</v>
      </c>
      <c r="O22" s="1">
        <v>2900637</v>
      </c>
      <c r="P22" s="1">
        <f t="shared" si="4"/>
        <v>3.6973666957760614</v>
      </c>
      <c r="Q22" s="1">
        <v>92811</v>
      </c>
      <c r="R22" s="1">
        <v>680</v>
      </c>
      <c r="S22" s="1">
        <v>6463906</v>
      </c>
      <c r="T22" s="1">
        <f t="shared" si="6"/>
        <v>0.13436558728387268</v>
      </c>
      <c r="U22" s="1">
        <v>75205</v>
      </c>
      <c r="V22" s="1">
        <v>5348</v>
      </c>
      <c r="W22" s="1">
        <v>3336257</v>
      </c>
      <c r="X22" s="1">
        <f t="shared" si="7"/>
        <v>1.6590265577532115</v>
      </c>
      <c r="Y22" s="1">
        <v>33709</v>
      </c>
      <c r="Z22" s="1">
        <v>1146</v>
      </c>
      <c r="AA22" s="1">
        <v>1513437</v>
      </c>
      <c r="AB22" s="1">
        <f t="shared" si="8"/>
        <v>0.35126983892315888</v>
      </c>
      <c r="AC22" s="1">
        <f t="shared" si="5"/>
        <v>5.8420286797363037</v>
      </c>
    </row>
    <row r="23" spans="1:29" x14ac:dyDescent="0.25">
      <c r="A23">
        <v>2019</v>
      </c>
      <c r="B23" t="s">
        <v>31</v>
      </c>
      <c r="C23">
        <v>1.9427860545700875E-2</v>
      </c>
      <c r="D23">
        <v>7.8492637165582732E-3</v>
      </c>
      <c r="E23">
        <v>0.11731487682884312</v>
      </c>
      <c r="F23">
        <v>1.2750596372098881E-2</v>
      </c>
      <c r="G23">
        <v>30.731704134460596</v>
      </c>
      <c r="H23">
        <v>0.2035901660980825</v>
      </c>
      <c r="I23">
        <v>0.44949898567652302</v>
      </c>
      <c r="J23">
        <v>1210.32</v>
      </c>
      <c r="K23">
        <v>0.26193299350116517</v>
      </c>
      <c r="L23">
        <v>347907</v>
      </c>
      <c r="M23" s="1">
        <v>645231</v>
      </c>
      <c r="N23" s="1">
        <v>134958</v>
      </c>
      <c r="O23" s="1">
        <v>2900637</v>
      </c>
      <c r="P23" s="1">
        <f t="shared" si="4"/>
        <v>25.08725783708579</v>
      </c>
      <c r="Q23" s="1">
        <v>92811</v>
      </c>
      <c r="R23" s="1">
        <v>163434</v>
      </c>
      <c r="S23" s="1">
        <v>6463906</v>
      </c>
      <c r="T23" s="1">
        <f t="shared" si="6"/>
        <v>3.6369020536848273</v>
      </c>
      <c r="U23" s="1">
        <v>75205</v>
      </c>
      <c r="V23" s="1">
        <v>42258</v>
      </c>
      <c r="W23" s="1">
        <v>3336257</v>
      </c>
      <c r="X23" s="1">
        <f t="shared" si="7"/>
        <v>1.4763214558558124</v>
      </c>
      <c r="Y23" s="1">
        <v>33709</v>
      </c>
      <c r="Z23" s="1">
        <v>15389</v>
      </c>
      <c r="AA23" s="1">
        <v>1513437</v>
      </c>
      <c r="AB23" s="1">
        <f t="shared" si="8"/>
        <v>0.53122278783416477</v>
      </c>
      <c r="AC23" s="1">
        <f t="shared" si="5"/>
        <v>30.731704134460596</v>
      </c>
    </row>
    <row r="24" spans="1:29" x14ac:dyDescent="0.25">
      <c r="A24">
        <v>2019</v>
      </c>
      <c r="B24" t="s">
        <v>32</v>
      </c>
      <c r="C24">
        <v>2.7294103622802643E-2</v>
      </c>
      <c r="D24">
        <v>6.4931808854027497E-3</v>
      </c>
      <c r="E24">
        <v>0.12040354969621903</v>
      </c>
      <c r="F24">
        <v>8.1915629674904795E-3</v>
      </c>
      <c r="G24">
        <v>12.877035851478096</v>
      </c>
      <c r="H24">
        <v>9.5451789146481489E-2</v>
      </c>
      <c r="I24">
        <v>0.48054480404269895</v>
      </c>
      <c r="J24">
        <v>3036.89</v>
      </c>
      <c r="K24">
        <v>0.22201261288549679</v>
      </c>
      <c r="L24">
        <v>347907</v>
      </c>
      <c r="M24" s="1">
        <v>1238169</v>
      </c>
      <c r="N24" s="1">
        <v>74613</v>
      </c>
      <c r="O24" s="1">
        <v>2900637</v>
      </c>
      <c r="P24" s="1">
        <f t="shared" si="4"/>
        <v>7.227770603106233</v>
      </c>
      <c r="Q24" s="1">
        <v>92811</v>
      </c>
      <c r="R24" s="1">
        <v>272057</v>
      </c>
      <c r="S24" s="1">
        <v>6463906</v>
      </c>
      <c r="T24" s="1">
        <f t="shared" si="6"/>
        <v>3.1548912836011094</v>
      </c>
      <c r="U24" s="1">
        <v>75205</v>
      </c>
      <c r="V24" s="1">
        <v>92448</v>
      </c>
      <c r="W24" s="1">
        <v>3336257</v>
      </c>
      <c r="X24" s="1">
        <f t="shared" si="7"/>
        <v>1.6830802016661917</v>
      </c>
      <c r="Y24" s="1">
        <v>33709</v>
      </c>
      <c r="Z24" s="1">
        <v>45100</v>
      </c>
      <c r="AA24" s="1">
        <v>1513437</v>
      </c>
      <c r="AB24" s="1">
        <f t="shared" si="8"/>
        <v>0.81129376310456125</v>
      </c>
      <c r="AC24" s="1">
        <f t="shared" si="5"/>
        <v>12.877035851478096</v>
      </c>
    </row>
    <row r="25" spans="1:29" x14ac:dyDescent="0.25">
      <c r="A25">
        <v>2019</v>
      </c>
      <c r="B25" t="s">
        <v>33</v>
      </c>
      <c r="C25">
        <v>2.4563868639302928E-3</v>
      </c>
      <c r="D25">
        <v>5.5603906491633786E-4</v>
      </c>
      <c r="E25">
        <v>0.23559465667700696</v>
      </c>
      <c r="F25">
        <v>2.8025574902757608E-3</v>
      </c>
      <c r="G25">
        <v>8.2801453460605519</v>
      </c>
      <c r="H25">
        <v>8.3859931013717373E-2</v>
      </c>
      <c r="I25">
        <v>0.65495139974044547</v>
      </c>
      <c r="J25">
        <v>976.3</v>
      </c>
      <c r="K25">
        <v>0.81964167939823518</v>
      </c>
      <c r="L25">
        <v>347907</v>
      </c>
      <c r="M25" s="1">
        <v>295720</v>
      </c>
      <c r="N25" s="1">
        <v>6899</v>
      </c>
      <c r="O25" s="1">
        <v>2900637</v>
      </c>
      <c r="P25" s="1">
        <f t="shared" si="4"/>
        <v>2.798177318424655</v>
      </c>
      <c r="Q25" s="1">
        <v>92811</v>
      </c>
      <c r="R25" s="1">
        <v>29394</v>
      </c>
      <c r="S25" s="1">
        <v>6463906</v>
      </c>
      <c r="T25" s="1">
        <f t="shared" si="6"/>
        <v>1.4271920313486568</v>
      </c>
      <c r="U25" s="1">
        <v>75205</v>
      </c>
      <c r="V25" s="1">
        <v>43219</v>
      </c>
      <c r="W25" s="1">
        <v>3336257</v>
      </c>
      <c r="X25" s="1">
        <f t="shared" si="7"/>
        <v>3.2944372058560822</v>
      </c>
      <c r="Y25" s="1">
        <v>33709</v>
      </c>
      <c r="Z25" s="1">
        <v>10095</v>
      </c>
      <c r="AA25" s="1">
        <v>1513437</v>
      </c>
      <c r="AB25" s="1">
        <f t="shared" si="8"/>
        <v>0.76033879043115704</v>
      </c>
      <c r="AC25" s="1">
        <f t="shared" si="5"/>
        <v>8.2801453460605519</v>
      </c>
    </row>
    <row r="26" spans="1:29" x14ac:dyDescent="0.25">
      <c r="A26">
        <v>2019</v>
      </c>
      <c r="B26" t="s">
        <v>34</v>
      </c>
      <c r="C26">
        <v>1.7656731617434189E-3</v>
      </c>
      <c r="D26">
        <v>6.4470806213748311E-4</v>
      </c>
      <c r="E26">
        <v>0.18530789385865765</v>
      </c>
      <c r="F26">
        <v>2.3233982841008561E-3</v>
      </c>
      <c r="G26">
        <v>7.1408029200521366</v>
      </c>
      <c r="H26">
        <v>6.4000181875772708E-2</v>
      </c>
      <c r="I26">
        <v>0.39057333310005776</v>
      </c>
      <c r="J26">
        <v>950.8</v>
      </c>
      <c r="K26">
        <v>0.40237989127509555</v>
      </c>
      <c r="L26">
        <v>347907</v>
      </c>
      <c r="M26" s="1">
        <v>421395</v>
      </c>
      <c r="N26" s="1">
        <v>11093</v>
      </c>
      <c r="O26" s="1">
        <v>2900637</v>
      </c>
      <c r="P26" s="1">
        <f t="shared" si="4"/>
        <v>3.1573986523846593</v>
      </c>
      <c r="Q26" s="1">
        <v>92811</v>
      </c>
      <c r="R26" s="1">
        <v>17893</v>
      </c>
      <c r="S26" s="1">
        <v>6463906</v>
      </c>
      <c r="T26" s="1">
        <f t="shared" si="6"/>
        <v>0.60967474254590259</v>
      </c>
      <c r="U26" s="1">
        <v>75205</v>
      </c>
      <c r="V26" s="1">
        <v>55065</v>
      </c>
      <c r="W26" s="1">
        <v>3336257</v>
      </c>
      <c r="X26" s="1">
        <f t="shared" si="7"/>
        <v>2.9455980448303998</v>
      </c>
      <c r="Y26" s="1">
        <v>33709</v>
      </c>
      <c r="Z26" s="1">
        <v>8100</v>
      </c>
      <c r="AA26" s="1">
        <v>1513437</v>
      </c>
      <c r="AB26" s="1">
        <f t="shared" si="8"/>
        <v>0.42813148029117593</v>
      </c>
      <c r="AC26" s="1">
        <f t="shared" si="5"/>
        <v>7.1408029200521383</v>
      </c>
    </row>
    <row r="27" spans="1:29" x14ac:dyDescent="0.25">
      <c r="A27">
        <v>2019</v>
      </c>
      <c r="B27" t="s">
        <v>35</v>
      </c>
      <c r="C27">
        <v>2.6439735102391872E-2</v>
      </c>
      <c r="D27">
        <v>5.3218666580581104E-3</v>
      </c>
      <c r="E27">
        <v>0.13802226713505941</v>
      </c>
      <c r="F27">
        <v>1.1015859729706671E-2</v>
      </c>
      <c r="G27">
        <v>15.292310480104225</v>
      </c>
      <c r="H27">
        <v>9.86157478184609E-2</v>
      </c>
      <c r="I27">
        <v>0.38242613966475603</v>
      </c>
      <c r="J27">
        <v>2360.44</v>
      </c>
      <c r="K27">
        <v>0.90951480566366993</v>
      </c>
      <c r="L27">
        <v>347907</v>
      </c>
      <c r="M27" s="1">
        <v>803849</v>
      </c>
      <c r="N27" s="1">
        <v>72984</v>
      </c>
      <c r="O27" s="1">
        <v>2900637</v>
      </c>
      <c r="P27" s="1">
        <f t="shared" si="4"/>
        <v>10.889876901648824</v>
      </c>
      <c r="Q27" s="1">
        <v>92811</v>
      </c>
      <c r="R27" s="1">
        <v>65064</v>
      </c>
      <c r="S27" s="1">
        <v>6463906</v>
      </c>
      <c r="T27" s="1">
        <f t="shared" si="6"/>
        <v>1.1621727906910608</v>
      </c>
      <c r="U27" s="1">
        <v>75205</v>
      </c>
      <c r="V27" s="1">
        <v>90362</v>
      </c>
      <c r="W27" s="1">
        <v>3336257</v>
      </c>
      <c r="X27" s="1">
        <f t="shared" si="7"/>
        <v>2.5339531233519494</v>
      </c>
      <c r="Y27" s="1">
        <v>33709</v>
      </c>
      <c r="Z27" s="1">
        <v>25491</v>
      </c>
      <c r="AA27" s="1">
        <v>1513437</v>
      </c>
      <c r="AB27" s="1">
        <f t="shared" si="8"/>
        <v>0.70630766441239168</v>
      </c>
      <c r="AC27" s="1">
        <f t="shared" si="5"/>
        <v>15.292310480104227</v>
      </c>
    </row>
    <row r="28" spans="1:29" x14ac:dyDescent="0.25">
      <c r="A28">
        <v>2019</v>
      </c>
      <c r="B28" t="s">
        <v>36</v>
      </c>
      <c r="C28">
        <v>2.5294246963408198E-3</v>
      </c>
      <c r="D28">
        <v>3.5903460931401389E-4</v>
      </c>
      <c r="E28">
        <v>0.22911666265212258</v>
      </c>
      <c r="F28">
        <v>2.71793231365456E-3</v>
      </c>
      <c r="G28">
        <v>3.9898822729556747</v>
      </c>
      <c r="H28">
        <v>7.2758914290904642E-2</v>
      </c>
      <c r="I28">
        <v>0.57381722915703504</v>
      </c>
      <c r="J28">
        <v>304.87</v>
      </c>
      <c r="K28">
        <v>0.92887489533509981</v>
      </c>
      <c r="L28">
        <v>347907</v>
      </c>
      <c r="M28" s="1">
        <v>281307</v>
      </c>
      <c r="N28" s="1">
        <v>1363</v>
      </c>
      <c r="O28" s="1">
        <v>2900637</v>
      </c>
      <c r="P28" s="1">
        <f t="shared" si="4"/>
        <v>0.58114579690087176</v>
      </c>
      <c r="Q28" s="1">
        <v>92811</v>
      </c>
      <c r="R28" s="1">
        <v>17255</v>
      </c>
      <c r="S28" s="1">
        <v>6463906</v>
      </c>
      <c r="T28" s="1">
        <f t="shared" si="6"/>
        <v>0.88072199865114886</v>
      </c>
      <c r="U28" s="1">
        <v>75205</v>
      </c>
      <c r="V28" s="1">
        <v>26247</v>
      </c>
      <c r="W28" s="1">
        <v>3336257</v>
      </c>
      <c r="X28" s="1">
        <f t="shared" si="7"/>
        <v>2.1032279746729858</v>
      </c>
      <c r="Y28" s="1">
        <v>33709</v>
      </c>
      <c r="Z28" s="1">
        <v>5365</v>
      </c>
      <c r="AA28" s="1">
        <v>1513437</v>
      </c>
      <c r="AB28" s="1">
        <f t="shared" si="8"/>
        <v>0.42478650273066842</v>
      </c>
      <c r="AC28" s="1">
        <f t="shared" si="5"/>
        <v>3.9898822729556747</v>
      </c>
    </row>
    <row r="29" spans="1:29" x14ac:dyDescent="0.25">
      <c r="A29">
        <v>2019</v>
      </c>
      <c r="B29" t="s">
        <v>37</v>
      </c>
      <c r="C29">
        <v>1.3529087538207145E-5</v>
      </c>
      <c r="D29">
        <v>3.908820631023367E-5</v>
      </c>
      <c r="E29">
        <v>0.2174947318734301</v>
      </c>
      <c r="F29">
        <v>6.145295719129462E-4</v>
      </c>
      <c r="G29">
        <v>6.7324034933439378</v>
      </c>
      <c r="H29">
        <v>5.1522736383223938E-2</v>
      </c>
      <c r="I29">
        <v>0.55624543462381304</v>
      </c>
      <c r="J29">
        <v>-528.82000000000005</v>
      </c>
      <c r="K29">
        <v>0.76143899930882197</v>
      </c>
      <c r="L29">
        <v>347907</v>
      </c>
      <c r="M29" s="1">
        <v>89094</v>
      </c>
      <c r="N29" s="1">
        <v>0</v>
      </c>
      <c r="O29" s="1">
        <v>2900637</v>
      </c>
      <c r="P29" s="1">
        <f t="shared" si="4"/>
        <v>0</v>
      </c>
      <c r="Q29" s="1">
        <v>92811</v>
      </c>
      <c r="R29" s="1">
        <v>878</v>
      </c>
      <c r="S29" s="1">
        <v>6463906</v>
      </c>
      <c r="T29" s="1">
        <f t="shared" si="6"/>
        <v>0.14149805758994685</v>
      </c>
      <c r="U29" s="1">
        <v>75205</v>
      </c>
      <c r="V29" s="1">
        <v>24799</v>
      </c>
      <c r="W29" s="1">
        <v>3336257</v>
      </c>
      <c r="X29" s="1">
        <f t="shared" si="7"/>
        <v>6.2744104966262757</v>
      </c>
      <c r="Y29" s="1">
        <v>33709</v>
      </c>
      <c r="Z29" s="1">
        <v>1266</v>
      </c>
      <c r="AA29" s="1">
        <v>1513437</v>
      </c>
      <c r="AB29" s="1">
        <f t="shared" si="8"/>
        <v>0.31649493912771542</v>
      </c>
      <c r="AC29" s="1">
        <f t="shared" si="5"/>
        <v>6.7324034933439378</v>
      </c>
    </row>
    <row r="30" spans="1:29" x14ac:dyDescent="0.25">
      <c r="A30">
        <v>2019</v>
      </c>
      <c r="B30" t="s">
        <v>38</v>
      </c>
      <c r="C30">
        <v>7.9615460948670067E-4</v>
      </c>
      <c r="D30">
        <v>1.3588072565848364E-4</v>
      </c>
      <c r="E30">
        <v>0.20379124338398499</v>
      </c>
      <c r="F30">
        <v>9.807082420319733E-4</v>
      </c>
      <c r="G30">
        <v>5.3258798439233885</v>
      </c>
      <c r="H30">
        <v>9.066450648661567E-2</v>
      </c>
      <c r="I30">
        <v>0.46230026631158455</v>
      </c>
      <c r="J30">
        <v>218.32</v>
      </c>
      <c r="K30">
        <v>3.9503772195663309</v>
      </c>
      <c r="L30">
        <v>347907</v>
      </c>
      <c r="M30" s="1">
        <v>89078</v>
      </c>
      <c r="N30" s="1">
        <v>248</v>
      </c>
      <c r="O30" s="1">
        <v>2900637</v>
      </c>
      <c r="P30" s="1">
        <f t="shared" si="4"/>
        <v>0.33392659400451585</v>
      </c>
      <c r="Q30" s="1">
        <v>92811</v>
      </c>
      <c r="R30" s="1">
        <v>5498</v>
      </c>
      <c r="S30" s="1">
        <v>6463906</v>
      </c>
      <c r="T30" s="1">
        <f t="shared" si="6"/>
        <v>0.88621418619743031</v>
      </c>
      <c r="U30" s="1">
        <v>75205</v>
      </c>
      <c r="V30" s="1">
        <v>14203</v>
      </c>
      <c r="W30" s="1">
        <v>3336257</v>
      </c>
      <c r="X30" s="1">
        <f t="shared" si="7"/>
        <v>3.5941553695988606</v>
      </c>
      <c r="Y30" s="1">
        <v>33709</v>
      </c>
      <c r="Z30" s="1">
        <v>2046</v>
      </c>
      <c r="AA30" s="1">
        <v>1513437</v>
      </c>
      <c r="AB30" s="1">
        <f t="shared" si="8"/>
        <v>0.51158369412258187</v>
      </c>
      <c r="AC30" s="1">
        <f t="shared" si="5"/>
        <v>5.3258798439233885</v>
      </c>
    </row>
    <row r="31" spans="1:29" x14ac:dyDescent="0.25">
      <c r="A31">
        <v>2019</v>
      </c>
      <c r="B31" t="s">
        <v>39</v>
      </c>
      <c r="C31">
        <v>1.5154331271649416E-3</v>
      </c>
      <c r="D31">
        <v>4.288840528401952E-5</v>
      </c>
      <c r="E31">
        <v>0.15069569930669088</v>
      </c>
      <c r="F31">
        <v>2.6771607766370256E-3</v>
      </c>
      <c r="G31">
        <v>6.1683335576392908</v>
      </c>
      <c r="H31">
        <v>4.8343798808804843E-2</v>
      </c>
      <c r="I31">
        <v>0.62604920405209841</v>
      </c>
      <c r="J31">
        <v>680.95</v>
      </c>
      <c r="K31">
        <v>1.9639960256260338</v>
      </c>
      <c r="L31">
        <v>347907</v>
      </c>
      <c r="M31" s="1">
        <v>324398</v>
      </c>
      <c r="N31" s="1">
        <v>2213</v>
      </c>
      <c r="O31" s="1">
        <v>2900637</v>
      </c>
      <c r="P31" s="1">
        <f t="shared" si="4"/>
        <v>0.81822553821834687</v>
      </c>
      <c r="Q31" s="1">
        <v>92811</v>
      </c>
      <c r="R31" s="1">
        <v>4974</v>
      </c>
      <c r="S31" s="1">
        <v>6463906</v>
      </c>
      <c r="T31" s="1">
        <f t="shared" si="6"/>
        <v>0.22015676385685948</v>
      </c>
      <c r="U31" s="1">
        <v>75205</v>
      </c>
      <c r="V31" s="1">
        <v>69772</v>
      </c>
      <c r="W31" s="1">
        <v>3336257</v>
      </c>
      <c r="X31" s="1">
        <f t="shared" si="7"/>
        <v>4.848308224323004</v>
      </c>
      <c r="Y31" s="1">
        <v>33709</v>
      </c>
      <c r="Z31" s="1">
        <v>4102</v>
      </c>
      <c r="AA31" s="1">
        <v>1513437</v>
      </c>
      <c r="AB31" s="1">
        <f t="shared" si="8"/>
        <v>0.28164303124107981</v>
      </c>
      <c r="AC31" s="1">
        <f t="shared" si="5"/>
        <v>6.1683335576392899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幸运橙</dc:creator>
  <cp:lastModifiedBy>福铖 梁</cp:lastModifiedBy>
  <dcterms:created xsi:type="dcterms:W3CDTF">2015-06-05T18:19:34Z</dcterms:created>
  <dcterms:modified xsi:type="dcterms:W3CDTF">2024-02-29T09:44:17Z</dcterms:modified>
</cp:coreProperties>
</file>