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GarageRegistry.com\docs\"/>
    </mc:Choice>
  </mc:AlternateContent>
  <bookViews>
    <workbookView xWindow="0" yWindow="0" windowWidth="20490" windowHeight="7530" activeTab="1"/>
  </bookViews>
  <sheets>
    <sheet name="Phase 3" sheetId="1" r:id="rId1"/>
    <sheet name="Phase 4.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B21" i="2"/>
  <c r="B23" i="2" s="1"/>
  <c r="B24" i="2" s="1"/>
  <c r="B25" i="2" l="1"/>
  <c r="B26" i="2" s="1"/>
  <c r="B27" i="2" s="1"/>
  <c r="T16" i="1"/>
  <c r="T17" i="1" l="1"/>
  <c r="T13" i="1"/>
  <c r="T11" i="1"/>
  <c r="T18" i="1" l="1"/>
  <c r="T19" i="1" s="1"/>
  <c r="T21" i="1" l="1"/>
  <c r="T23" i="1" s="1"/>
</calcChain>
</file>

<file path=xl/sharedStrings.xml><?xml version="1.0" encoding="utf-8"?>
<sst xmlns="http://schemas.openxmlformats.org/spreadsheetml/2006/main" count="106" uniqueCount="101">
  <si>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create schema to support forum 1h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</si>
  <si>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Profile screen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</si>
  <si>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Forum</t>
    </r>
  </si>
  <si>
    <t>preferred customer discount</t>
  </si>
  <si>
    <t>total after discount</t>
  </si>
  <si>
    <t>convenience fee</t>
  </si>
  <si>
    <t>total with convenience fee</t>
  </si>
  <si>
    <t>lost convenience fees</t>
  </si>
  <si>
    <t>total with convenience fee recovery</t>
  </si>
  <si>
    <t>total $ for ph3</t>
  </si>
  <si>
    <t>total hours for ph 3</t>
  </si>
  <si>
    <t>Track Muse – Phase 3 Estimate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</si>
  <si>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home page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</si>
  <si>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rotator at seven seconds 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</si>
  <si>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remodel top of screen 3h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</si>
  <si>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pictures page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</si>
  <si>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assuming the rotating background pictures established in the home screen is the same set of pictures that will display on the pictures page.  Please correct if wrong.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</si>
  <si>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one to many support for background picture in schema 0h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</si>
  <si>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ability to maintain list of background pictures (including add) 0h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</si>
  <si>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rotator at seven seconds 0h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</si>
  <si>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click on stock photo edit page 1h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</si>
  <si>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label to schema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</si>
  <si>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click on project photo links to project page 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</si>
  <si>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change hover text 1h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</si>
  <si>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if stock then label else project name else filename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</si>
  <si>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manage background pictures button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</si>
  <si>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Change name and links to Your Garage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</si>
  <si>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design project boxes 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</si>
  <si>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profile image to schema and screen 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</si>
  <si>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ability to change profile image 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</si>
  <si>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background image to schema and screen and add ability to change it 1h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</si>
  <si>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Project screen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</si>
  <si>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design project screen 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</si>
  <si>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project description field to schema and screen 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</si>
  <si>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modify code to set fields as required and provide user feedback when requirement is met 1h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</si>
  <si>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fields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</si>
  <si>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project name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</si>
  <si>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year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</si>
  <si>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model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</si>
  <si>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make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</si>
  <si>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trim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</si>
  <si>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description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</si>
  <si>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change schema to 1h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</si>
  <si>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allow many car photos per project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</si>
  <si>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description field for each car photo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</si>
  <si>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label field for each car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</si>
  <si>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cover photo flag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</si>
  <si>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scrolling list of car photos for the project 4h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</si>
  <si>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popup when pic is click in scroll (edit or read only depending) 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</si>
  <si>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update screen to support forum 2h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</si>
  <si>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parts to schema and link to project 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</si>
  <si>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parts list maintenance, borrowing heavily from project pictures 3h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</si>
  <si>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parts fields (all required)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</si>
  <si>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Name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</si>
  <si>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Description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</si>
  <si>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price paid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</si>
  <si>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link back to the vendor’s page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</si>
  <si>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forum to the project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</si>
  <si>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Create forum schema 1h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</si>
  <si>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one to many links to images for each forum post 1h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</si>
  <si>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the ability for admins to moderate the forum 2h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</si>
  <si>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Add one to many links to images for each forum post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</si>
  <si>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forum screen 6h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</si>
  <si>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Manage users screen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</si>
  <si>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No changes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</si>
  <si>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Manage stock photos screen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</si>
  <si>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Manage news screen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</si>
  <si>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Manage background pictures screen (new)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</si>
  <si>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Create 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</si>
  <si>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one to many support for background picture in schema 1h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</si>
  <si>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Add ability to maintain list of background pictures (including add) 2h</t>
    </r>
  </si>
  <si>
    <t>Total: 46 hrs</t>
  </si>
  <si>
    <t xml:space="preserve"> </t>
  </si>
  <si>
    <t>launch site</t>
  </si>
  <si>
    <t>Change “Forum” to “Comments</t>
  </si>
  <si>
    <t>Reorder photos, parts and newsfeed</t>
  </si>
  <si>
    <t>Add save button to foreground image</t>
  </si>
  <si>
    <t>dynamic project creation</t>
  </si>
  <si>
    <t>add part if project exists</t>
  </si>
  <si>
    <t>temporary cache of part until project creation is complete</t>
  </si>
  <si>
    <t>create parts landing page</t>
  </si>
  <si>
    <t>include strip of parts, no images</t>
  </si>
  <si>
    <t>parts from the strip reload the landing page</t>
  </si>
  <si>
    <t>make trim and year fields optional</t>
  </si>
  <si>
    <t>create full screen photo screen</t>
  </si>
  <si>
    <t>click on photo gives all photos option</t>
  </si>
  <si>
    <t>hover icon indicator indicates the option</t>
  </si>
  <si>
    <t>offer list of projects and prompt to select</t>
  </si>
  <si>
    <t>add share button to expose image link</t>
  </si>
  <si>
    <t>ensure no impact to main forum</t>
  </si>
  <si>
    <t>Omit parts section if blank on photo landing</t>
  </si>
  <si>
    <t>Convenience Fee Charge-back</t>
  </si>
  <si>
    <t>Total</t>
  </si>
  <si>
    <t>$/hr</t>
  </si>
  <si>
    <t>Task</t>
  </si>
  <si>
    <t>Estimate</t>
  </si>
  <si>
    <t>Total estimate</t>
  </si>
  <si>
    <t>Preferred ustomer discount</t>
  </si>
  <si>
    <t>Cost - discount</t>
  </si>
  <si>
    <t>$ Project cost</t>
  </si>
  <si>
    <t>Phase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</si>
</sst>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 vertical="center" indent="10"/>
    </xf>
    <xf numFmtId="0" fontId="3" fillId="0" borderId="0" xfId="0" applyFont="1" applyAlignment="1">
      <alignment horizontal="left" vertical="center" indent="15"/>
    </xf>
    <xf numFmtId="0" fontId="4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indent="15"/>
    </xf>
    <xf numFmtId="0" fontId="7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43" fontId="0" fillId="0" borderId="0" xfId="1" applyFont="1"/>
    <xf numFmtId="0" fontId="6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A4" workbookViewId="0">
      <selection activeCell="T23" sqref="T23"/>
    </sheetView>
  </sheetViews>
  <sheetFormatPr defaultRowHeight="15" x14ac:dyDescent="0.25"/>
  <sheetData>
    <row r="1" spans="1:21" x14ac:dyDescent="0.25">
      <c r="A1" s="4" t="s">
        <v>11</v>
      </c>
      <c r="T1">
        <v>3</v>
      </c>
    </row>
    <row r="2" spans="1:21" x14ac:dyDescent="0.25">
      <c r="A2" s="3" t="s">
        <v>12</v>
      </c>
      <c r="T2">
        <v>1</v>
      </c>
    </row>
    <row r="3" spans="1:21" x14ac:dyDescent="0.25">
      <c r="A3" s="1" t="s">
        <v>13</v>
      </c>
      <c r="T3">
        <v>1</v>
      </c>
    </row>
    <row r="4" spans="1:21" x14ac:dyDescent="0.25">
      <c r="A4" s="1" t="s">
        <v>14</v>
      </c>
      <c r="T4">
        <v>6</v>
      </c>
    </row>
    <row r="5" spans="1:21" x14ac:dyDescent="0.25">
      <c r="A5" s="3" t="s">
        <v>15</v>
      </c>
      <c r="T5">
        <v>1</v>
      </c>
    </row>
    <row r="6" spans="1:21" x14ac:dyDescent="0.25">
      <c r="A6" s="1" t="s">
        <v>16</v>
      </c>
      <c r="I6" t="s">
        <v>72</v>
      </c>
      <c r="T6">
        <v>1</v>
      </c>
    </row>
    <row r="7" spans="1:21" x14ac:dyDescent="0.25">
      <c r="A7" s="2" t="s">
        <v>17</v>
      </c>
      <c r="T7">
        <v>1</v>
      </c>
    </row>
    <row r="8" spans="1:21" x14ac:dyDescent="0.25">
      <c r="A8" s="2" t="s">
        <v>18</v>
      </c>
      <c r="T8">
        <v>5</v>
      </c>
    </row>
    <row r="9" spans="1:21" x14ac:dyDescent="0.25">
      <c r="A9" s="2" t="s">
        <v>19</v>
      </c>
      <c r="T9">
        <v>4</v>
      </c>
    </row>
    <row r="10" spans="1:21" x14ac:dyDescent="0.25">
      <c r="A10" s="1" t="s">
        <v>20</v>
      </c>
      <c r="T10">
        <v>4</v>
      </c>
    </row>
    <row r="11" spans="1:21" x14ac:dyDescent="0.25">
      <c r="A11" s="2" t="s">
        <v>21</v>
      </c>
      <c r="T11">
        <f>SUM(T1:T10)</f>
        <v>27</v>
      </c>
    </row>
    <row r="12" spans="1:21" x14ac:dyDescent="0.25">
      <c r="A12" s="1" t="s">
        <v>22</v>
      </c>
      <c r="T12">
        <v>575</v>
      </c>
    </row>
    <row r="13" spans="1:21" x14ac:dyDescent="0.25">
      <c r="A13" s="1" t="s">
        <v>23</v>
      </c>
      <c r="T13">
        <f>T12/T11</f>
        <v>21.296296296296298</v>
      </c>
    </row>
    <row r="14" spans="1:21" x14ac:dyDescent="0.25">
      <c r="A14" s="2" t="s">
        <v>24</v>
      </c>
    </row>
    <row r="15" spans="1:21" x14ac:dyDescent="0.25">
      <c r="A15" s="3" t="s">
        <v>67</v>
      </c>
    </row>
    <row r="16" spans="1:21" x14ac:dyDescent="0.25">
      <c r="A16" s="1" t="s">
        <v>68</v>
      </c>
      <c r="T16">
        <f>SUM(M:M)</f>
        <v>28</v>
      </c>
      <c r="U16" t="s">
        <v>10</v>
      </c>
    </row>
    <row r="17" spans="1:21" x14ac:dyDescent="0.25">
      <c r="A17" s="1" t="s">
        <v>69</v>
      </c>
      <c r="T17">
        <f>T13*T16</f>
        <v>596.2962962962963</v>
      </c>
      <c r="U17" t="s">
        <v>9</v>
      </c>
    </row>
    <row r="18" spans="1:21" x14ac:dyDescent="0.25">
      <c r="A18" s="1" t="s">
        <v>70</v>
      </c>
      <c r="T18">
        <f>T17*0.1</f>
        <v>59.629629629629633</v>
      </c>
      <c r="U18" t="s">
        <v>3</v>
      </c>
    </row>
    <row r="19" spans="1:21" x14ac:dyDescent="0.25">
      <c r="A19" s="3" t="s">
        <v>2</v>
      </c>
      <c r="T19">
        <f>T17-T18</f>
        <v>536.66666666666663</v>
      </c>
      <c r="U19" t="s">
        <v>4</v>
      </c>
    </row>
    <row r="20" spans="1:21" x14ac:dyDescent="0.25">
      <c r="A20" s="1" t="s">
        <v>57</v>
      </c>
      <c r="T20">
        <f>T19*0.029+0.3</f>
        <v>15.863333333333333</v>
      </c>
      <c r="U20" t="s">
        <v>5</v>
      </c>
    </row>
    <row r="21" spans="1:21" x14ac:dyDescent="0.25">
      <c r="A21" s="2" t="s">
        <v>58</v>
      </c>
      <c r="T21">
        <f>T19+T20</f>
        <v>552.53</v>
      </c>
      <c r="U21" t="s">
        <v>6</v>
      </c>
    </row>
    <row r="22" spans="1:21" x14ac:dyDescent="0.25">
      <c r="A22" s="2" t="s">
        <v>61</v>
      </c>
      <c r="R22">
        <v>675</v>
      </c>
      <c r="U22" t="s">
        <v>7</v>
      </c>
    </row>
    <row r="23" spans="1:21" x14ac:dyDescent="0.25">
      <c r="A23" s="2" t="s">
        <v>60</v>
      </c>
      <c r="T23">
        <f>T21+T22</f>
        <v>552.53</v>
      </c>
      <c r="U23" t="s">
        <v>8</v>
      </c>
    </row>
    <row r="24" spans="1:21" x14ac:dyDescent="0.25">
      <c r="A24" s="1" t="s">
        <v>62</v>
      </c>
    </row>
    <row r="25" spans="1:21" x14ac:dyDescent="0.25">
      <c r="A25" s="3" t="s">
        <v>1</v>
      </c>
    </row>
    <row r="26" spans="1:21" x14ac:dyDescent="0.25">
      <c r="A26" s="1" t="s">
        <v>25</v>
      </c>
    </row>
    <row r="27" spans="1:21" x14ac:dyDescent="0.25">
      <c r="A27" s="1" t="s">
        <v>26</v>
      </c>
    </row>
    <row r="28" spans="1:21" x14ac:dyDescent="0.25">
      <c r="A28" s="1" t="s">
        <v>27</v>
      </c>
      <c r="M28">
        <v>2</v>
      </c>
    </row>
    <row r="29" spans="1:21" x14ac:dyDescent="0.25">
      <c r="A29" s="1" t="s">
        <v>28</v>
      </c>
      <c r="M29">
        <v>2</v>
      </c>
    </row>
    <row r="30" spans="1:21" x14ac:dyDescent="0.25">
      <c r="A30" s="1" t="s">
        <v>29</v>
      </c>
      <c r="M30">
        <v>1</v>
      </c>
    </row>
    <row r="31" spans="1:21" x14ac:dyDescent="0.25">
      <c r="A31" s="1" t="s">
        <v>30</v>
      </c>
      <c r="M31">
        <v>1</v>
      </c>
    </row>
    <row r="32" spans="1:21" x14ac:dyDescent="0.25">
      <c r="A32" s="3" t="s">
        <v>31</v>
      </c>
    </row>
    <row r="33" spans="1:13" x14ac:dyDescent="0.25">
      <c r="A33" s="1" t="s">
        <v>32</v>
      </c>
      <c r="M33">
        <v>2</v>
      </c>
    </row>
    <row r="34" spans="1:13" x14ac:dyDescent="0.25">
      <c r="A34" s="1" t="s">
        <v>33</v>
      </c>
      <c r="M34">
        <v>1</v>
      </c>
    </row>
    <row r="35" spans="1:13" x14ac:dyDescent="0.25">
      <c r="A35" s="1" t="s">
        <v>34</v>
      </c>
      <c r="M35">
        <v>1</v>
      </c>
    </row>
    <row r="36" spans="1:13" x14ac:dyDescent="0.25">
      <c r="A36" s="2" t="s">
        <v>35</v>
      </c>
    </row>
    <row r="37" spans="1:13" x14ac:dyDescent="0.25">
      <c r="A37" s="5" t="s">
        <v>36</v>
      </c>
    </row>
    <row r="38" spans="1:13" x14ac:dyDescent="0.25">
      <c r="A38" s="5" t="s">
        <v>37</v>
      </c>
    </row>
    <row r="39" spans="1:13" x14ac:dyDescent="0.25">
      <c r="A39" s="5" t="s">
        <v>38</v>
      </c>
    </row>
    <row r="40" spans="1:13" x14ac:dyDescent="0.25">
      <c r="A40" s="5" t="s">
        <v>39</v>
      </c>
    </row>
    <row r="41" spans="1:13" x14ac:dyDescent="0.25">
      <c r="A41" s="5" t="s">
        <v>40</v>
      </c>
    </row>
    <row r="42" spans="1:13" x14ac:dyDescent="0.25">
      <c r="A42" s="5" t="s">
        <v>41</v>
      </c>
    </row>
    <row r="43" spans="1:13" x14ac:dyDescent="0.25">
      <c r="A43" s="1" t="s">
        <v>42</v>
      </c>
      <c r="M43">
        <v>1</v>
      </c>
    </row>
    <row r="44" spans="1:13" x14ac:dyDescent="0.25">
      <c r="A44" s="2" t="s">
        <v>43</v>
      </c>
    </row>
    <row r="45" spans="1:13" x14ac:dyDescent="0.25">
      <c r="A45" s="2" t="s">
        <v>44</v>
      </c>
    </row>
    <row r="46" spans="1:13" x14ac:dyDescent="0.25">
      <c r="A46" s="2" t="s">
        <v>45</v>
      </c>
    </row>
    <row r="47" spans="1:13" x14ac:dyDescent="0.25">
      <c r="A47" s="2" t="s">
        <v>46</v>
      </c>
    </row>
    <row r="48" spans="1:13" x14ac:dyDescent="0.25">
      <c r="A48" s="1" t="s">
        <v>47</v>
      </c>
      <c r="M48">
        <v>4</v>
      </c>
    </row>
    <row r="49" spans="1:13" x14ac:dyDescent="0.25">
      <c r="A49" s="1" t="s">
        <v>48</v>
      </c>
      <c r="M49">
        <v>2</v>
      </c>
    </row>
    <row r="50" spans="1:13" x14ac:dyDescent="0.25">
      <c r="A50" s="1" t="s">
        <v>0</v>
      </c>
      <c r="M50">
        <v>1</v>
      </c>
    </row>
    <row r="51" spans="1:13" x14ac:dyDescent="0.25">
      <c r="A51" s="1" t="s">
        <v>49</v>
      </c>
      <c r="M51">
        <v>2</v>
      </c>
    </row>
    <row r="52" spans="1:13" x14ac:dyDescent="0.25">
      <c r="A52" s="1" t="s">
        <v>50</v>
      </c>
      <c r="M52">
        <v>1</v>
      </c>
    </row>
    <row r="53" spans="1:13" x14ac:dyDescent="0.25">
      <c r="A53" s="1" t="s">
        <v>51</v>
      </c>
      <c r="M53">
        <v>3</v>
      </c>
    </row>
    <row r="54" spans="1:13" x14ac:dyDescent="0.25">
      <c r="A54" s="2" t="s">
        <v>52</v>
      </c>
    </row>
    <row r="55" spans="1:13" x14ac:dyDescent="0.25">
      <c r="A55" s="5" t="s">
        <v>53</v>
      </c>
    </row>
    <row r="56" spans="1:13" x14ac:dyDescent="0.25">
      <c r="A56" s="5" t="s">
        <v>54</v>
      </c>
    </row>
    <row r="57" spans="1:13" x14ac:dyDescent="0.25">
      <c r="A57" s="5" t="s">
        <v>55</v>
      </c>
    </row>
    <row r="58" spans="1:13" x14ac:dyDescent="0.25">
      <c r="A58" s="5" t="s">
        <v>56</v>
      </c>
    </row>
    <row r="59" spans="1:13" x14ac:dyDescent="0.25">
      <c r="A59" s="1" t="s">
        <v>57</v>
      </c>
    </row>
    <row r="60" spans="1:13" x14ac:dyDescent="0.25">
      <c r="A60" s="2" t="s">
        <v>58</v>
      </c>
      <c r="M60">
        <v>1</v>
      </c>
    </row>
    <row r="61" spans="1:13" x14ac:dyDescent="0.25">
      <c r="A61" s="2" t="s">
        <v>59</v>
      </c>
      <c r="M61">
        <v>1</v>
      </c>
    </row>
    <row r="62" spans="1:13" x14ac:dyDescent="0.25">
      <c r="A62" s="2" t="s">
        <v>60</v>
      </c>
      <c r="M62">
        <v>2</v>
      </c>
    </row>
    <row r="63" spans="1:13" x14ac:dyDescent="0.25">
      <c r="A63" s="3" t="s">
        <v>63</v>
      </c>
    </row>
    <row r="64" spans="1:13" x14ac:dyDescent="0.25">
      <c r="A64" s="1" t="s">
        <v>64</v>
      </c>
    </row>
    <row r="65" spans="1:1" x14ac:dyDescent="0.25">
      <c r="A65" s="3" t="s">
        <v>65</v>
      </c>
    </row>
    <row r="66" spans="1:1" x14ac:dyDescent="0.25">
      <c r="A66" s="1" t="s">
        <v>64</v>
      </c>
    </row>
    <row r="67" spans="1:1" x14ac:dyDescent="0.25">
      <c r="A67" s="3" t="s">
        <v>66</v>
      </c>
    </row>
    <row r="68" spans="1:1" x14ac:dyDescent="0.25">
      <c r="A68" s="1" t="s">
        <v>64</v>
      </c>
    </row>
    <row r="69" spans="1:1" x14ac:dyDescent="0.25">
      <c r="A69" s="4" t="s">
        <v>71</v>
      </c>
    </row>
    <row r="70" spans="1:1" x14ac:dyDescent="0.25">
      <c r="A7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27" sqref="A1:B27"/>
    </sheetView>
  </sheetViews>
  <sheetFormatPr defaultRowHeight="15" x14ac:dyDescent="0.25"/>
  <cols>
    <col min="1" max="1" width="53.140625" bestFit="1" customWidth="1"/>
    <col min="2" max="2" width="9.5703125" bestFit="1" customWidth="1"/>
  </cols>
  <sheetData>
    <row r="1" spans="1:2" ht="15.75" thickBot="1" x14ac:dyDescent="0.3">
      <c r="A1" s="10" t="s">
        <v>100</v>
      </c>
      <c r="B1" s="10"/>
    </row>
    <row r="2" spans="1:2" x14ac:dyDescent="0.25">
      <c r="A2" s="7" t="s">
        <v>94</v>
      </c>
      <c r="B2" s="8" t="s">
        <v>95</v>
      </c>
    </row>
    <row r="3" spans="1:2" x14ac:dyDescent="0.25">
      <c r="A3" t="s">
        <v>73</v>
      </c>
      <c r="B3">
        <v>1</v>
      </c>
    </row>
    <row r="4" spans="1:2" ht="15.75" x14ac:dyDescent="0.25">
      <c r="A4" s="6" t="s">
        <v>74</v>
      </c>
      <c r="B4">
        <v>2</v>
      </c>
    </row>
    <row r="5" spans="1:2" ht="15.75" x14ac:dyDescent="0.25">
      <c r="A5" s="6" t="s">
        <v>89</v>
      </c>
    </row>
    <row r="6" spans="1:2" x14ac:dyDescent="0.25">
      <c r="A6" t="s">
        <v>75</v>
      </c>
      <c r="B6">
        <v>1</v>
      </c>
    </row>
    <row r="7" spans="1:2" x14ac:dyDescent="0.25">
      <c r="A7" t="s">
        <v>90</v>
      </c>
      <c r="B7">
        <v>1</v>
      </c>
    </row>
    <row r="8" spans="1:2" x14ac:dyDescent="0.25">
      <c r="A8" t="s">
        <v>76</v>
      </c>
      <c r="B8">
        <v>1</v>
      </c>
    </row>
    <row r="9" spans="1:2" x14ac:dyDescent="0.25">
      <c r="A9" t="s">
        <v>87</v>
      </c>
      <c r="B9">
        <v>2</v>
      </c>
    </row>
    <row r="10" spans="1:2" x14ac:dyDescent="0.25">
      <c r="A10" t="s">
        <v>77</v>
      </c>
      <c r="B10">
        <v>4</v>
      </c>
    </row>
    <row r="11" spans="1:2" x14ac:dyDescent="0.25">
      <c r="A11" t="s">
        <v>78</v>
      </c>
      <c r="B11">
        <v>0</v>
      </c>
    </row>
    <row r="12" spans="1:2" x14ac:dyDescent="0.25">
      <c r="A12" t="s">
        <v>79</v>
      </c>
      <c r="B12">
        <v>1</v>
      </c>
    </row>
    <row r="13" spans="1:2" x14ac:dyDescent="0.25">
      <c r="A13" t="s">
        <v>88</v>
      </c>
      <c r="B13">
        <v>1</v>
      </c>
    </row>
    <row r="14" spans="1:2" x14ac:dyDescent="0.25">
      <c r="A14" t="s">
        <v>80</v>
      </c>
      <c r="B14">
        <v>3</v>
      </c>
    </row>
    <row r="15" spans="1:2" x14ac:dyDescent="0.25">
      <c r="A15" t="s">
        <v>81</v>
      </c>
      <c r="B15">
        <v>2</v>
      </c>
    </row>
    <row r="16" spans="1:2" x14ac:dyDescent="0.25">
      <c r="A16" t="s">
        <v>82</v>
      </c>
      <c r="B16">
        <v>1</v>
      </c>
    </row>
    <row r="17" spans="1:2" x14ac:dyDescent="0.25">
      <c r="A17" t="s">
        <v>83</v>
      </c>
      <c r="B17">
        <v>1</v>
      </c>
    </row>
    <row r="18" spans="1:2" x14ac:dyDescent="0.25">
      <c r="A18" t="s">
        <v>84</v>
      </c>
      <c r="B18">
        <v>3</v>
      </c>
    </row>
    <row r="19" spans="1:2" x14ac:dyDescent="0.25">
      <c r="A19" t="s">
        <v>85</v>
      </c>
      <c r="B19">
        <v>3</v>
      </c>
    </row>
    <row r="20" spans="1:2" x14ac:dyDescent="0.25">
      <c r="A20" t="s">
        <v>86</v>
      </c>
      <c r="B20">
        <v>2</v>
      </c>
    </row>
    <row r="21" spans="1:2" x14ac:dyDescent="0.25">
      <c r="A21" t="s">
        <v>96</v>
      </c>
      <c r="B21">
        <f>SUM(B3:B20)</f>
        <v>29</v>
      </c>
    </row>
    <row r="22" spans="1:2" hidden="1" x14ac:dyDescent="0.25">
      <c r="A22" t="s">
        <v>93</v>
      </c>
      <c r="B22" s="9">
        <v>21</v>
      </c>
    </row>
    <row r="23" spans="1:2" hidden="1" x14ac:dyDescent="0.25">
      <c r="A23" t="s">
        <v>99</v>
      </c>
      <c r="B23" s="9">
        <f>B22*B21</f>
        <v>609</v>
      </c>
    </row>
    <row r="24" spans="1:2" hidden="1" x14ac:dyDescent="0.25">
      <c r="A24" t="s">
        <v>97</v>
      </c>
      <c r="B24" s="9">
        <f>B23*0.1</f>
        <v>60.900000000000006</v>
      </c>
    </row>
    <row r="25" spans="1:2" hidden="1" x14ac:dyDescent="0.25">
      <c r="A25" t="s">
        <v>98</v>
      </c>
      <c r="B25" s="9">
        <f>B23-B24</f>
        <v>548.1</v>
      </c>
    </row>
    <row r="26" spans="1:2" hidden="1" x14ac:dyDescent="0.25">
      <c r="A26" t="s">
        <v>91</v>
      </c>
      <c r="B26" s="9">
        <f>B25*0.029+0.3</f>
        <v>16.194900000000001</v>
      </c>
    </row>
    <row r="27" spans="1:2" x14ac:dyDescent="0.25">
      <c r="A27" t="s">
        <v>92</v>
      </c>
      <c r="B27" s="9">
        <f>B25+B26</f>
        <v>564.29489999999998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3</vt:lpstr>
      <vt:lpstr>Phase 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2017-10-18T12:53:21Z</dcterms:created>
  <dcterms:modified xsi:type="dcterms:W3CDTF">2017-12-06T01:31:13Z</dcterms:modified>
</cp:coreProperties>
</file>