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jessechen/Documents/GitHub/FSE2024-supplement/"/>
    </mc:Choice>
  </mc:AlternateContent>
  <xr:revisionPtr revIDLastSave="0" documentId="13_ncr:1_{0DD24DD5-1C57-6D40-88AD-F522DFD03D3F}" xr6:coauthVersionLast="47" xr6:coauthVersionMax="47" xr10:uidLastSave="{00000000-0000-0000-0000-000000000000}"/>
  <bookViews>
    <workbookView xWindow="0" yWindow="500" windowWidth="38400" windowHeight="21100" xr2:uid="{00000000-000D-0000-FFFF-FFFF00000000}"/>
  </bookViews>
  <sheets>
    <sheet name="cve_analysis" sheetId="1" r:id="rId1"/>
  </sheets>
  <definedNames>
    <definedName name="_xlnm._FilterDatabase" localSheetId="0" hidden="1">cve_analysis!$A$1:$S$159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159" i="1" l="1"/>
  <c r="Q158" i="1"/>
  <c r="Q157" i="1"/>
  <c r="Q156" i="1"/>
  <c r="Q155" i="1"/>
  <c r="Q154" i="1"/>
  <c r="Q153" i="1"/>
  <c r="Q152" i="1"/>
  <c r="Q151" i="1"/>
  <c r="Q150" i="1"/>
  <c r="Q149" i="1"/>
  <c r="Q148" i="1"/>
  <c r="Q147" i="1"/>
  <c r="Q146" i="1"/>
  <c r="Q145" i="1"/>
  <c r="Q144" i="1"/>
  <c r="Q143" i="1"/>
  <c r="Q142" i="1"/>
  <c r="Q141" i="1"/>
  <c r="Q140" i="1"/>
  <c r="Q139" i="1"/>
  <c r="Q138" i="1"/>
  <c r="Q137" i="1"/>
  <c r="Q136" i="1"/>
  <c r="Q135" i="1"/>
  <c r="Q134" i="1"/>
  <c r="Q133" i="1"/>
  <c r="Q132" i="1"/>
  <c r="Q131" i="1"/>
  <c r="Q130" i="1"/>
  <c r="Q129" i="1"/>
  <c r="Q128" i="1"/>
  <c r="Q127" i="1"/>
  <c r="Q126" i="1"/>
  <c r="Q125" i="1"/>
  <c r="Q124" i="1"/>
  <c r="Q123" i="1"/>
  <c r="Q122" i="1"/>
  <c r="Q121" i="1"/>
  <c r="Q120" i="1"/>
  <c r="Q119" i="1"/>
  <c r="Q118" i="1"/>
  <c r="Q117" i="1"/>
  <c r="Q116" i="1"/>
  <c r="Q115" i="1"/>
  <c r="Q114" i="1"/>
  <c r="Q113" i="1"/>
  <c r="Q112" i="1"/>
  <c r="Q111" i="1"/>
  <c r="Q110" i="1"/>
  <c r="Q109" i="1"/>
  <c r="Q108" i="1"/>
  <c r="Q107" i="1"/>
  <c r="Q106" i="1"/>
  <c r="Q105" i="1"/>
  <c r="Q104" i="1"/>
  <c r="Q103" i="1"/>
  <c r="Q102" i="1"/>
  <c r="Q101" i="1"/>
  <c r="Q100" i="1"/>
  <c r="Q99" i="1"/>
  <c r="Q98" i="1"/>
  <c r="Q97" i="1"/>
  <c r="Q96" i="1"/>
  <c r="Q95" i="1"/>
  <c r="Q94" i="1"/>
  <c r="Q93" i="1"/>
  <c r="Q92" i="1"/>
  <c r="Q91" i="1"/>
  <c r="Q90" i="1"/>
  <c r="Q89" i="1"/>
  <c r="Q88" i="1"/>
  <c r="Q87" i="1"/>
  <c r="Q86" i="1"/>
  <c r="Q85" i="1"/>
  <c r="Q84" i="1"/>
  <c r="Q83" i="1"/>
  <c r="Q82" i="1"/>
  <c r="Q81" i="1"/>
  <c r="Q80" i="1"/>
  <c r="Q79" i="1"/>
  <c r="Q78" i="1"/>
  <c r="Q77" i="1"/>
  <c r="Q76" i="1"/>
  <c r="Q75" i="1"/>
  <c r="Q74" i="1"/>
  <c r="Q73" i="1"/>
  <c r="Q72" i="1"/>
  <c r="Q71" i="1"/>
  <c r="Q70" i="1"/>
  <c r="Q69" i="1"/>
  <c r="Q68" i="1"/>
  <c r="Q67" i="1"/>
  <c r="Q66" i="1"/>
  <c r="Q65" i="1"/>
  <c r="Q64" i="1"/>
  <c r="Q63" i="1"/>
  <c r="Q62" i="1"/>
  <c r="Q61" i="1"/>
  <c r="Q60" i="1"/>
  <c r="Q59" i="1"/>
  <c r="Q58"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L150" i="1"/>
  <c r="L151" i="1"/>
  <c r="L49" i="1"/>
  <c r="L29" i="1"/>
  <c r="L135" i="1"/>
  <c r="L136" i="1"/>
  <c r="L22" i="1"/>
  <c r="L71" i="1"/>
  <c r="L70" i="1"/>
  <c r="L69" i="1"/>
  <c r="L60" i="1"/>
  <c r="L36" i="1"/>
  <c r="L132" i="1"/>
  <c r="L133" i="1"/>
  <c r="L26" i="1"/>
  <c r="L17" i="1"/>
  <c r="L156" i="1"/>
  <c r="L126" i="1"/>
  <c r="L16" i="1"/>
  <c r="L127" i="1"/>
  <c r="L128" i="1"/>
  <c r="L21" i="1"/>
  <c r="L101" i="1"/>
  <c r="L102" i="1"/>
  <c r="L103" i="1"/>
  <c r="L15" i="1"/>
  <c r="L149" i="1"/>
  <c r="L28" i="1"/>
  <c r="L148" i="1"/>
  <c r="L11" i="1"/>
  <c r="L106" i="1"/>
  <c r="L104" i="1"/>
  <c r="L105" i="1"/>
  <c r="L78" i="1"/>
  <c r="L2" i="1"/>
  <c r="L79" i="1"/>
  <c r="L77" i="1"/>
  <c r="L85" i="1"/>
  <c r="L84" i="1"/>
  <c r="L83" i="1"/>
  <c r="L18" i="1"/>
  <c r="L98" i="1"/>
  <c r="L100" i="1"/>
  <c r="L99" i="1"/>
  <c r="L12" i="1"/>
  <c r="L67" i="1"/>
  <c r="L4" i="1"/>
  <c r="L68" i="1"/>
  <c r="L66" i="1"/>
  <c r="L39" i="1"/>
  <c r="L138" i="1"/>
  <c r="L58" i="1"/>
  <c r="L52" i="1"/>
  <c r="L155" i="1"/>
  <c r="L54" i="1"/>
  <c r="L44" i="1"/>
  <c r="L154" i="1"/>
  <c r="L40" i="1"/>
  <c r="L153" i="1"/>
  <c r="L152" i="1"/>
  <c r="L124" i="1"/>
  <c r="L123" i="1"/>
  <c r="L122" i="1"/>
  <c r="L13" i="1"/>
  <c r="L139" i="1"/>
  <c r="L141" i="1"/>
  <c r="L140" i="1"/>
  <c r="L38" i="1"/>
  <c r="L55" i="1"/>
  <c r="L35" i="1"/>
  <c r="L129" i="1"/>
  <c r="L131" i="1"/>
  <c r="L130" i="1"/>
  <c r="L159" i="1"/>
  <c r="L33" i="1"/>
  <c r="L51" i="1"/>
  <c r="L57" i="1"/>
  <c r="L147" i="1"/>
  <c r="L27" i="1"/>
  <c r="L30" i="1"/>
  <c r="L143" i="1"/>
  <c r="L142" i="1"/>
  <c r="L42" i="1"/>
  <c r="L134" i="1"/>
  <c r="L46" i="1"/>
  <c r="L90" i="1"/>
  <c r="L91" i="1"/>
  <c r="L89" i="1"/>
  <c r="L19" i="1"/>
  <c r="L59" i="1"/>
  <c r="L56" i="1"/>
  <c r="L41" i="1"/>
  <c r="L125" i="1"/>
  <c r="L82" i="1"/>
  <c r="L81" i="1"/>
  <c r="L7" i="1"/>
  <c r="L158" i="1"/>
  <c r="L23" i="1"/>
  <c r="L31" i="1"/>
  <c r="L92" i="1"/>
  <c r="L9" i="1"/>
  <c r="L94" i="1"/>
  <c r="L108" i="1"/>
  <c r="L107" i="1"/>
  <c r="L109" i="1"/>
  <c r="L6" i="1"/>
  <c r="L137" i="1"/>
  <c r="L5" i="1"/>
  <c r="L80" i="1"/>
  <c r="L45" i="1"/>
  <c r="L86" i="1"/>
  <c r="L88" i="1"/>
  <c r="L14" i="1"/>
  <c r="L87" i="1"/>
  <c r="L10" i="1"/>
  <c r="L8" i="1"/>
  <c r="L120" i="1"/>
  <c r="L121" i="1"/>
  <c r="L119" i="1"/>
  <c r="L157" i="1"/>
  <c r="L47" i="1"/>
  <c r="L112" i="1"/>
  <c r="L110" i="1"/>
  <c r="L34" i="1"/>
  <c r="L111" i="1"/>
  <c r="L48" i="1"/>
  <c r="L146" i="1"/>
  <c r="L118" i="1"/>
  <c r="L116" i="1"/>
  <c r="L117" i="1"/>
  <c r="L24" i="1"/>
  <c r="L25" i="1"/>
  <c r="L113" i="1"/>
  <c r="L114" i="1"/>
  <c r="L115" i="1"/>
  <c r="L145" i="1"/>
  <c r="L20" i="1"/>
  <c r="L144" i="1"/>
  <c r="L53" i="1"/>
  <c r="L72" i="1"/>
  <c r="L74" i="1"/>
  <c r="L43" i="1"/>
  <c r="L73" i="1"/>
  <c r="L75" i="1"/>
  <c r="L76" i="1"/>
  <c r="L37" i="1"/>
  <c r="L61" i="1"/>
  <c r="L65" i="1"/>
  <c r="L64" i="1"/>
  <c r="L63" i="1"/>
  <c r="L3" i="1"/>
  <c r="L62" i="1"/>
  <c r="L96" i="1"/>
  <c r="L32" i="1"/>
  <c r="L97" i="1"/>
  <c r="L95" i="1"/>
  <c r="L50" i="1"/>
  <c r="L93" i="1"/>
  <c r="D72" i="1"/>
  <c r="D73" i="1"/>
  <c r="D74" i="1"/>
  <c r="Q1" i="1" l="1"/>
  <c r="L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tc={E3FE907D-EDA2-B941-B1F9-796B6D723AFF}</author>
    <author>tc={9C602E23-1A6A-B042-998A-025BB3DDEBA0}</author>
    <author>tc={A8E17CD4-FC24-F340-84A9-70489ABEFAA7}</author>
  </authors>
  <commentList>
    <comment ref="B71" authorId="0" shapeId="0" xr:uid="{E3FE907D-EDA2-B941-B1F9-796B6D723AFF}">
      <text>
        <t xml:space="preserve">[Threaded comment]
Your version of Excel allows you to read this threaded comment; however, any edits to it will get removed if the file is opened in a newer version of Excel. Learn more: https://go.microsoft.com/fwlink/?linkid=870924
Comment:
    Problem is the SN code shown on the product is used in the mi_console command to get root shell password
</t>
      </text>
    </comment>
    <comment ref="B108" authorId="1" shapeId="0" xr:uid="{9C602E23-1A6A-B042-998A-025BB3DDEBA0}">
      <text>
        <t>[Threaded comment]
Your version of Excel allows you to read this threaded comment; however, any edits to it will get removed if the file is opened in a newer version of Excel. Learn more: https://go.microsoft.com/fwlink/?linkid=870924
Comment:
    https://eleccelerator.com/tutorial-about-usb-hid-report-descriptors/#:~:text=A%20USB%20HID%20report%20descriptor%20is%20one%20of,you%20how%20to%20write%20one%20of%20these%20descriptors.</t>
      </text>
    </comment>
    <comment ref="B129" authorId="2" shapeId="0" xr:uid="{A8E17CD4-FC24-F340-84A9-70489ABEFAA7}">
      <text>
        <t>[Threaded comment]
Your version of Excel allows you to read this threaded comment; however, any edits to it will get removed if the file is opened in a newer version of Excel. Learn more: https://go.microsoft.com/fwlink/?linkid=870924
Comment:
    https://www.geeksforgeeks.org/crlf-injection-attack/</t>
      </text>
    </comment>
  </commentList>
</comments>
</file>

<file path=xl/sharedStrings.xml><?xml version="1.0" encoding="utf-8"?>
<sst xmlns="http://schemas.openxmlformats.org/spreadsheetml/2006/main" count="1440" uniqueCount="495">
  <si>
    <t>Num</t>
  </si>
  <si>
    <t>Description</t>
  </si>
  <si>
    <t>Manufacturer</t>
  </si>
  <si>
    <t>An exploitable stack-based buffer overflow vulnerability exists in the database 'find-by-cameraId' functionality of video-core's HTTP server of Samsung SmartThings Hub STH-ETH-250 - Firmware version 0.20.17. The video-core process incorrectly handles existing records inside its SQLite database, leading to a buffer overflow on the stack. An attacker can send an HTTP request to trigger this vulnerability.</t>
  </si>
  <si>
    <t>Samsung</t>
  </si>
  <si>
    <t>This issue was addressed with improved checks. This issue is fixed in iOS 13.4 and iPadOS 13.4, macOS Catalina 10.15.4, tvOS 13.4, watchOS 6.2. An application may be able to use arbitrary entitlements.</t>
  </si>
  <si>
    <t>Apple</t>
  </si>
  <si>
    <t>During listener modified response processing, a buffer overrun occurs due to lack of buffer size verification when updating message buffer with physical address information in Snapdragon Auto, Snapdragon Compute, Snapdragon Consumer IOT, Snapdragon Industrial IOT, Snapdragon IoT, Snapdragon Mobile, Snapdragon Voice &amp; Music, Snapdragon Wearables in APQ8009, APQ8017, APQ8053, APQ8096AU, APQ8098, MDM9206, MDM9207C, MDM9607, MDM9640, MDM9650, MSM8905, MSM8909W, MSM8917, MSM8953, MSM8996AU, Nicobar, QCM2150, QCS405, QCS605, QM215, Rennell, SA6155P, Saipan, SC8180X, SDA660, SDA845, SDM429, SDM429W, SDM439, SDM450, SDM632, SDM670, SDM710, SDM845, SDX20, SDX24, SDX55, SM6150, SM7150, SM8150, SM8250, SXR1130, SXR2130</t>
  </si>
  <si>
    <t>Qualcomm</t>
  </si>
  <si>
    <t>On Shenzhen Cylan Clever Dog Smart Camera DOG-2W and DOG-2W-V4 devices, an attacker on the local network has unauthenticated access to the internal SD card via the HTTP service on port 8000. The HTTP web server on the camera allows anyone to view or download the video archive recorded and saved on the external memory card attached to the device.</t>
  </si>
  <si>
    <t>Cylan</t>
  </si>
  <si>
    <t>The Bluetooth Classic implementation in the Cypress WICED BT stack through 2.9.0 for CYW20735B1 devices does not properly handle the reception of LMP_max_slot with an invalid Baseband packet type (and LT_ADDRESS and LT_ADDR) after completion of the LMP setup procedure, allowing attackers in radio range to trigger a denial of service (firmware crash) via a crafted LMP packet.</t>
  </si>
  <si>
    <t>Cypress</t>
  </si>
  <si>
    <t>A heap buffer overflow in /src/dds_stream.c of Eclipse IOT Cyclone DDS Project v0.1.0 causes the DDS subscriber server to crash.</t>
  </si>
  <si>
    <t>Eclipse</t>
  </si>
  <si>
    <t>An issue was discovered in CommScope Ruckus IoT Controller 1.7.1.0 and earlier. There are Unauthenticated API Endpoints.</t>
  </si>
  <si>
    <t>CommScope</t>
  </si>
  <si>
    <t>An issue was discovered on Dahua DHI-HCVR7216A-S3 devices with NVR Firmware 3.210.0001.10 2016-06-06, Camera Firmware 2.400.0000.28.R 2016-03-29, and SmartPSS Software 1.16.1 2017-01-19. When SmartPSS Software is launched, while on the login screen, the software in the background automatically logs in as admin. This allows sniffing sensitive information identified in CVE-2017-6341 without prior knowledge of the password. This is a different vulnerability than CVE-2013-6117.</t>
  </si>
  <si>
    <t>Dahua</t>
  </si>
  <si>
    <t>Contec Smart Home 4.15 devices do not require authentication for new_user.php, edit_user.php, delete_user.php, and user.php, as demonstrated by changing the admin password and then obtaining control over doors.</t>
  </si>
  <si>
    <t>Contec</t>
  </si>
  <si>
    <t>Recently it was discovered as a part of the research on IoT devices in the most recent firmware for Shekar Endoscope that the desktop application used to connect to the device suffers from a stack overflow if more than 26 characters are passed to it as the Wi-Fi password. This application is installed on the device and an attacker who can provide the right payload can execute code on the user's system directly. Any breach of this system can allow an attacker to get access to all the data that the user has access too. The application uses a dynamic link library(DLL) called "avilib.dll" which is used by the application to send binary packets to the device that allow to control the device. One such action that the DLL provides is change password in the function "sendchangepass" which allows a user to change the Wi-Fi password on the device. This function calls a sub function "sub_75876EA0" at address 0x7587857C. The function determines which action to execute based on the parameters sent to it. The "sendchangepass" passes the datastring as the second argument which is the password we enter in the textbox and integer 2 as first argument. The rest of the 3 arguments are set to 0. The function "sub_75876EA0" at address 0x75876F19 uses the first argument received and to determine which block to jump to. Since the argument passed is 2, it jumps to 0x7587718C and proceeds from there to address 0x758771C2 which calculates the length of the data string passed as the first parameter.This length and the first argument are then passed to the address 0x7587726F which calls a memmove function which uses a stack address as the destination where the password typed by us is passed as the source and length calculated above is passed as the number of bytes to copy which leads to a stack overflow.</t>
  </si>
  <si>
    <t>Shekar</t>
  </si>
  <si>
    <t>Broadcom firmware before summer 2014 on Nexus 5 BCM4335C0 2012-12-11, Raspberry Pi 3 BCM43438A1 2014-06-02, and unspecifed other devices does not properly restrict LMP commnds and executes certain memory contents upon receiving an LMP command, as demonstrated by executing an HCI command.</t>
  </si>
  <si>
    <t>Raspberry Pi</t>
  </si>
  <si>
    <t>Medtronic N'Vision Clinician Programmer 8840 N'Vision Clinician Programmer, all versions, and 8870 N'Vision removable Application Card, all versions. The 8840 Clinician Programmer executes the application program from the 8870 Application Card. An attacker with physical access to an 8870 Application Card and sufficient technical capability can modify the contents of this card, including the binary executables. If modified to bypass protection mechanisms, this malicious code will be run when the card is inserted into an 8840 Clinician Programmer.</t>
  </si>
  <si>
    <t>Medtronic</t>
  </si>
  <si>
    <t>Contiki</t>
  </si>
  <si>
    <t>Authentication bypass using an alternate path or channel in SimpliSafe SS3 firmware 1.4 allows a local, unauthenticated attacker to modify the Wi-Fi network the base station connects to.</t>
  </si>
  <si>
    <t>SimpliSafe</t>
  </si>
  <si>
    <t>The Sony Bravia TV KDL-32CX525 allows remote attackers to cause a denial of service (configuration outage or device crash) via a flood of TCP SYN packets, as demonstrated by hping, a related issue to CVE-1999-0116.</t>
  </si>
  <si>
    <t>Sony</t>
  </si>
  <si>
    <t>A vulnerability in the TCL Android Smart TV series V8-R851T02-LF1 V295 and below and V8-T658T01-LF1 V373 and below by TCL Technology Group Corporation allows an attacker on the adjacent network to arbitrarily browse and download sensitive files over an insecure web server running on port 7989 that lists all files &amp; directories. An unprivileged remote attacker on the adjacent network, can download most system files, leading to serious critical information disclosure. Also, some TV models and/or FW versions may expose the webserver with the entire filesystem accessible on another port. For example, nmap scan for all ports run directly from the TV model U43P6046 (Android 8.0) showed port 7983 not mentioned in the original CVE description, but containing the same directory listing of the entire filesystem. This webserver is bound (at least) to localhost interface and accessible freely to all unprivileged installed apps on the Android such as a regular web browser. Any app can therefore read any files of any other apps including Android system settings including sensitive data such as saved passwords, private keys etc.</t>
  </si>
  <si>
    <t>TCL</t>
  </si>
  <si>
    <t>RIOT-OS 2021.01 before commit 609c9ada34da5546cffb632a98b7ba157c112658 contains a buffer overflow that could allow attackers to obtain sensitive information.</t>
  </si>
  <si>
    <t>Riot</t>
  </si>
  <si>
    <t>The Cloud API on Guardzilla smart cameras allows user enumeration, with resultant arbitrary camera access and monitoring.</t>
  </si>
  <si>
    <t>Guardzilla</t>
  </si>
  <si>
    <t>It was discovered as a part of the research on IoT devices in the most recent firmware for Blipcare device that the device allows to connect to web management interface on a non-SSL connection using plain text HTTP protocol. The user uses the web management interface of the device to provide the user's Wi-Fi credentials so that the device can connect to it and have Internet access. This device acts as a Wireless Blood pressure monitor and is used to measure blood pressure levels of a person. This allows an attacker who is connected to the Blipcare's device wireless network to easily sniff these values using a MITM attack.</t>
  </si>
  <si>
    <t>Blipcare</t>
  </si>
  <si>
    <t>There exists an unauthenticated BLE Interface in Sloan SmartFaucets including Optima EAF, Optima ETF/EBF, BASYS EFX, and Flushometers including SOLIS. The vulnerability allows for unauthenticated kinetic effects and information disclosure on the faucets. It is possible to use the Bluetooth Low Energy (BLE) connectivity to read and write to many BLE characteristics on the device. Some of these control the flow of water, the sensitivity of the sensors, and information about maintenance.</t>
  </si>
  <si>
    <t>Sloan</t>
  </si>
  <si>
    <t>Memory overflow in Xiaomi AI speaker Rom version &lt;1.59.6 can happen when the speaker verifying a malicious firmware during OTA process.</t>
  </si>
  <si>
    <t>Xiaomi</t>
  </si>
  <si>
    <t>Dialog</t>
  </si>
  <si>
    <t>Multiple storage XSS vulnerabilities were discovered on BF-430, BF-431 and BF-450M TCP/IP Converter devices from CHIYU Technology Inc due to a lack of sanitization of the input on the components man.cgi, if.cgi, dhcpc.cgi, ppp.cgi.</t>
  </si>
  <si>
    <t>CHIYU</t>
  </si>
  <si>
    <t>An authenticated attacker with administrator rights Bosch IP cameras can call an URL with an invalid parameter that causes the camera to become unresponsive for a few seconds and cause a Denial of Service (DoS).</t>
  </si>
  <si>
    <t>Bosch</t>
  </si>
  <si>
    <t>The uControl Smart Home Automation (aka de.ucontrol) application 1.2 for Android does not verify X.509 certificates from SSL servers, which allows man-in-the-middle attackers to spoof servers and obtain sensitive information via a crafted certificate.</t>
  </si>
  <si>
    <t>uControl</t>
  </si>
  <si>
    <t>A DLL injection vulnerability in the Intel IoT Developers Kit 4.0 installer may allow an authenticated user to potentially escalate privileges using file modification via local access.</t>
  </si>
  <si>
    <t>Intel</t>
  </si>
  <si>
    <t>Firmware developed by Shenzhen Hichip Vision Technology (V6 through V20), as used by many different vendors in millions of Internet of Things devices, suffers from cryptographic issues that allow remote attackers to access user session data, as demonstrated by eavesdropping on user video/audio streams, capturing credentials, and compromising devices. This affects products marketed under the following brand names: Accfly, Alptop, Anlink, Besdersec, BOAVISION, COOAU, CPVAN, Ctronics, D3D Security, Dericam, Elex System, Elite Security, ENSTER, ePGes, Escam, FLOUREON, GENBOLT, Hongjingtian (HJT), ICAMI, Iegeek, Jecurity, Jennov, KKMoon, LEFTEK, Loosafe, Luowice, Nesuniq, Nettoly, ProElite, QZT, Royallite, SDETER, SV3C, SY2L, Tenvis, ThinkValue, TOMLOV, TPTEK, WGCC, and ZILINK.</t>
  </si>
  <si>
    <t>Shenzhen Hichip Vision</t>
  </si>
  <si>
    <t>Zipato</t>
  </si>
  <si>
    <t>IBM Watson IoT Message Gateway 2.0.0.x, 5.0.0.0, 5.0.0.1, and 5.0.0.2 is vulnerable to a buffer overflow, caused by improper bounds checking when handling a failed HTTP request with specific content in the headers. By sending a specially crafted HTTP request, a remote attacker could overflow a buffer and execute arbitrary code on the system or cause a denial of service. IBM X-Force ID: 174972.</t>
  </si>
  <si>
    <t>IBM</t>
  </si>
  <si>
    <t>DGLogik Inc DGLux Server All Versions is affected by: Insecure Permissions. The impact is: Remote Execution, Credential Leaks. The component is: IoT API. The attack vector is: Any Accessible Server.</t>
  </si>
  <si>
    <t>DGLogik</t>
  </si>
  <si>
    <t>Connections initialized by the AWS IoT Device SDK v2 for Java (versions prior to 1.3.3), Python (versions prior to 1.5.18), C++ (versions prior to 1.12.7) and Node.js (versions prior to 1.5.1) did not verify server certificate hostname during TLS handshake when overriding Certificate Authorities (CA) in their trust stores on Windows. This issue has been addressed in aws-c-io submodule versions 0.9.13 onward. This issue affects: Amazon Web Services AWS IoT Device SDK v2 for Java versions prior to 1.3.3 on Microsoft Windows. Amazon Web Services AWS IoT Device SDK v2 for Python versions prior to 1.5.18 on Microsoft Windows. Amazon Web Services AWS IoT Device SDK v2 for C++ versions prior to 1.12.7 on Microsoft Windows. Amazon Web Services AWS IoT Device SDK v2 for Node.js versions prior to 1.5.3 on Microsoft Windows.</t>
  </si>
  <si>
    <t>Amazon</t>
  </si>
  <si>
    <t>A Code Injection issue was discovered in CyberVision Kaa IoT Platform, Version 0.7.4. An insufficient-encapsulation vulnerability has been identified, which may allow remote code execution.</t>
  </si>
  <si>
    <t>Kaa</t>
  </si>
  <si>
    <t>A vulnerability in the user management functionality of Cisco IoT Field Network Director (FND) could allow an authenticated, remote attacker to manage user information for users in different domains on an affected system. The vulnerability is due to improper domain access control. An attacker could exploit this vulnerability by manipulating JSON payloads to target different domains on an affected system. A successful exploit could allow the attacker to manage user information for users in different domains on an affected system.</t>
  </si>
  <si>
    <t>Cisco</t>
  </si>
  <si>
    <t>Open redirect vulnerability on KDDI HOME SPOT CUBE devices before 2 allows remote attackers to redirect users to arbitrary web sites and conduct phishing attacks via unspecified vectors.</t>
  </si>
  <si>
    <t>KDDI</t>
  </si>
  <si>
    <t>The pairing procedure used by the Vizio P65-F1 6.0.31.4-2 and E50x-E1 10.0.31.4-2 Smart TVs and mobile application is vulnerable to a brute-force attack (against only 10000 possibilities), allowing a threat actor to forcefully pair the device, leading to remote control of the TV settings and configurations.</t>
  </si>
  <si>
    <t>Vizio</t>
  </si>
  <si>
    <t>An issue was discovered in AvertX Auto focus Night Vision HD Indoor/Outdoor IP Dome Camera HD838 and Night Vision HD Indoor/Outdoor Mini IP Bullet Camera HD438. An attacker with physical access to the UART interface could access additional diagnostic and configuration functionalities as well as the camera's bootloader. Successful exploitation could compromise confidentiality, integrity, and availability of the affected system. It could even render the device inoperable.</t>
  </si>
  <si>
    <t>Avertx</t>
  </si>
  <si>
    <t>** DISPUTED ** Default and unremovable support credentials allow attackers to gain total super user control of an IoT device through a TELNET session to products using the Stanza Lutron integration protocol Revision M to Revision Y. NOTE: The vendor disputes this id as not being a vulnerability because what can be done through the ports revolve around controlling lighting, not code execution. A certain set of commands are listed, which bear some similarity to code, but they are not arbitrary and do not allow admin-level control of a machine.</t>
  </si>
  <si>
    <t>Lutron</t>
  </si>
  <si>
    <t>The QBee MultiSensor Camera through 4.16.4 accepts unencrypted network traffic from clients (such as the QBee Cam application through 1.0.5 for Android and the Swisscom Home application up to 10.7.2 for Android), which results in an attacker being able to reuse cookies to bypass authentication and disable the camera.</t>
  </si>
  <si>
    <t>Qbee</t>
  </si>
  <si>
    <t>Improper validation of the ChassisID TLV in userdisk/vport_lldpd in Moxa Camera VPort 06EC-2V Series, version 1.1, allows attackers to cause a denial of service due to a negative number passed to the memcpy function via a crafted lldp packet.</t>
  </si>
  <si>
    <t>Moxa</t>
  </si>
  <si>
    <t>Functions SDK for EdgeX is meant to provide all the plumbing necessary for developers to get started in processing/transforming/exporting data out of the EdgeX IoT platform. In affected versions broken encryption in app-functions-sdk &amp;#8220;AES&amp;#8221; transform in EdgeX Foundry releases prior to Jakarta allows attackers to decrypt messages via unspecified vectors. The app-functions-sdk exports an &amp;#8220;aes&amp;#8221; transform that user scripts can optionally call to encrypt data in the processing pipeline. No decrypt function is provided. Encryption is not enabled by default, but if used, the level of protection may be less than the user may expects due to a broken implementation. Version v2.1.0 (EdgeX Foundry Jakarta release and later) of app-functions-sdk-go/v2 deprecates the &amp;#8220;aes&amp;#8221; transform and provides an improved &amp;#8220;aes256&amp;#8221; transform in its place. The broken implementation will remain in a deprecated state until it is removed in the next EdgeX major release to avoid breakage of existing software that depends on the broken implementation. As the broken transform is a library function that is not invoked by default, users who do not use the AES transform in their processing pipelines are unaffected. Those that are affected are urged to upgrade to the Jakarta EdgeX release and modify processing pipelines to use the new "aes256" transform.</t>
  </si>
  <si>
    <t>Edgex</t>
  </si>
  <si>
    <t>An elevation of privilege vulnerability in the HTC Sensor Hub Driver could enable a local malicious application to execute arbitrary code within the context of the kernel. This issue is rated as High because it first requires compromising a privileged process. Product: Android. Versions: Kernel-3.10, Kernel-3.18. Android ID: A-33899318.</t>
  </si>
  <si>
    <t>HTC</t>
  </si>
  <si>
    <t>BIOTRONIK CardioMessenger II, The affected products do not encrypt sensitive information while at rest. An attacker with physical access to the CardioMessenger can disclose medical measurement data and the serial number from the implanted cardiac device the CardioMessenger is paired with.</t>
  </si>
  <si>
    <t>BIOTRONIK</t>
  </si>
  <si>
    <t>Mycodo is an environmental monitoring and regulation system. An exploit in versions prior to 8.12.7 allows anyone with access to endpoints to download files outside the intended directory. A patch has been applied and a release made. Users should upgrade to version 8.12.7. As a workaround, users may manually apply the changes from the fix commit.</t>
  </si>
  <si>
    <t>MyCodo</t>
  </si>
  <si>
    <t>CS2 Network P2P through 3.x, as used in millions of Internet of Things devices, suffers from an information exposure flaw that exposes user session data to supernodes in the network, as demonstrated by passively eavesdropping on user video/audio streams, capturing credentials, and compromising devices.</t>
  </si>
  <si>
    <t>CS2 Network P2P</t>
  </si>
  <si>
    <t>A unauthorized remote access vulnerability was discovered in HPE IOT + GCP version(s): 1.4.0, 1.4.1, 1.4.2, 1.2.4.2.</t>
  </si>
  <si>
    <t>HPE</t>
  </si>
  <si>
    <t>Comcast XFINITY Home Security System does not properly maintain base-station communication, which allows physically proximate attackers to defeat sensor functionality by interfering with ZigBee 2.4 GHz transmissions.</t>
  </si>
  <si>
    <t>Comcast</t>
  </si>
  <si>
    <t>The Chuango 433 MHz burglar-alarm product line uses static codes in the RF remote control, allowing an attacker to arm, disarm, or trigger the alarm remotely via replay attacks, as demonstrated by Chuango branded products, and non-Chuango branded products such as the Eminent EM8617 OV2 Wifi Alarm System.</t>
  </si>
  <si>
    <t>Chuango</t>
  </si>
  <si>
    <t>Credentials for Zivif PR115-204-P-RS V2.3.4.2103 Webcams can be obtained by an unauthenticated remote attacker using a standard web /cgi-bin/hi3510/param.cgi?cmd=getuser HTTP request. This vulnerability exists because of a lack of authentication checks in requests to CGI pages.</t>
  </si>
  <si>
    <t>Zivif</t>
  </si>
  <si>
    <t>Settings/network settings/wireless settings on the Alecto DVC-215IP camera version 63.1.1.173 and below shows the Wi-Fi passphrase hidden, but by editing/removing the style of the password field the password becomes visible which grants access to an internal network connected to the camera.</t>
  </si>
  <si>
    <t>Alecto</t>
  </si>
  <si>
    <t>A cross-site scripting (XSS) vulnerability in the configuration web interface of the Jinan USR IOT USR-WIFI232-S/T/G2/H Low Power WiFi Module with web version 1.2.2 allows attackers to leak credentials of the Wi-Fi access point the module is logged into, and the web interface login credentials, by opening a Wi-Fi access point nearby with a malicious SSID.</t>
  </si>
  <si>
    <t>Jinan USR</t>
  </si>
  <si>
    <t>OpenBlocks IoT VX2 prior to Ver.4.0.0 (Ver.3 Series) allows an attacker on the same network segment to execute arbitrary OS commands with root privileges via unspecified vectors.</t>
  </si>
  <si>
    <t>OpenBlocks</t>
  </si>
  <si>
    <t>A design flaw in the BlinkForHome (aka Blink For Home) Sync Module 2.10.4 and earlier allows attackers to disable cameras via Wi-Fi, because incident clips (triggered by the motion sensor) are not saved if the attacker's traffic (such as Dot11Deauth) successfully disconnects the Sync Module from the Wi-Fi network. (Access to live video from the app also becomes unavailable.)</t>
  </si>
  <si>
    <t>BlinkForHome</t>
  </si>
  <si>
    <t>In IoTivity through 1.3.1, the CoAP server interface can be used for Distributed Denial of Service attacks using source IP address spoofing and UDP-based traffic amplification. The reflected traffic is 6 times bigger than spoofed requests. This occurs because the construction of a "4.01 Unauthorized" response is mishandled. NOTE: the vendor states "While this is an interesting attack, there is no plan for maintainer to fix, as we are migrating to IoTivity Lite."</t>
  </si>
  <si>
    <t>OCF</t>
  </si>
  <si>
    <t>oBike relies on Hangzhou Luoping Smart Locker to lock bicycles, which allows attackers to bypass the locking mechanism by using Bluetooth Low Energy (BLE) to replay ciphertext based on a predictable nonce used in the locking protocol.</t>
  </si>
  <si>
    <t>Luoping</t>
  </si>
  <si>
    <t>Glue Smart Lock 2.7.8 devices do not properly block guest access in certain situations where the network connection is unavailable.</t>
  </si>
  <si>
    <t>Glue</t>
  </si>
  <si>
    <t>Jector Smart TV FM-K75 devices allow remote code execution because there is an adb open port with root permission.</t>
  </si>
  <si>
    <t>Jector</t>
  </si>
  <si>
    <t>Papenmeier WiFi Baby Monitor Free &amp; Lite before 2.02.2 allows remote attackers to obtain audio data via certain requests to TCP ports 8258 and 8257.</t>
  </si>
  <si>
    <t>Papenmeier</t>
  </si>
  <si>
    <t>In IoT Devices SDK, there is an implementation of calloc() that doesn't have a length check. An attacker could pass in memory objects larger than the buffer and wrap around to have a smaller buffer than required, allowing the attacker access to the other parts of the heap. We recommend upgrading the Google Cloud IoT Device SDK for Embedded C used to 1.0.3 or greater.</t>
  </si>
  <si>
    <t>In version 6.1.0.19 and prior of Wink Labs's Wink - Smart Home Android app, the OAuth token used by the app to authorize user access is not stored in an encrypted and secure manner.</t>
  </si>
  <si>
    <t>Wink Lab</t>
  </si>
  <si>
    <t>An issue was discovered on ASUS HG100, MW100, WS-101, TS-101, AS-101, MS-101, DL-101 devices using ZigBee PRO. Because of insecure key transport in ZigBee communication, attackers can obtain sensitive information, cause the multiple denial of service attacks, take over smart home devices, and tamper with messages.</t>
  </si>
  <si>
    <t>Asus</t>
  </si>
  <si>
    <t>An issue was found in Apache IoTDB .9.0 to 0.9.1 and 0.8.0 to 0.8.2. When starting IoTDB, the JMX port 31999 is exposed with no certification.Then, clients could execute code remotely.</t>
  </si>
  <si>
    <t>Apache</t>
  </si>
  <si>
    <t>Memory issue</t>
  </si>
  <si>
    <t>Authentication</t>
  </si>
  <si>
    <t>Access control</t>
  </si>
  <si>
    <t>Network interface</t>
  </si>
  <si>
    <t>Input validation</t>
  </si>
  <si>
    <t>Cryptography</t>
  </si>
  <si>
    <t>The Bluetooth Low Energy implementation on Dialog Semiconductor SDK through 1.0.14.1081 for DA1468x devices responds to link layer packets with a payload length larger than expected, allowing attackers in radio range to cause a buffer overflow via a crafted packet. This affects, for example, August Smart Lock.</t>
  </si>
  <si>
    <t xml:space="preserve"> Category</t>
  </si>
  <si>
    <t>Medical product</t>
  </si>
  <si>
    <t>An issue was discovered in Contiki-NG OS through 4.3 and Contiki through 3.0. A buffer overflow is present due to an integer underflow during 6LoWPAN fragment processing in the face of truncated fragments in os/net/ipv6/sicslowpan.c. This results in accesses of unmapped memory, crashing the application. An attacker can cause a denial-of-service via a crafted 6LoWPAN frame.</t>
  </si>
  <si>
    <t>Consumer product</t>
  </si>
  <si>
    <t>Industrial product</t>
  </si>
  <si>
    <t>IoT SW/HW Component</t>
  </si>
  <si>
    <t>none</t>
  </si>
  <si>
    <t>8, 45, 71</t>
  </si>
  <si>
    <t>Recommendation IDs (direct)</t>
  </si>
  <si>
    <t>46, 73</t>
  </si>
  <si>
    <t>CWE</t>
  </si>
  <si>
    <t>CWE-294: Authentication Bypass by Capture-replay</t>
  </si>
  <si>
    <t>CVE</t>
  </si>
  <si>
    <t>CVE-2016-2398</t>
  </si>
  <si>
    <t>CWE CATEGORY: 7PK - Security Features</t>
  </si>
  <si>
    <t>CVE-2018-16225</t>
  </si>
  <si>
    <t>CVE-2021-27943</t>
  </si>
  <si>
    <t>CWE-307: Improper Restriction of Excessive Authentication Attempts</t>
  </si>
  <si>
    <t>CVE-2014-4892</t>
  </si>
  <si>
    <t>CVE-2021-20107</t>
  </si>
  <si>
    <t>CVE-2020-28055</t>
  </si>
  <si>
    <t>CVE-2021-34148</t>
  </si>
  <si>
    <t>A use after free issue was addressed with improved memory management. This issue is fixed in macOS Big Sur 11.2, Security Update 2021-001 Catalina, Security Update 2021-001 Mojave, watchOS 7.3, tvOS 14.4, iOS 14.4 and iPadOS 14.4. A remote attacker may be able to cause a denial of service.</t>
  </si>
  <si>
    <t>CVE-2021-1764</t>
  </si>
  <si>
    <t>Multiple memory corruption issues were addressed with improved memory handling. This issue is fixed in iOS 13.2 and iPadOS 13.2, tvOS 13.2, Safari 13.0.3, iTunes for Windows 12.10.2, iCloud for Windows 11.0, iCloud for Windows 7.15. Processing maliciously crafted web content may lead to arbitrary code execution.</t>
  </si>
  <si>
    <t>CVE-2019-8823</t>
  </si>
  <si>
    <t>This issue was resolved by replacing device names with a random identifier. This issue is fixed in iOS 13.1 and iPadOS 13.1, macOS Catalina 10.15, watchOS 6, tvOS 13. An attacker in physical proximity may be able to passively observe device names in AWDL communications.</t>
  </si>
  <si>
    <t>CVE-2019-8799</t>
  </si>
  <si>
    <t>A FTM Diag command can allow an arbitrary write into modem OS space in Snapdragon Auto, Snapdragon Compute, Snapdragon Connectivity, Snapdragon Consumer IOT, Snapdragon Industrial IOT, Snapdragon IoT, Snapdragon Mobile, Snapdragon Voice &amp; Music, Snapdragon Wearables</t>
  </si>
  <si>
    <t>CVE-2021-1973</t>
  </si>
  <si>
    <t>Null-pointer dereference issue can occur while calculating string length when source string length is zero in Snapdragon Auto, Snapdragon Connectivity, Snapdragon Consumer IOT, Snapdragon Industrial IOT, Snapdragon IoT, Snapdragon Mobile, Snapdragon Voice &amp; Music, Snapdragon Wearables in APQ8009, APQ8017, APQ8053, APQ8064, APQ8096AU, APQ8098, MDM9206, MDM9207C, MDM9607, MSM8905, MSM8909, MSM8909W, MSM8917, MSM8920, MSM8937, MSM8939, MSM8940, MSM8953, MSM8996, Nicobar, QCS605, QM215, SDA660, SDA845, SDM429, SDM429W, SDM439, SDM450, SDM630, SDM632, SDM636, SDM660, SDM670, SDM710, SDM845, SDX20, SM6150, SM8150, SM8250, SXR1130, SXR2130</t>
  </si>
  <si>
    <t>CVE-2019-10532</t>
  </si>
  <si>
    <t>String format issue will occur while processing HLOS data as there is no user input validation to ensure inputs are properly NULL terminated before string copy in Snapdragon Auto, Snapdragon Consumer IOT, Snapdragon Industrial IOT, Snapdragon Mobile, Snapdragon Voice &amp; Music in MDM9607, Nicobar, Rennell, SA6155P, SDX55, SM6150, SM7150, SM8150, SM8250, SXR2130</t>
  </si>
  <si>
    <t>CVE-2019-14023</t>
  </si>
  <si>
    <t>An issue was discovered on XIAOMI XIAOAI speaker Pro LX06 1.52.4. Attackers can get root shell by accessing the UART interface and then they can (i) read Wi-Fi SSID or password, (ii) read the dialogue text files between users and XIAOMI XIAOAI speaker Pro LX06, (iii) use Text-To-Speech tools pretend XIAOMI speakers' voice achieve social engineering attacks, (iv) eavesdrop on users and record what XIAOMI XIAOAI speaker Pro LX06 hears, (v) modify system files, (vi) use commands to send any IR code through IR emitter on XIAOMI XIAOAI Speaker Pro LX06, (vii) stop voice assistant service, (viii) enable the XIAOMI XIAOAI Speaker Pro&amp;#8217; SSH or TELNET service as a backdoor, (IX) tamper with the router configuration of the router in the local area networks.</t>
  </si>
  <si>
    <t>CVE-2020-10263</t>
  </si>
  <si>
    <t>An issue was discovered on Xiaomi DGNWG03LM, ZNCZ03LM, MCCGQ01LM, RTCGQ01LM devices. Attackers can utilize the "discover ZigBee network procedure" to perform a denial of service attack.</t>
  </si>
  <si>
    <t>CVE-2019-15915</t>
  </si>
  <si>
    <t>An issue was discovered on XIAOMI XIAOAI speaker Pro LX06 1.58.10. Attackers can activate the failsafe mode during the boot process, and use the mi_console command cascaded by the SN code shown on the product to get the root shell password, and then the attacker can (i) read Wi-Fi SSID or password, (ii) read the dialogue text files between users and XIAOMI XIAOAI speaker Pro LX06, (iii) use Text-To-Speech tools pretend XIAOMI speakers' voice achieve social engineering attacks, (iv) eavesdrop on users and record what XIAOMI XIAOAI speaker Pro LX06 hears, (v) modify system files, (vi) use commands to send any IR code through IR emitter on XIAOMI XIAOAI Speaker Pro (LX06), (vii) stop voice assistant service, (viii) enable the XIAOMI XIAOAI Speaker Pro&amp;#8217;s SSH or TELNET service as a backdoor, (IX) tamper with the router configuration of the router in the local area networks.</t>
  </si>
  <si>
    <t>CVE-2020-10262</t>
  </si>
  <si>
    <t>BIOTRONIK CardioMessenger II, The affected products transmit credentials in clear-text prior to switching to an encrypted communication channel. An attacker can disclose the product&amp;#8217;s client credentials for connecting to the BIOTRONIK Remote Communication infrastructure.</t>
  </si>
  <si>
    <t>CVE-2019-18248</t>
  </si>
  <si>
    <t>BIOTRONIK CardioMessenger II, The affected products allow credential reuse for multiple authentication purposes. An attacker with adjacent access to the CardioMessenger can disclose its credentials used for connecting to the BIOTRONIK Remote Communication infrastructure.</t>
  </si>
  <si>
    <t>CVE-2019-18252</t>
  </si>
  <si>
    <t>BIOTRONIK CardioMessenger II, The affected products do not properly enforce mutual authentication with the BIOTRONIK Remote Communication infrastructure.</t>
  </si>
  <si>
    <t>CVE-2019-18246</t>
  </si>
  <si>
    <t>An issue was discovered in AvertX Auto focus Night Vision HD Indoor/Outdoor IP Dome Camera HD838 and Night Vision HD Indoor/Outdoor Mini IP Bullet Camera HD438. They do not require users to change the default password for the admin account. They only show a pop-up window suggesting a change but there's no enforcement. An administrator can click Cancel and proceed to use the device without changing the password. Additionally, they disclose the default username within the login.js script. Since many attacks for IoT devices, including malware and exploits, are based on the usage of default credentials, it makes these cameras an easy target for malicious actors.</t>
  </si>
  <si>
    <t>CVE-2020-11624</t>
  </si>
  <si>
    <t>An issue was discovered in AvertX Auto focus Night Vision HD Indoor/Outdoor IP Dome Camera HD838 and Night Vision HD Indoor/Outdoor Mini IP Bullet Camera HD438. Failed web UI login attempts elicit different responses depending on whether a user account exists. Because the responses indicate whether a submitted username is valid or not, they make it easier to identify legitimate usernames. If a login request is sent to ISAPI/Security/sessionLogin/capabilities using a username that exists, it will return the value of the salt given to that username, even if the password is incorrect. However, if a login request is sent using a username that is not present in the database, it will return an empty salt value. This allows attackers to enumerate legitimate usernames, facilitating brute-force attacks. NOTE: this is different from CVE-2020-7057.</t>
  </si>
  <si>
    <t>CVE-2020-11625</t>
  </si>
  <si>
    <t>An exploitable buffer overflow vulnerability exists in the credentials handler of video-core's HTTP server of Samsung SmartThings Hub STH-ETH-250-Firmware version 0.20.17. The strncpy overflows the destination buffer, which has a size of 32 bytes. An attacker can send an arbitrarily long "accessKey" value in order to exploit this vulnerability.</t>
  </si>
  <si>
    <t>CVE-2018-3874</t>
  </si>
  <si>
    <t>An exploitable information disclosure vulnerability exists in the crash handler of the hubCore binary of the Samsung SmartThings Hub STH-ETH-250 - Firmware version 0.20.17. When hubCore crashes, Google Breakpad is used to record minidumps, which are sent over an insecure HTTPS connection to the backtrace.io service, leading to the exposure of sensitive data. An attacker can impersonate the remote backtrace.io server in order to trigger this vulnerability.</t>
  </si>
  <si>
    <t>CVE-2018-3927</t>
  </si>
  <si>
    <t>Multiple exploitable buffer overflow vulnerabilities exist in the credentials handler of video-core's HTTP server of Samsung SmartThings Hub STH-ETH-250 devices with firmware version 0.20.17. The video-core process incorrectly extracts fields from a user-controlled JSON payload, leading to a buffer overflow on the stack. A strncpy overflows the destination buffer, which has a size of 16 bytes. An attacker can send an arbitrarily long "region" value in order to exploit this vulnerability.</t>
  </si>
  <si>
    <t>CVE-2018-3878</t>
  </si>
  <si>
    <t>CS2 Network P2P through 3.x, as used in millions of Internet of Things devices, suffers from an authentication flaw that allows remote attackers to perform a man-in-the-middle attack, as demonstrated by eavesdropping on user video/audio streams, capturing credentials, and compromising devices.</t>
  </si>
  <si>
    <t>CVE-2020-9525</t>
  </si>
  <si>
    <t>A stack buffer overflow in /ddsi/q_bitset.h of Eclipse IOT Cyclone DDS Project v0.1.0 causes the DDS subscriber server to crash.</t>
  </si>
  <si>
    <t>CVE-2020-18734</t>
  </si>
  <si>
    <t>Eclipse tinydtls 0.8.2 for Eclipse IoT allows remote attackers to cause a denial of service (DTLS peer crash) by sending a "Change cipher spec" packet without pre-handshake.</t>
  </si>
  <si>
    <t>CVE-2017-7243</t>
  </si>
  <si>
    <t>RIOT-OS 2021.01 before commit 07f1254d8537497552e7dce80364aaead9266bbe contains a buffer overflow which could allow attackers to obtain sensitive information.</t>
  </si>
  <si>
    <t>CVE-2021-31662</t>
  </si>
  <si>
    <t>RIOT-OS 2021.01 contains a buffer overflow vulnerability in sys/net/gnrc/routing/rpl/gnrc_rpl_validation.c through the gnrc_rpl_validation_options() function.</t>
  </si>
  <si>
    <t>CVE-2021-27697</t>
  </si>
  <si>
    <t>RIOT through 2019.07 contains a memory leak in the TCP implementation (gnrc_tcp), allowing an attacker to consume all memory available for network packets and thus effectively stopping all network threads from working. This is related to _receive in sys/net/gnrc/transport_layer/tcp/gnrc_tcp_eventloop.c upon receiving an ACK before a SYN.</t>
  </si>
  <si>
    <t>CVE-2019-15134</t>
  </si>
  <si>
    <t>An issue was discovered in uIP 1.0, as used in Contiki 3.0 and other products. The code that parses incoming DNS packets does not validate that domain names present in the DNS responses have '\0' termination. This results in errors when calculating the offset of the pointer that jumps over domain name bytes in DNS response packets when a name lacks this termination, and eventually leads to dereferencing the pointer at an invalid/arbitrary address, within newdata() and parse_name() in resolv.c.</t>
  </si>
  <si>
    <t>CVE-2020-17440</t>
  </si>
  <si>
    <t>Contiki-NG is an open-source, cross-platform operating system for internet of things devices. A buffer overflow vulnerability exists in Contiki-NG versions prior to 4.6. After establishing a TCP socket using the tcp-socket library, it is possible for the remote end to send a packet with a data offset that is unvalidated. The problem has been patched in Contiki-NG 4.6. Users can apply the patch for this vulnerability out-of-band as a workaround.</t>
  </si>
  <si>
    <t>CVE-2021-21281</t>
  </si>
  <si>
    <t>Contiki-NG is an open-source, cross-platform operating system for internet of things devices. The RPL-Classic and RPL-Lite implementations in the Contiki-NG operating system versions prior to 4.6 do not validate the address pointer in the RPL source routing header This makes it possible for an attacker to cause out-of-bounds writes with packets injected into the network stack. Specifically, the problem lies in the rpl_ext_header_srh_update function in the two rpl-ext-header.c modules for RPL-Classic and RPL-Lite respectively. The addr_ptr variable is calculated using an unvalidated CMPR field value from the source routing header. An out-of-bounds write can be triggered on line 151 in os/net/routing/rpl-lite/rpl-ext-header.c and line 261 in os/net/routing/rpl-classic/rpl-ext-header.c, which contain the following memcpy call with addr_ptr as destination. The problem has been patched in Contiki-NG 4.6. Users can apply a patch out-of-band as a workaround.</t>
  </si>
  <si>
    <t>CVE-2021-21257</t>
  </si>
  <si>
    <t>A reliance on a static, hard-coded credential in the design of the cloud-based storage system of Practecol's Guardzilla All-In-One Video Security System allows an attacker to view the private data of all users of the Guardzilla device.</t>
  </si>
  <si>
    <t>CVE-2018-5560</t>
  </si>
  <si>
    <t>The TK_set_deviceModel_req_handle function in the cloud communication component in Guardzilla GZ621W devices with firmware 0.5.1.4 has a Buffer Overflow.</t>
  </si>
  <si>
    <t>CVE-2018-18601</t>
  </si>
  <si>
    <t>The remote upgrade feature in Guardzilla GZ180 devices allow command injection via a crafted new firmware version parameter.</t>
  </si>
  <si>
    <t>CVE-2018-18600</t>
  </si>
  <si>
    <t>Some products of Dahua have Denial of Service vulnerabilities. After the successful login of the legal account, the attacker sends a specific log query command, which may cause the device to go down.</t>
  </si>
  <si>
    <t>CVE-2020-9500</t>
  </si>
  <si>
    <t>Dahua DVR 2.608.0000.0 and 2.608.GV00.0 allows remote attackers to bypass authentication and obtain sensitive information including user credentials, change user passwords, clear log files, and perform other actions via a request to TCP port 37777.</t>
  </si>
  <si>
    <t>CVE-2013-6117</t>
  </si>
  <si>
    <t>The authorization implementation on Dahua DVR appliances accepts a hash string representing the current date for the role of a master password, which makes it easier for remote attackers to obtain administrative access and change the administrator password via requests involving (1) ActiveX, (2) a standalone client, or (3) unspecified other vectors, a different vulnerability than CVE-2013-3612.</t>
  </si>
  <si>
    <t>CVE-2013-5754</t>
  </si>
  <si>
    <t>The AWS IoT Device SDK v2 for Java, Python, C++ and Node.js appends a user supplied Certificate Authority (CA) to the root CAs instead of overriding it on Unix systems. TLS handshakes will thus succeed if the peer can be verified either from the user-supplied CA or the system&amp;#8217;s default trust-store. Attackers with access to a host&amp;#8217;s trust stores or are able to compromise a certificate authority already in the host's trust store (note: the attacker must also be able to spoof DNS in this case) may be able to use this issue to bypass CA pinning. An attacker could then spoof the MQTT broker, and either drop traffic and/or respond with the attacker's data, but they would not be able to forward this data on to the MQTT broker because the attacker would still need the user's private keys to authenticate against the MQTT broker. The 'aws_tls_ctx_options_override_default_trust_store_*' function within the aws-c-io submodule has been updated to override the default trust store. This corrects this issue. This issue affects: Amazon Web Services AWS IoT Device SDK v2 for Java versions prior to 1.5.0 on Linux/Unix. Amazon Web Services AWS IoT Device SDK v2 for Python versions prior to 1.6.1 on Linux/Unix. Amazon Web Services AWS IoT Device SDK v2 for C++ versions prior to 1.12.7 on Linux/Unix. Amazon Web Services AWS IoT Device SDK v2 for Node.js versions prior to 1.5.3 on Linux/Unix. Amazon Web Services AWS-C-IO 0.10.4 on Linux/Unix.</t>
  </si>
  <si>
    <t>CVE-2021-40830</t>
  </si>
  <si>
    <t>An exploitable memory corruption vulnerability exists in the Name Service Client functionality of 3S-Smart Software Solutions CODESYS GatewayService. A specially crafted packet can cause a large memcpy, resulting in an access violation and termination of the process. An attacker can send a packet to a device running the GatewayService.exe to trigger this vulnerability. All variants of the CODESYS V3 products in all versions prior V3.5.16.10 containing the CmpRouter or CmpRouterEmbedded component are affected, regardless of the CPU type or operating system: CODESYS Control for BeagleBone, CODESYS Control for emPC-A/iMX6, CODESYS Control for IOT2000, CODESYS Control for Linux, CODESYS Control for PLCnext, CODESYS Control for PFC100, CODESYS Control for PFC200, CODESYS Control for Raspberry Pi, CODESYS Control RTE V3, CODESYS Control RTE V3 (for Beckhoff CX), CODESYS Control Win V3 (also part of the CODESYS Development System setup), CODESYS Control V3 Runtime System Toolkit, CODESYS V3 Embedded Target Visu Toolkit, CODESYS V3 Remote Target Visu Toolkit, CODESYS V3 Safety SIL2, CODESYS Edge Gateway V3, CODESYS Gateway V3, CODESYS HMI V3, CODESYS OPC Server V3, CODESYS PLCHandler SDK, CODESYS V3 Simulation Runtime (part of the CODESYS Development System).</t>
  </si>
  <si>
    <t>CVE-2019-5105</t>
  </si>
  <si>
    <t>An issue was discovered in includes/webconsole.php in RaspAP 2.5. With authenticated access, an attacker can use a misconfigured (and virtually unrestricted) web console to attack the underlying OS (Raspberry Pi) running this software, and execute commands on the system (including ones for uploading of files and execution of code).</t>
  </si>
  <si>
    <t>CVE-2020-24572</t>
  </si>
  <si>
    <t>Raspberry Pi 3 B+ and 4 B devices through 2021-08-09, in certain specific use cases in which the device supplies power to audio-output equipment, allow remote attackers to recover speech signals from an LED on the device, via a telescope and an electro-optical sensor, aka a "Glowworm" attack. We assume that the Raspberry Pi supplies power to some speakers. The power indicator LED of the Raspberry Pi is connected directly to the power line, as a result, the intensity of a device's power indicator LED is correlative to the power consumption. The sound played by the speakers affects the Raspberry Pi's power consumption and as a result is also correlative to the light intensity of the LED. By analyzing measurements obtained from an electro-optical sensor directed at the power indicator LED of the Raspberry Pi, we can recover the sound played by the speakers.</t>
  </si>
  <si>
    <t>CVE-2021-38545</t>
  </si>
  <si>
    <t>In SimpliSafe Original, the Base Station fails to detect tamper attempts: it does not send a notification if a physically proximate attacker removes the battery and external power.</t>
  </si>
  <si>
    <t>CVE-2018-11400</t>
  </si>
  <si>
    <t>SimpliSafe Original has Unencrypted Keypad Transmissions, which allows physically proximate attackers to discover the PIN.</t>
  </si>
  <si>
    <t>CVE-2018-11402</t>
  </si>
  <si>
    <t>Authentication bypass using an alternate path or channel in SimpliSafe SS3 firmware 1.0-1.3 allows a local, unauthenticated attacker to pair a rogue keypad to an armed system.</t>
  </si>
  <si>
    <t>CVE-2019-3997</t>
  </si>
  <si>
    <t>Recently it was discovered as a part of the research on IoT devices in the most recent firmware for Shekar Endoscope that the device has Telnet functionality enabled by default. This device acts as an Endoscope camera that allows its users to use it in various industrial systems and settings, car garages, and also in some cases in the medical clinics to get access to areas that are difficult for a human being to reach. Any breach of this system can allow an attacker to get access to video feed and pictures viewed by that user and might allow them to get a foot hold in air gapped networks especially in case of nation critical infrastructure/industries.</t>
  </si>
  <si>
    <t>CVE-2017-10721</t>
  </si>
  <si>
    <t>Recently it was discovered as a part of the research on IoT devices in the most recent firmware for Shekar Endoscope that any malicious user connecting to the device can change the default SSID and password thereby denying the owner an access to his/her own device. This device acts as an Endoscope camera that allows its users to use it in various industrial systems and settings, car garages, and also in some cases in the medical clinics to get access to areas that are difficult for a human being to reach. Any breach of this system can allow an attacker to get access to video feed and pictures viewed by that user and might allow them to get a foot hold in air gapped networks especially in case of nation critical infrastructure/industries.</t>
  </si>
  <si>
    <t>CVE-2017-10718</t>
  </si>
  <si>
    <t>Recently it was discovered as a part of the research on IoT devices in the most recent firmware for Shekar Endoscope that the desktop application used to connect to the device suffers from a stack overflow if more than 26 characters are passed to it as the Wi-Fi name. This application is installed on the device and an attacker who can provide the right payload can execute code on the user's system directly. Any breach of this system can allow an attacker to get access to all the data that the user has access too. The application uses a dynamic link library(DLL) called "avilib.dll" which is used by the application to send binary packets to the device that allow to control the device. One such action that the DLL provides is change password in the function "sendchangename" which allows a user to change the Wi-Fi name on the device. This function calls a sub function "sub_75876EA0" at address 0x758784F8. The function determines which action to execute based on the parameters sent to it. The "sendchangename" passes the datastring as the second argument which is the name we enter in the textbox and integer 1 as first argument. The rest of the 3 arguments are set to 0. The function "sub_75876EA0" at address 0x75876F19 uses the first argument received and to determine which block to jump to. Since the argument passed is 1, it jumps to 0x75876F20 and proceeds from there to address 0x75876F56 which calculates the length of the data string passed as the first parameter. This length and the first argument are then passed to the address 0x75877001 which calls the memmove function which uses a stack address as the destination where the password typed by us is passed as the source and length calculated above is passed as the number of bytes to copy which leads to a stack overflow.</t>
  </si>
  <si>
    <t>CVE-2017-10720</t>
  </si>
  <si>
    <t>The Bluetooth Low Energy implementation in Cypress PSoC 4 BLE component 3.61 and earlier processes data channel frames with a payload length larger than the configured link layer maximum RX payload size, which allows attackers (in radio range) to cause a denial of service (crash) via a crafted BLE Link Layer frame.</t>
  </si>
  <si>
    <t>CVE-2019-16336</t>
  </si>
  <si>
    <t>The cp_report_fixup function in drivers/hid/hid-cypress.c in the Linux kernel 3.2 and 4.x before 4.9.4 allows physically proximate attackers to cause a denial of service (integer underflow) or possibly have unspecified other impact via a crafted HID report.</t>
  </si>
  <si>
    <t>CVE-2017-7273</t>
  </si>
  <si>
    <t>The Bluetooth Classic implementation in the Cypress WICED BT stack through 2.9.0 for CYW20735B1 devices does not properly handle the reception of LMP_max_slot with a greater ACL Length after completion of the LMP setup procedure, allowing attackers in radio range to trigger a denial of service (firmware crash) via a crafted LMP packet.</t>
  </si>
  <si>
    <t>A vulnerability in the UDP protocol implementation for Cisco IoT Field Network Director (IoT-FND) could allow an unauthenticated, remote attacker to exhaust system resources, resulting in a denial of service (DoS) condition. The vulnerability is due to improper resource management for UDP ingress packets. An attacker could exploit this vulnerability by sending a high rate of UDP packets to an affected system within a short period of time. A successful exploit could allow the attacker to exhaust available system resources, resulting in a DoS condition.</t>
  </si>
  <si>
    <t>CVE-2019-1644</t>
  </si>
  <si>
    <t>A vulnerability in the SOAP API of Cisco IoT Field Network Director (FND) could allow an authenticated, remote attacker to access and modify information on devices that belong to a different domain. The vulnerability is due to insufficient authorization in the SOAP API. An attacker could exploit this vulnerability by sending SOAP API requests to affected devices for devices that are outside their authorized domain. A successful exploit could allow the attacker to access and modify information on devices that belong to a different domain.</t>
  </si>
  <si>
    <t>CVE-2020-26072</t>
  </si>
  <si>
    <t>A vulnerability in the REST API of Cisco IoT Field Network Director (FND) could allow an authenticated, remote attacker to gain access to the back-end database of an affected device. The vulnerability is due to insufficient input validation of REST API requests that are made to an affected device. An attacker could exploit this vulnerability by crafting malicious API requests to the affected device. A successful exploit could allow the attacker to gain access to the back-end database of the affected device.</t>
  </si>
  <si>
    <t>CVE-2020-26075</t>
  </si>
  <si>
    <t>In Bosch IP cameras, improper validation of the HTTP header allows an attacker to inject arbitrary HTTP headers through crafted URLs.</t>
  </si>
  <si>
    <t>CVE-2021-23853</t>
  </si>
  <si>
    <t>HTML code injection vulnerability in Android Application, Bosch Video Security, version 3.2.3. or earlier, when successfully exploited allows an attacker to inject random HTML code into a component loaded by WebView, thus allowing the Application to display web resources controlled by the attacker.</t>
  </si>
  <si>
    <t>CVE-2021-23863</t>
  </si>
  <si>
    <t>A directory traversal vulnerability in remote access to backup &amp; restore in earlier versions than ProSyst mBS SDK 8.2.6 and Bosch IoT Gateway Software 9.2.0 allows remote attackers to write or delete files at any location.</t>
  </si>
  <si>
    <t>CVE-2019-11601</t>
  </si>
  <si>
    <t>Cross-site scripting (XSS) vulnerability on Chiyu BF-630, BF-630W, and BF-660C fingerprint access-control devices allows remote attackers to inject arbitrary web script or HTML via a SCRIPT element.</t>
  </si>
  <si>
    <t>CVE-2015-2870</t>
  </si>
  <si>
    <t>An XSS vulnerability exists in several IoT devices from CHIYU Technology, including SEMAC, Biosense, BF-630, BF-631, and Webpass due to a lack of sanitization on the component if.cgi - username parameter.</t>
  </si>
  <si>
    <t>CVE-2021-31643</t>
  </si>
  <si>
    <t>An open redirect vulnerability exists in BF-630, BF-450M, BF-430, BF-431, BF631-W, BF830-W, Webpass, and SEMAC devices from CHIYU Technology that can be exploited by sending a link that has a specially crafted URL to convince the user to click on it.</t>
  </si>
  <si>
    <t>CVE-2021-31252</t>
  </si>
  <si>
    <t>An issue was discovered in CommScope Ruckus IoT Controller 1.7.1.0 and earlier. An Undocumented Backdoor exists, allowing shell access via a developer account.</t>
  </si>
  <si>
    <t>CVE-2021-33216</t>
  </si>
  <si>
    <t>An issue was discovered in CommScope Ruckus IoT Controller 1.7.1.0 and earlier. Hard-coded API Keys exist.</t>
  </si>
  <si>
    <t>CVE-2021-33220</t>
  </si>
  <si>
    <t>An issue was discovered in CommScope Ruckus IoT Controller 1.7.1.0 and earlier. There are Hard-coded System Passwords that provide shell access.</t>
  </si>
  <si>
    <t>CVE-2021-33218</t>
  </si>
  <si>
    <t>All versions of the Medtronic 2090 Carelink Programmer are affected by a per-product username and password that is stored in a recoverable format which could allow an attacker with physical access to a 2090 Programmer to obtain per-product credentials to the software deployment network.</t>
  </si>
  <si>
    <t>CVE-2018-5446</t>
  </si>
  <si>
    <t>Unspecified vulnerability in Medtronic Paradigm wireless insulin pump 512, 522, 712, and 722 allows remote attackers to modify the delivery of an insulin bolus dose and cause a denial of service (adverse human health effects) via unspecified vectors involving wireless communications and knowledge of the device's serial number, as demonstrated by Jerome Radcliffe at the Black Hat USA conference in August 2011.  NOTE: the vendor has disputed the severity of this issue, saying "we believe the risk of deliberate, malicious, or unauthorized manipulation of medical devices is extremely low... we strongly believe it would be extremely difficult for a third-party to wirelessly tamper with your insulin pump... you would be able to detect tones on the insulin pump that weren't intentionally programmed and could intervene accordingly."</t>
  </si>
  <si>
    <t>CVE-2011-3386</t>
  </si>
  <si>
    <t>In Medtronic Valleylab FT10 Energy Platform (VLFT10GEN) version 2.1.0 and lower and version 2.0.3 and lower, and Valleylab LS10 Energy Platform (VLLS10GEN&amp;#8212;not available in the United States) version 1.20.2 and lower, the RFID security mechanism used for authentication between the FT10/LS10 Energy Platform and instruments can be bypassed, allowing for inauthentic instruments to connect to the generator.</t>
  </si>
  <si>
    <t>CVE-2019-13531</t>
  </si>
  <si>
    <t>EdgeX Foundry is an open source project for building a common open framework for internet-of-things edge computing. A vulnerability exists in the Edinburgh, Fuji, Geneva, and Hanoi versions of the software. When the EdgeX API gateway is configured for OAuth2 authentication and a proxy user is created, the client_id and client_secret required to obtain an OAuth2 authentication token are set to the username of the proxy user. A remote network attacker can then perform a dictionary-based password attack on the OAuth2 token endpoint of the API gateway to obtain an OAuth2 authentication token and use that token to make authenticated calls to EdgeX microservices from an untrusted network. OAuth2 is the default authentication method in EdgeX Edinburgh release. The default authentication method was changed to JWT in Fuji and later releases. Users should upgrade to the EdgeX Ireland release to obtain the fix. The OAuth2 authentication method is disabled in Ireland release. If unable to upgrade and OAuth2 authentication is required, users should create OAuth2 users directly using the Kong admin API and forgo the use of the `security-proxy-setup` tool to create OAuth2 users.</t>
  </si>
  <si>
    <t>CVE-2021-32753</t>
  </si>
  <si>
    <t>Sony Bravia Smart TV devices allow remote attackers to retrieve the static Wi-Fi password (used when the TV is acting as an access point) by using the Photo Sharing Plus application to execute a backdoor API command, a different vulnerability than CVE-2019-10886.</t>
  </si>
  <si>
    <t>CVE-2019-11336</t>
  </si>
  <si>
    <t>The Photo Sharing Plus component on Sony Bravia TV through 8.587 devices has a Buffer Overflow.</t>
  </si>
  <si>
    <t>CVE-2018-16595</t>
  </si>
  <si>
    <t>The Photo Sharing Plus component on Sony Bravia TV through 8.587 devices allows Directory Traversal.</t>
  </si>
  <si>
    <t>CVE-2018-16594</t>
  </si>
  <si>
    <t>CRLF injection vulnerability on KDDI HOME SPOT CUBE devices before 2 allows remote attackers to inject arbitrary HTTP headers via unspecified vectors.</t>
  </si>
  <si>
    <t>CVE-2016-1138</t>
  </si>
  <si>
    <t>KDDI HOME SPOT CUBE devices before 2 allow remote authenticated users to execute arbitrary OS commands via unspecified vectors.</t>
  </si>
  <si>
    <t>CVE-2016-1141</t>
  </si>
  <si>
    <t>Cross-site scripting (XSS) vulnerability on KDDI HOME SPOT CUBE devices before 2 allows remote authenticated users to inject arbitrary web script or HTML via unspecified vectors.</t>
  </si>
  <si>
    <t>CVE-2016-1136</t>
  </si>
  <si>
    <t>Vizio P65-F1 6.0.31.4-2 and E50x-E1 10.0.31.4-2 Smart TVs allow a threat actor to execute arbitrary code from a USB drive via the Smart Cast functionality, because files on the USB drive are effectively under the web root and can be executed.</t>
  </si>
  <si>
    <t>CVE-2021-27942</t>
  </si>
  <si>
    <t>Several high privileged APIs on the Vizio P65-F1 6.0.31.4-2 and E50x-E1 10.0.31.4-2 Smart TVs do not enforce access controls, allowing an unauthenticated threat actor to access privileged functionality, leading to OS command execution. The specific attack methodology is a file upload.</t>
  </si>
  <si>
    <t>CVE-2021-27944</t>
  </si>
  <si>
    <t>A remote access to sensitive data vulnerability was discovered in HPE IOT + GCP version(s): 1.4.0, 1.4.1, 1.4.2, 1.2.4.2.</t>
  </si>
  <si>
    <t>CVE-2020-7134</t>
  </si>
  <si>
    <t>Insecure configuration storage in Zipato Zipabox Smart Home Controller BOARD REV - 1 with System Version -118 allows remote attacker perform new attack vectors and take under control device and smart home.</t>
  </si>
  <si>
    <t>CVE-2018-15123</t>
  </si>
  <si>
    <t>Weak hashing algorithm in Zipato Zipabox Smart Home Controller BOARD REV - 1 with System Version -118 allows unauthenticated attacker extract clear text passwords and get root access on the device.</t>
  </si>
  <si>
    <t>CVE-2018-15124</t>
  </si>
  <si>
    <t>Sensitive Information Disclosure in Zipato Zipabox Smart Home Controller allows remote attacker get sensitive information that expands attack surface.</t>
  </si>
  <si>
    <t>On Shenzhen Cylan Clever Dog Smart Camera DOG-2W and DOG-2W-V4 devices, an attacker on the network can login remotely to the camera and gain root access. The device ships with a hardcoded 12345678 password for the root account, accessible from a TELNET login prompt.</t>
  </si>
  <si>
    <t>CVE-2019-12920</t>
  </si>
  <si>
    <t>Insecure Cryptographic Storage of credentials in com.vestiacom.qbeecamera_preferences.xml in the QBee Cam application through 1.0.5 for Android allows an attacker to retrieve the username and password.</t>
  </si>
  <si>
    <t>CVE-2018-16223</t>
  </si>
  <si>
    <t>An issue was discovered on Lutron Quantum BACnet Integration 2.0 (firmware 3.2.243) devices. Remote attackers can obtain potentially sensitive information via a /DbXmlInfo.xml request, as demonstrated by the Latitude/Longitude of the device.</t>
  </si>
  <si>
    <t>CVE-2018-7276</t>
  </si>
  <si>
    <t>** DISPUTED ** Default and unremovable support credentials (user:nwk password:nwk2) allow attackers to gain total super user control of an IoT device through a TELNET session to products using the RadioRA 2 Lutron integration protocol Revision M to Revision Y. NOTE: The vendor disputes this id as not being a vulnerability because what can be done through the ports revolve around controlling lighting, not code execution. A certain set of commands are listed, which bear some similarity to code, but they are not arbitrary and do not allow admin-level control of a machine.</t>
  </si>
  <si>
    <t>CVE-2018-11681</t>
  </si>
  <si>
    <t>** DISPUTED ** Default and unremovable support credentials (user:lutron password:integration) allow attackers to gain total super user control of an IoT device through a TELNET session to products using the HomeWorks QS Lutron integration protocol Revision M to Revision Y. NOTE: The vendor disputes this id as not being a vulnerability because what can be done through the ports revolve around controlling lighting, not code execution. A certain set of commands are listed, which bear some similarity to code, but they are not arbitrary and do not allow admin-level control of a machine.</t>
  </si>
  <si>
    <t>CVE-2018-11629</t>
  </si>
  <si>
    <t>An elevation of privilege vulnerability in the HTC OEM fastboot command could enable a local malicious application to execute arbitrary code within the context of the sensor hub. This issue is rated as Moderate because it first requires exploitation of separate vulnerabilities. Product: Android. Versions: Kernel-3.10. Android ID: A-33178836.</t>
  </si>
  <si>
    <t>CVE-2017-0582</t>
  </si>
  <si>
    <t>CVE-2017-0527</t>
  </si>
  <si>
    <t>A information disclosure vulnerability in the HTC sensor hub driver. Product: Android. Versions: Android kernel. Android ID: A-35468048.</t>
  </si>
  <si>
    <t>CVE-2017-0709</t>
  </si>
  <si>
    <t>In the most recent firmware for Blipcare, the device provides an open Wireless network called "Blip" for communicating with the device. The user connects to this open Wireless network and uses the web management interface of the device to provide the user's Wi-Fi credentials so that the device can connect to it and have Internet access. This device acts as a Wireless Blood pressure monitor and is used to measure blood pressure levels of a person. This allows an attacker who is in vicinity of Wireless signal generated by the Blipcare device to easily sniff the credentials. Also, an attacker can connect to the open wireless network "Blip" exposed by the device and modify the HTTP response presented to the user by the device to execute other attacks such as convincing the user to download and execute a malicious binary that would infect a user's computer or mobile device with malware.</t>
  </si>
  <si>
    <t>CVE-2017-11579</t>
  </si>
  <si>
    <t>Blipcare Wifi blood pressure monitor BP700 10.1 devices allow memory corruption that results in Denial of Service. When connected to the "Blip" open wireless connection provided by the device, if a large string is sent as a part of the HTTP request in any part of the HTTP headers, the device could become completely unresponsive. Presumably this happens as the memory footprint provided to this device is very small. According to the specs from Rezolt, the Wi-Fi module only has 256k of memory. As a result, an incorrect string copy operation using either memcpy, strcpy, or any of their other variants could result in filling up the memory space allocated to the function executing and this would result in memory corruption. To test the theory, one can modify the demo application provided by the Cypress WICED SDK and introduce an incorrect "memcpy" operation and use the compiled application on the evaluation board provided by Cypress semiconductors with exactly the same Wi-Fi SOC. The results were identical where the device would completely stop responding to any of the ping or web requests.</t>
  </si>
  <si>
    <t>CVE-2017-11580</t>
  </si>
  <si>
    <t>The Chuango 433 MHz burglar-alarm product line is vulnerable to a Denial of Service attack. When the condition is triggered, the OV2 base station is unable to process sensor states and effectively prevents the alarm from setting off, as demonstrated by Chuango branded products, and non-Chuango branded products such as the Eminent EM8617 OV2 Wifi Alarm System.</t>
  </si>
  <si>
    <t>CVE-2019-11561</t>
  </si>
  <si>
    <t>Improper Authentication in subsystem in Intel(R) CSME versions 12.0 through 12.0.48 (IOT only: 12.0.56), versions 13.0 through 13.0.20, versions 14.0 through 14.0.10 may allow a privileged user to potentially enable escalation of privilege, denial of service or information disclosure via local access.</t>
  </si>
  <si>
    <t>CVE-2019-14598</t>
  </si>
  <si>
    <t>Firmware developed by Shenzhen Hichip Vision Technology (V6 through V20), as used by many different vendors in millions of Internet of Things devices, suffers from a privilege escalation vulnerability that allows attackers on the local network to reset the device's administrator password. This affects products marketed under the following brand names: Accfly, Alptop, Anlink, Besdersec, BOAVISION, COOAU, CPVAN, Ctronics, D3D Security, Dericam, Elex System, Elite Security, ENSTER, ePGes, Escam, FLOUREON, GENBOLT, Hongjingtian (HJT), ICAMI, Iegeek, Jecurity, Jennov, KKMoon, LEFTEK, Loosafe, Luowice, Nesuniq, Nettoly, ProElite, QZT, Royallite, SDETER, SV3C, SY2L, Tenvis, ThinkValue, TOMLOV, TPTEK, WGCC, and ZILINK.</t>
  </si>
  <si>
    <t>CVE-2020-9529</t>
  </si>
  <si>
    <t>Firmware developed by Shenzhen Hichip Vision Technology (V6 through V20, after 2018-08-09 through 2020), as used by many different vendors in millions of Internet of Things devices, suffers from buffer overflow vulnerability that allows unauthenticated remote attackers to execute arbitrary code via the peer-to-peer (P2P) service. This affects products marketed under the following brand names: Accfly, Alptop, Anlink, Besdersec, BOAVISION, COOAU, CPVAN, Ctronics, D3D Security, Dericam, Elex System, Elite Security, ENSTER, ePGes, Escam, FLOUREON, GENBOLT, Hongjingtian (HJT), ICAMI, Iegeek, Jecurity, Jennov, KKMoon, LEFTEK, Loosafe, Luowice, Nesuniq, Nettoly, ProElite, QZT, Royallite, SDETER, SV3C, SY2L, Tenvis, ThinkValue, TOMLOV, TPTEK, WGCC, and ZILINK.</t>
  </si>
  <si>
    <t>CVE-2020-9527</t>
  </si>
  <si>
    <t>Zivif PR115-204-P-RS V2.3.4.2103 and V4.7.4.2121 (and possibly in-between versions) web cameras are vulnerable to unauthenticated, blind remote command injection via CGI scripts used as part of the web interface, as demonstrated by a cgi-bin/iptest.cgi?cmd=iptest.cgi&amp;-time="1504225666237"&amp;-url=$(reboot) request.</t>
  </si>
  <si>
    <t>CVE-2017-17105</t>
  </si>
  <si>
    <t>Zivif PR115-204-P-RS V2.3.4.2103 web cameras contain a hard-coded cat1029 password for the root user. The SONIX operating system's setup renders this password unchangeable and it can be used to access the device via a TELNET session.</t>
  </si>
  <si>
    <t>CVE-2017-17107</t>
  </si>
  <si>
    <t>Improper validation of the ChassisID TLV in userdisk/vport_lldpd in Moxa Camera VPort 06EC-2V Series, version 1.1, allows attackers to cause a denial of service due to a NULL pointer dereference via a crafted lldp packet.</t>
  </si>
  <si>
    <t>CVE-2021-25845</t>
  </si>
  <si>
    <t>Improper validation of the length field of LLDP-MED TLV in userdisk/vport_lldpd in Moxa Camera VPort 06EC-2V Series, version 1.1, allows information disclosure to attackers due to controllable loop counter variable via a crafted lldp packet.</t>
  </si>
  <si>
    <t>CVE-2021-25847</t>
  </si>
  <si>
    <t>An integer underflow was discovered in userdisk/vport_lldpd in Moxa Camera VPort 06EC-2V Series, version 1.1, improper validation of the PortID TLV leads to Denial of Service via a crafted lldp packet.</t>
  </si>
  <si>
    <t>CVE-2021-25849</t>
  </si>
  <si>
    <t>OpenBlocks IoT VX2 prior to Ver.4.0.0 (Ver.3 Series) allows an attacker on the same network segment to bypass authentication and to initialize the device via unspecified vectors.</t>
  </si>
  <si>
    <t>CVE-2020-5536</t>
  </si>
  <si>
    <t>A vulnerability in the TCL Android Smart TV series V8-R851T02-LF1 V295 and below and V8-T658T01-LF1 V373 and below by TCL Technology Group Corporation allows a local unprivileged attacker, such as a malicious App, to read &amp; write to the /data/vendor/tcl, /data/vendor/upgrade, and /var/TerminalManager directories within the TV file system. An attacker, such as a malicious APK or local unprivileged user could perform fake system upgrades by writing to the /data/vendor/upgrage folder.</t>
  </si>
  <si>
    <t>Comcast XFINITY WiFi Home Hotspot devices allow remote attackers to spoof the identities of Comcast customers via a forged MAC address.</t>
  </si>
  <si>
    <t>CVE-2017-9475</t>
  </si>
  <si>
    <t>The Bluetooth Low Energy implementation on Dialog Semiconductor SDK through 5.0.4 for DA14580/1/2/3 devices does not properly restrict the L2CAP payload length, allowing attackers in radio range to cause a buffer overflow via a crafted Link Layer packet.</t>
  </si>
  <si>
    <t>CVE-2019-17517</t>
  </si>
  <si>
    <t>Cross-site scripting (XSS) vulnerability in Dashboards section in Kaa IoT Platform v1.2.0 allows remote attackers to inject malicious web scripts or HTML Injection payloads via the Description parameter.</t>
  </si>
  <si>
    <t>CVE-2020-26701</t>
  </si>
  <si>
    <t>From previous?</t>
  </si>
  <si>
    <t>ID</t>
  </si>
  <si>
    <t>CWE-521: Weak Password Requirements</t>
  </si>
  <si>
    <t>Web interface</t>
  </si>
  <si>
    <t>Commercial product</t>
  </si>
  <si>
    <t>CWE-22: Improper Limitation of a Pathname to a Restricted Directory ('Path Traversal')</t>
  </si>
  <si>
    <t>Tampering</t>
  </si>
  <si>
    <t>297, 1228</t>
  </si>
  <si>
    <t>CWE-522: Insufficiently Protected Credentials</t>
  </si>
  <si>
    <t>CWE CATEGORY: Credentials Management Errors</t>
  </si>
  <si>
    <t>159, 1194, 1203</t>
  </si>
  <si>
    <t>159, 1194</t>
  </si>
  <si>
    <t>88, 806</t>
  </si>
  <si>
    <t>1368, 1372</t>
  </si>
  <si>
    <t>11, 123, 1239</t>
  </si>
  <si>
    <t>45, 88, 753, 851</t>
  </si>
  <si>
    <t>CWE-200: Exposure of Sensitive Information to an Unauthorized Actor</t>
  </si>
  <si>
    <t>245, 882</t>
  </si>
  <si>
    <t>CWE-20: Improper Input Validation</t>
  </si>
  <si>
    <t>20, 1434</t>
  </si>
  <si>
    <t>CWE-476: NULL Pointer Dereference</t>
  </si>
  <si>
    <t>240, 281, 1360</t>
  </si>
  <si>
    <t>CWE-89: Improper Neutralization of Special Elements used in an SQL Command ('SQL Injection')</t>
  </si>
  <si>
    <t>CWE-125: Out-of-bounds Read</t>
  </si>
  <si>
    <t>CWE CATEGORY: Resource Management Errors</t>
  </si>
  <si>
    <t>CWE-78: Improper Neutralization of Special Elements used in an OS Command ('OS Command Injection')</t>
  </si>
  <si>
    <t>1201, 1537</t>
  </si>
  <si>
    <t>CWE-416: Use After Free</t>
  </si>
  <si>
    <t>CWE-787: Out-of-bounds Write</t>
  </si>
  <si>
    <t>CWE-120: Buffer Copy without Checking Size of Input ('Classic Buffer Overflow')</t>
  </si>
  <si>
    <t>CWE-401: Missing Release of Memory after Effective Lifetime</t>
  </si>
  <si>
    <t>CVE-2018-3880</t>
  </si>
  <si>
    <t>CVE-2018-19860</t>
  </si>
  <si>
    <t>CVE-2019-14041</t>
  </si>
  <si>
    <t>CVE-2020-18735</t>
  </si>
  <si>
    <t>CWE-119: Improper Restriction of Operations within the Bounds of a Memory Buffer</t>
  </si>
  <si>
    <t>CVE-2019-9183</t>
  </si>
  <si>
    <t>CVE-2021-31661</t>
  </si>
  <si>
    <t>CVE-2020-14096</t>
  </si>
  <si>
    <t>CVE-2019-17518</t>
  </si>
  <si>
    <t>CVE-2018-12163</t>
  </si>
  <si>
    <t>CVE-2020-4207</t>
  </si>
  <si>
    <t>CVE-2021-22547</t>
  </si>
  <si>
    <t>CWE-191: Integer Underflow (Wrap or Wraparound)</t>
  </si>
  <si>
    <t>84, 866</t>
  </si>
  <si>
    <t>CWE-319: Cleartext Transmission of Sensitive Information</t>
  </si>
  <si>
    <t>CWE-287: Improper Authentication</t>
  </si>
  <si>
    <t>CVE-2019-9659</t>
  </si>
  <si>
    <t>CVE-2019-9871</t>
  </si>
  <si>
    <t>CWE-306: Missing Authentication for Critical Function</t>
  </si>
  <si>
    <t>CVE-2012-2210</t>
  </si>
  <si>
    <t>CVE-2019-9750</t>
  </si>
  <si>
    <t>CWE-400: Uncontrolled Resource Consumption</t>
  </si>
  <si>
    <t>CVE-2021-40828</t>
  </si>
  <si>
    <t>CWE-295: Improper Certificate Validation</t>
  </si>
  <si>
    <t>CVE-2018-20161</t>
  </si>
  <si>
    <t>CVE-2019-12944</t>
  </si>
  <si>
    <t>CWE-862: Missing Authorization</t>
  </si>
  <si>
    <t>CVE-2019-15911</t>
  </si>
  <si>
    <t>CWE CATEGORY: Cryptographic Issues</t>
  </si>
  <si>
    <t>CVE-2017-11578</t>
  </si>
  <si>
    <t>CVE-2020-1952</t>
  </si>
  <si>
    <t>CVE-2021-33221</t>
  </si>
  <si>
    <t>CVE-2018-7661</t>
  </si>
  <si>
    <t>CWE-284: Improper Access Control</t>
  </si>
  <si>
    <t>CWE-532: Insertion of Sensitive Information into Log File</t>
  </si>
  <si>
    <t>159, 742, 1194, 1203</t>
  </si>
  <si>
    <t>Recs by CWE</t>
  </si>
  <si>
    <t>Bluetooth interface</t>
  </si>
  <si>
    <t>CVE-2017-17106</t>
  </si>
  <si>
    <t>CVE-2022-22663</t>
  </si>
  <si>
    <t>CWE-863: Incorrect Authorization</t>
  </si>
  <si>
    <t>CVE-2017-6342</t>
  </si>
  <si>
    <t>CVE-2018-18602</t>
  </si>
  <si>
    <t>CVE-2018-15125</t>
  </si>
  <si>
    <t>CVE-2017-5249</t>
  </si>
  <si>
    <t>CWE-312: Cleartext Storage of Sensitive Information</t>
  </si>
  <si>
    <t>CWE-79: Improper Neutralization of Input During Web Page Generation ('Cross-site Scripting')</t>
  </si>
  <si>
    <t>CVE-2019-18842</t>
  </si>
  <si>
    <t>CVE-2021-23852</t>
  </si>
  <si>
    <t>CVE-2016-1137</t>
  </si>
  <si>
    <t>CVE-2020-27403</t>
  </si>
  <si>
    <t>CVE-2017-7911</t>
  </si>
  <si>
    <t>CVE-2020-5727</t>
  </si>
  <si>
    <t>CVE-2019-3998</t>
  </si>
  <si>
    <t>CWE-327: Use of a Broken or Risky Cryptographic Algorithm</t>
  </si>
  <si>
    <t>CVE-2021-41278</t>
  </si>
  <si>
    <t>CVE-2019-1010009</t>
  </si>
  <si>
    <t>CVE-2019-12919</t>
  </si>
  <si>
    <t>CVE-2020-9528</t>
  </si>
  <si>
    <t>CVE-2021-31250</t>
  </si>
  <si>
    <t>CWE-732 : Incorrect Permission Assignment for Critical Resource</t>
  </si>
  <si>
    <t>CWE-798 : Use of Hard-coded Credentials</t>
  </si>
  <si>
    <t>CVE-2018-11682</t>
  </si>
  <si>
    <t>CVE-2021-25846</t>
  </si>
  <si>
    <t>CVE-2018-10631</t>
  </si>
  <si>
    <t>CVE-2020-11623</t>
  </si>
  <si>
    <t>CVE-2020-26080</t>
  </si>
  <si>
    <t>CVE-2018-9162</t>
  </si>
  <si>
    <t>Amazon Echo Dot devices through 2021-07-02 sometimes allow attackers, who have physical access to a device after a factory reset, to obtain sensitive information via a series of complex hardware and software attacks. NOTE: reportedly, there were vendor marketing statements about safely removing personal content via a factory reset. Also, the vendor has reportedly indicated that they are working on mitigations.</t>
  </si>
  <si>
    <t>** DISPUTED ** Prior to 2018-04-27, the reprompt feature in Amazon Echo devices could be misused by a custom Alexa skill. The reprompt feature is designed so that if Alexa does not receive an input within 8 seconds, the device can speak a reprompt, then wait an additional 8 seconds for input; if the user still does not respond, the microphone is then turned off. The vulnerability involves empty output-speech reprompts, custom wildcard ("gibberish") input slots, and logging of detected speech. If a maliciously designed skill is installed, an attacker could obtain transcripts of speech not intended for Alexa to process, but simply spoken within the device's hearing range. NOTE: The vendor states "Customer trust is important to us and we take security and privacy seriously. We have put mitigations in place for detecting this type of skill behavior and reject or suppress those skills when we do. Customers do not need to take any action for these mitigations to work."</t>
  </si>
  <si>
    <t>CVE-2021-37436</t>
  </si>
  <si>
    <t>CVE-2018-11567</t>
  </si>
  <si>
    <t>CWE-384: Session Fixation</t>
  </si>
  <si>
    <t>Logging</t>
  </si>
  <si>
    <t>Configuration</t>
  </si>
  <si>
    <t>Label</t>
  </si>
  <si>
    <t>CWE-269: Improper Privilege Management</t>
  </si>
  <si>
    <t>CWE-798: Use of Hard-coded Credentials</t>
  </si>
  <si>
    <t>CWE CATEGORY: Permissions, Privileges, and Access Controls</t>
  </si>
  <si>
    <t>CWE-770: Allocation of Resources Without Limits or Throttling</t>
  </si>
  <si>
    <t>CWE-601: URL Redirection to Untrusted Site ('Open Redirect')</t>
  </si>
  <si>
    <t>CWE-203: Observable Discrepancy</t>
  </si>
  <si>
    <t>OS</t>
  </si>
  <si>
    <t>Cloud interface</t>
  </si>
  <si>
    <t>Directory traversal</t>
  </si>
  <si>
    <t>SW updates</t>
  </si>
  <si>
    <t>88, 900</t>
  </si>
  <si>
    <t>12, 178, 522</t>
  </si>
  <si>
    <t>De/Recommission</t>
  </si>
  <si>
    <t>Vulnerability Category</t>
  </si>
  <si>
    <t>None</t>
  </si>
  <si>
    <t>Design issue?</t>
  </si>
  <si>
    <t>Unknown</t>
  </si>
  <si>
    <t>500?</t>
  </si>
  <si>
    <t>Alphabet</t>
  </si>
  <si>
    <t>Market cap</t>
  </si>
  <si>
    <t>165, 166</t>
  </si>
  <si>
    <t>179, 217, 523, 954</t>
  </si>
  <si>
    <t>523, 954, 1248</t>
  </si>
  <si>
    <t>254, 255</t>
  </si>
  <si>
    <t>179, 523</t>
  </si>
  <si>
    <t>11, 124, 171, 320</t>
  </si>
  <si>
    <t>298, 1228</t>
  </si>
  <si>
    <t>94, 149, 152</t>
  </si>
  <si>
    <t>96, 98</t>
  </si>
  <si>
    <t>172, 179, 217, 523, 954, 1248</t>
  </si>
  <si>
    <t>298, 320, 1228</t>
  </si>
  <si>
    <t>85, 1081</t>
  </si>
  <si>
    <t>6, 165, 166, 298, 1228</t>
  </si>
  <si>
    <t>11, 124, 171, 179, 523, 954, 1248</t>
  </si>
  <si>
    <t>333, 1306</t>
  </si>
  <si>
    <t>6, 165, 166</t>
  </si>
  <si>
    <t>1228, 1229</t>
  </si>
  <si>
    <t>87, 294</t>
  </si>
  <si>
    <t>CVE-2022-24610</t>
  </si>
  <si>
    <t>CVSS</t>
  </si>
  <si>
    <t>CVE-2019-18254</t>
  </si>
  <si>
    <t>171, 704</t>
  </si>
  <si>
    <t>Implementaion error type</t>
  </si>
  <si>
    <t>buffer</t>
  </si>
  <si>
    <t>unknown</t>
  </si>
  <si>
    <t>validation logic</t>
  </si>
  <si>
    <t>other</t>
  </si>
  <si>
    <t>memory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</si>
</sst>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u/>
      <sz val="12"/>
      <color theme="1"/>
      <name val="Calibri"/>
      <family val="2"/>
      <scheme val="minor"/>
    </font>
    <font>
      <sz val="12"/>
      <color rgb="FF000000"/>
      <name val="Calibri"/>
      <family val="2"/>
      <scheme val="minor"/>
    </font>
    <font>
      <strike/>
      <sz val="1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7" fillId="3" borderId="0" xfId="7" applyBorder="1" applyAlignment="1"/>
    <xf numFmtId="0" fontId="18" fillId="0" borderId="10" xfId="0" applyFont="1" applyBorder="1" applyAlignment="1">
      <alignment wrapText="1"/>
    </xf>
    <xf numFmtId="0" fontId="18" fillId="0" borderId="0" xfId="0" applyFont="1" applyAlignment="1">
      <alignment horizontal="left"/>
    </xf>
    <xf numFmtId="0" fontId="18" fillId="0" borderId="0" xfId="0" applyFont="1"/>
    <xf numFmtId="0" fontId="18" fillId="0" borderId="10" xfId="0" applyFont="1" applyBorder="1"/>
    <xf numFmtId="0" fontId="19" fillId="0" borderId="0" xfId="0" applyFont="1"/>
    <xf numFmtId="0" fontId="7" fillId="3" borderId="0" xfId="7" applyAlignment="1"/>
    <xf numFmtId="0" fontId="20"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patternType="solid">
          <fgColor rgb="FFE2EFDA"/>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hen, Jesse Z - (jessechen)" id="{054BC43B-EB46-2246-8130-EFF3F84DD749}" userId="S::jessechen@email.arizona.edu::453da4fe-3dc0-48e6-b3dc-3fed31dc208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71" dT="2022-06-29T23:55:50.18" personId="{054BC43B-EB46-2246-8130-EFF3F84DD749}" id="{E3FE907D-EDA2-B941-B1F9-796B6D723AFF}">
    <text xml:space="preserve">Problem is the SN code shown on the product is used in the mi_console command to get root shell password
</text>
  </threadedComment>
  <threadedComment ref="B108" dT="2022-06-28T21:10:16.78" personId="{054BC43B-EB46-2246-8130-EFF3F84DD749}" id="{9C602E23-1A6A-B042-998A-025BB3DDEBA0}">
    <text>https://eleccelerator.com/tutorial-about-usb-hid-report-descriptors/#:~:text=A%20USB%20HID%20report%20descriptor%20is%20one%20of,you%20how%20to%20write%20one%20of%20these%20descriptors.</text>
  </threadedComment>
  <threadedComment ref="B129" dT="2022-06-27T22:51:33.70" personId="{054BC43B-EB46-2246-8130-EFF3F84DD749}" id="{A8E17CD4-FC24-F340-84A9-70489ABEFAA7}">
    <text>https://www.geeksforgeeks.org/crlf-injection-attack/</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w.cvedetails.com/cve/CVE-2016-2398/"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59"/>
  <sheetViews>
    <sheetView tabSelected="1" zoomScaleNormal="100" workbookViewId="0">
      <pane ySplit="1" topLeftCell="A2" activePane="bottomLeft" state="frozen"/>
      <selection pane="bottomLeft" activeCell="D9" sqref="D9"/>
    </sheetView>
  </sheetViews>
  <sheetFormatPr baseColWidth="10" defaultRowHeight="16" x14ac:dyDescent="0.2"/>
  <cols>
    <col min="2" max="2" width="87.33203125" customWidth="1"/>
    <col min="3" max="4" width="20.1640625" customWidth="1"/>
    <col min="5" max="5" width="16" customWidth="1"/>
    <col min="6" max="6" width="28.6640625" customWidth="1"/>
    <col min="7" max="7" width="16.33203125" customWidth="1"/>
    <col min="8" max="8" width="15.5" customWidth="1"/>
    <col min="9" max="9" width="30.33203125" customWidth="1"/>
    <col min="10" max="10" width="15.1640625" customWidth="1"/>
    <col min="11" max="17" width="10.83203125" customWidth="1"/>
    <col min="18" max="18" width="18.5" customWidth="1"/>
  </cols>
  <sheetData>
    <row r="1" spans="1:19" s="2" customFormat="1" x14ac:dyDescent="0.2">
      <c r="A1" s="4" t="s">
        <v>341</v>
      </c>
      <c r="B1" t="s">
        <v>1</v>
      </c>
      <c r="C1" s="4" t="s">
        <v>2</v>
      </c>
      <c r="D1" s="4" t="s">
        <v>128</v>
      </c>
      <c r="E1" s="4" t="s">
        <v>460</v>
      </c>
      <c r="F1" s="4" t="s">
        <v>136</v>
      </c>
      <c r="G1" s="4"/>
      <c r="H1" s="4" t="s">
        <v>407</v>
      </c>
      <c r="I1" s="4" t="s">
        <v>138</v>
      </c>
      <c r="J1" s="4" t="s">
        <v>140</v>
      </c>
      <c r="K1" s="4" t="s">
        <v>462</v>
      </c>
      <c r="L1" s="3">
        <f>SUM(L2:L159)</f>
        <v>97</v>
      </c>
      <c r="M1" s="4" t="s">
        <v>464</v>
      </c>
      <c r="N1" s="4" t="s">
        <v>466</v>
      </c>
      <c r="O1" s="4" t="s">
        <v>340</v>
      </c>
      <c r="P1" s="4" t="s">
        <v>0</v>
      </c>
      <c r="Q1" s="5">
        <f>SUM(Q2:Q159)</f>
        <v>90</v>
      </c>
      <c r="R1" s="5" t="s">
        <v>486</v>
      </c>
      <c r="S1" s="5" t="s">
        <v>489</v>
      </c>
    </row>
    <row r="2" spans="1:19" x14ac:dyDescent="0.2">
      <c r="A2">
        <v>1</v>
      </c>
      <c r="B2" t="s">
        <v>3</v>
      </c>
      <c r="C2" t="s">
        <v>4</v>
      </c>
      <c r="D2" t="s">
        <v>131</v>
      </c>
      <c r="E2" t="s">
        <v>121</v>
      </c>
      <c r="F2" t="s">
        <v>134</v>
      </c>
      <c r="G2" t="s">
        <v>134</v>
      </c>
      <c r="H2" t="s">
        <v>351</v>
      </c>
      <c r="I2" t="s">
        <v>368</v>
      </c>
      <c r="J2" t="s">
        <v>371</v>
      </c>
      <c r="K2" t="b">
        <v>0</v>
      </c>
      <c r="L2">
        <f t="shared" ref="L2:L33" si="0">IF(OR(K2=TRUE),1,0)</f>
        <v>0</v>
      </c>
      <c r="M2" t="b">
        <v>1</v>
      </c>
      <c r="N2">
        <v>296</v>
      </c>
      <c r="O2" t="b">
        <v>0</v>
      </c>
      <c r="P2">
        <v>16</v>
      </c>
      <c r="Q2">
        <f t="shared" ref="Q2:Q33" si="1">IF(F2="none",0,1)</f>
        <v>0</v>
      </c>
      <c r="S2" t="s">
        <v>490</v>
      </c>
    </row>
    <row r="3" spans="1:19" x14ac:dyDescent="0.2">
      <c r="A3">
        <v>2</v>
      </c>
      <c r="B3" t="s">
        <v>5</v>
      </c>
      <c r="C3" t="s">
        <v>6</v>
      </c>
      <c r="D3" t="s">
        <v>131</v>
      </c>
      <c r="E3" t="s">
        <v>123</v>
      </c>
      <c r="F3" t="s">
        <v>134</v>
      </c>
      <c r="G3">
        <v>45</v>
      </c>
      <c r="H3" t="s">
        <v>351</v>
      </c>
      <c r="I3" t="s">
        <v>411</v>
      </c>
      <c r="J3" t="s">
        <v>410</v>
      </c>
      <c r="K3" t="b">
        <v>0</v>
      </c>
      <c r="L3">
        <f t="shared" si="0"/>
        <v>0</v>
      </c>
      <c r="M3" t="b">
        <v>1</v>
      </c>
      <c r="N3">
        <v>2688</v>
      </c>
      <c r="O3" t="b">
        <v>0</v>
      </c>
      <c r="P3">
        <v>9</v>
      </c>
      <c r="Q3">
        <f t="shared" si="1"/>
        <v>0</v>
      </c>
      <c r="S3" t="s">
        <v>491</v>
      </c>
    </row>
    <row r="4" spans="1:19" s="1" customFormat="1" x14ac:dyDescent="0.2">
      <c r="A4">
        <v>3</v>
      </c>
      <c r="B4" t="s">
        <v>7</v>
      </c>
      <c r="C4" t="s">
        <v>8</v>
      </c>
      <c r="D4" t="s">
        <v>133</v>
      </c>
      <c r="E4" t="s">
        <v>121</v>
      </c>
      <c r="F4" t="s">
        <v>134</v>
      </c>
      <c r="G4" t="s">
        <v>134</v>
      </c>
      <c r="H4" t="s">
        <v>350</v>
      </c>
      <c r="I4" t="s">
        <v>369</v>
      </c>
      <c r="J4" t="s">
        <v>373</v>
      </c>
      <c r="K4" t="b">
        <v>0</v>
      </c>
      <c r="L4">
        <f t="shared" si="0"/>
        <v>0</v>
      </c>
      <c r="M4" t="b">
        <v>0</v>
      </c>
      <c r="N4">
        <v>158</v>
      </c>
      <c r="O4" t="b">
        <v>1</v>
      </c>
      <c r="P4">
        <v>1</v>
      </c>
      <c r="Q4">
        <f t="shared" si="1"/>
        <v>0</v>
      </c>
      <c r="S4" t="s">
        <v>490</v>
      </c>
    </row>
    <row r="5" spans="1:19" x14ac:dyDescent="0.2">
      <c r="A5">
        <v>4</v>
      </c>
      <c r="B5" t="s">
        <v>9</v>
      </c>
      <c r="C5" t="s">
        <v>10</v>
      </c>
      <c r="D5" t="s">
        <v>131</v>
      </c>
      <c r="E5" t="s">
        <v>124</v>
      </c>
      <c r="F5" t="s">
        <v>468</v>
      </c>
      <c r="H5" t="s">
        <v>406</v>
      </c>
      <c r="I5" t="s">
        <v>389</v>
      </c>
      <c r="J5" t="s">
        <v>428</v>
      </c>
      <c r="K5" t="b">
        <v>1</v>
      </c>
      <c r="L5">
        <f t="shared" si="0"/>
        <v>1</v>
      </c>
      <c r="M5" t="b">
        <v>0</v>
      </c>
      <c r="N5" t="s">
        <v>134</v>
      </c>
      <c r="O5" t="b">
        <v>0</v>
      </c>
      <c r="P5">
        <v>64</v>
      </c>
      <c r="Q5">
        <f t="shared" si="1"/>
        <v>1</v>
      </c>
      <c r="R5">
        <v>5.5</v>
      </c>
    </row>
    <row r="6" spans="1:19" s="1" customFormat="1" x14ac:dyDescent="0.2">
      <c r="A6">
        <v>5</v>
      </c>
      <c r="B6" t="s">
        <v>11</v>
      </c>
      <c r="C6" t="s">
        <v>12</v>
      </c>
      <c r="D6" t="s">
        <v>133</v>
      </c>
      <c r="E6" t="s">
        <v>408</v>
      </c>
      <c r="F6" t="s">
        <v>134</v>
      </c>
      <c r="G6" t="s">
        <v>134</v>
      </c>
      <c r="H6" t="s">
        <v>134</v>
      </c>
      <c r="I6" t="s">
        <v>134</v>
      </c>
      <c r="J6" t="s">
        <v>149</v>
      </c>
      <c r="K6" s="6" t="b">
        <v>0</v>
      </c>
      <c r="L6">
        <f t="shared" si="0"/>
        <v>0</v>
      </c>
      <c r="M6" t="b">
        <v>0</v>
      </c>
      <c r="N6" t="s">
        <v>134</v>
      </c>
      <c r="O6" t="b">
        <v>1</v>
      </c>
      <c r="P6">
        <v>51</v>
      </c>
      <c r="Q6">
        <f t="shared" si="1"/>
        <v>0</v>
      </c>
      <c r="S6" s="1" t="s">
        <v>492</v>
      </c>
    </row>
    <row r="7" spans="1:19" x14ac:dyDescent="0.2">
      <c r="A7">
        <v>6</v>
      </c>
      <c r="B7" t="s">
        <v>13</v>
      </c>
      <c r="C7" t="s">
        <v>14</v>
      </c>
      <c r="D7" t="s">
        <v>132</v>
      </c>
      <c r="E7" t="s">
        <v>121</v>
      </c>
      <c r="F7" t="s">
        <v>134</v>
      </c>
      <c r="G7" t="s">
        <v>134</v>
      </c>
      <c r="H7" t="s">
        <v>134</v>
      </c>
      <c r="I7" t="s">
        <v>368</v>
      </c>
      <c r="J7" t="s">
        <v>374</v>
      </c>
      <c r="K7" t="b">
        <v>0</v>
      </c>
      <c r="L7">
        <f t="shared" si="0"/>
        <v>0</v>
      </c>
      <c r="M7" t="b">
        <v>0</v>
      </c>
      <c r="N7" t="s">
        <v>134</v>
      </c>
      <c r="O7" t="b">
        <v>1</v>
      </c>
      <c r="P7">
        <v>42</v>
      </c>
      <c r="Q7">
        <f t="shared" si="1"/>
        <v>0</v>
      </c>
      <c r="S7" t="s">
        <v>490</v>
      </c>
    </row>
    <row r="8" spans="1:19" x14ac:dyDescent="0.2">
      <c r="A8">
        <v>7</v>
      </c>
      <c r="B8" t="s">
        <v>15</v>
      </c>
      <c r="C8" t="s">
        <v>16</v>
      </c>
      <c r="D8" t="s">
        <v>132</v>
      </c>
      <c r="E8" t="s">
        <v>124</v>
      </c>
      <c r="F8" t="s">
        <v>469</v>
      </c>
      <c r="H8" t="s">
        <v>406</v>
      </c>
      <c r="I8" t="s">
        <v>389</v>
      </c>
      <c r="J8" t="s">
        <v>402</v>
      </c>
      <c r="K8" t="b">
        <v>1</v>
      </c>
      <c r="L8">
        <f t="shared" si="0"/>
        <v>1</v>
      </c>
      <c r="M8" t="b">
        <v>0</v>
      </c>
      <c r="N8">
        <v>2.1</v>
      </c>
      <c r="O8" t="b">
        <v>0</v>
      </c>
      <c r="P8">
        <v>82</v>
      </c>
      <c r="Q8">
        <f t="shared" si="1"/>
        <v>1</v>
      </c>
      <c r="R8">
        <v>9.8000000000000007</v>
      </c>
    </row>
    <row r="9" spans="1:19" x14ac:dyDescent="0.2">
      <c r="A9">
        <v>8</v>
      </c>
      <c r="B9" t="s">
        <v>17</v>
      </c>
      <c r="C9" t="s">
        <v>18</v>
      </c>
      <c r="D9" t="s">
        <v>131</v>
      </c>
      <c r="E9" t="s">
        <v>122</v>
      </c>
      <c r="F9" t="s">
        <v>134</v>
      </c>
      <c r="H9" t="s">
        <v>134</v>
      </c>
      <c r="I9" t="s">
        <v>447</v>
      </c>
      <c r="J9" t="s">
        <v>412</v>
      </c>
      <c r="K9" t="b">
        <v>1</v>
      </c>
      <c r="L9">
        <f t="shared" si="0"/>
        <v>1</v>
      </c>
      <c r="M9" t="b">
        <v>0</v>
      </c>
      <c r="N9">
        <v>6.7</v>
      </c>
      <c r="O9" t="b">
        <v>0</v>
      </c>
      <c r="P9">
        <v>105</v>
      </c>
      <c r="Q9">
        <f t="shared" si="1"/>
        <v>0</v>
      </c>
      <c r="R9">
        <v>9.8000000000000007</v>
      </c>
    </row>
    <row r="10" spans="1:19" x14ac:dyDescent="0.2">
      <c r="A10">
        <v>9</v>
      </c>
      <c r="B10" t="s">
        <v>19</v>
      </c>
      <c r="C10" t="s">
        <v>20</v>
      </c>
      <c r="D10" t="s">
        <v>131</v>
      </c>
      <c r="E10" t="s">
        <v>122</v>
      </c>
      <c r="F10">
        <v>87</v>
      </c>
      <c r="H10" t="s">
        <v>134</v>
      </c>
      <c r="I10" t="s">
        <v>399</v>
      </c>
      <c r="J10" t="s">
        <v>438</v>
      </c>
      <c r="K10" t="b">
        <v>1</v>
      </c>
      <c r="L10">
        <f t="shared" si="0"/>
        <v>1</v>
      </c>
      <c r="M10" t="b">
        <v>0</v>
      </c>
      <c r="N10">
        <v>10.199999999999999</v>
      </c>
      <c r="O10" t="b">
        <v>0</v>
      </c>
      <c r="P10">
        <v>106</v>
      </c>
      <c r="Q10">
        <f t="shared" si="1"/>
        <v>1</v>
      </c>
      <c r="R10">
        <v>9.8000000000000007</v>
      </c>
    </row>
    <row r="11" spans="1:19" x14ac:dyDescent="0.2">
      <c r="A11">
        <v>10</v>
      </c>
      <c r="B11" t="s">
        <v>21</v>
      </c>
      <c r="C11" t="s">
        <v>22</v>
      </c>
      <c r="D11" t="s">
        <v>129</v>
      </c>
      <c r="E11" t="s">
        <v>121</v>
      </c>
      <c r="F11" t="s">
        <v>134</v>
      </c>
      <c r="G11" t="s">
        <v>134</v>
      </c>
      <c r="H11" t="s">
        <v>350</v>
      </c>
      <c r="I11" t="s">
        <v>358</v>
      </c>
      <c r="J11" t="s">
        <v>233</v>
      </c>
      <c r="K11" t="b">
        <v>0</v>
      </c>
      <c r="L11">
        <f t="shared" si="0"/>
        <v>0</v>
      </c>
      <c r="M11" t="b">
        <v>0</v>
      </c>
      <c r="N11" t="s">
        <v>134</v>
      </c>
      <c r="O11" t="b">
        <v>1</v>
      </c>
      <c r="P11">
        <v>7</v>
      </c>
      <c r="Q11">
        <f t="shared" si="1"/>
        <v>0</v>
      </c>
      <c r="S11" t="s">
        <v>494</v>
      </c>
    </row>
    <row r="12" spans="1:19" x14ac:dyDescent="0.2">
      <c r="A12">
        <v>11</v>
      </c>
      <c r="B12" t="s">
        <v>23</v>
      </c>
      <c r="C12" t="s">
        <v>24</v>
      </c>
      <c r="D12" t="s">
        <v>131</v>
      </c>
      <c r="E12" t="s">
        <v>453</v>
      </c>
      <c r="F12">
        <v>864</v>
      </c>
      <c r="H12" t="s">
        <v>406</v>
      </c>
      <c r="I12" t="s">
        <v>386</v>
      </c>
      <c r="J12" t="s">
        <v>372</v>
      </c>
      <c r="K12" t="b">
        <v>1</v>
      </c>
      <c r="L12">
        <f t="shared" si="0"/>
        <v>1</v>
      </c>
      <c r="M12" t="b">
        <v>0</v>
      </c>
      <c r="N12" t="s">
        <v>134</v>
      </c>
      <c r="O12" t="b">
        <v>0</v>
      </c>
      <c r="P12">
        <v>2</v>
      </c>
      <c r="Q12">
        <f t="shared" si="1"/>
        <v>1</v>
      </c>
      <c r="R12">
        <v>8.8000000000000007</v>
      </c>
    </row>
    <row r="13" spans="1:19" x14ac:dyDescent="0.2">
      <c r="A13">
        <v>12</v>
      </c>
      <c r="B13" t="s">
        <v>25</v>
      </c>
      <c r="C13" t="s">
        <v>26</v>
      </c>
      <c r="D13" t="s">
        <v>129</v>
      </c>
      <c r="E13" t="s">
        <v>123</v>
      </c>
      <c r="F13" t="s">
        <v>134</v>
      </c>
      <c r="H13" t="s">
        <v>134</v>
      </c>
      <c r="I13" t="s">
        <v>399</v>
      </c>
      <c r="J13" t="s">
        <v>435</v>
      </c>
      <c r="K13" t="b">
        <v>1</v>
      </c>
      <c r="L13">
        <f t="shared" si="0"/>
        <v>1</v>
      </c>
      <c r="M13" t="b">
        <v>1</v>
      </c>
      <c r="N13">
        <v>119</v>
      </c>
      <c r="O13" t="b">
        <v>0</v>
      </c>
      <c r="P13">
        <v>61</v>
      </c>
      <c r="Q13">
        <f t="shared" si="1"/>
        <v>0</v>
      </c>
      <c r="R13">
        <v>6.8</v>
      </c>
    </row>
    <row r="14" spans="1:19" x14ac:dyDescent="0.2">
      <c r="A14">
        <v>13</v>
      </c>
      <c r="B14" t="s">
        <v>130</v>
      </c>
      <c r="C14" t="s">
        <v>27</v>
      </c>
      <c r="D14" t="s">
        <v>133</v>
      </c>
      <c r="E14" t="s">
        <v>121</v>
      </c>
      <c r="F14" t="s">
        <v>134</v>
      </c>
      <c r="G14" t="s">
        <v>134</v>
      </c>
      <c r="H14">
        <v>75</v>
      </c>
      <c r="I14" t="s">
        <v>385</v>
      </c>
      <c r="J14" t="s">
        <v>376</v>
      </c>
      <c r="K14" t="b">
        <v>0</v>
      </c>
      <c r="L14">
        <f t="shared" si="0"/>
        <v>0</v>
      </c>
      <c r="M14" t="b">
        <v>0</v>
      </c>
      <c r="N14" t="s">
        <v>134</v>
      </c>
      <c r="O14" t="b">
        <v>0</v>
      </c>
      <c r="P14">
        <v>115</v>
      </c>
      <c r="Q14">
        <f t="shared" si="1"/>
        <v>0</v>
      </c>
      <c r="S14" t="s">
        <v>490</v>
      </c>
    </row>
    <row r="15" spans="1:19" x14ac:dyDescent="0.2">
      <c r="A15">
        <v>14</v>
      </c>
      <c r="B15" t="s">
        <v>28</v>
      </c>
      <c r="C15" t="s">
        <v>29</v>
      </c>
      <c r="D15" t="s">
        <v>131</v>
      </c>
      <c r="E15" t="s">
        <v>445</v>
      </c>
      <c r="F15">
        <v>164</v>
      </c>
      <c r="H15" t="s">
        <v>350</v>
      </c>
      <c r="I15" t="s">
        <v>386</v>
      </c>
      <c r="J15" t="s">
        <v>424</v>
      </c>
      <c r="K15" t="b">
        <v>1</v>
      </c>
      <c r="L15">
        <f t="shared" si="0"/>
        <v>1</v>
      </c>
      <c r="M15" t="b">
        <v>0</v>
      </c>
      <c r="N15" t="s">
        <v>134</v>
      </c>
      <c r="O15" t="b">
        <v>1</v>
      </c>
      <c r="P15">
        <v>60</v>
      </c>
      <c r="Q15">
        <f t="shared" si="1"/>
        <v>1</v>
      </c>
      <c r="R15">
        <v>5.5</v>
      </c>
    </row>
    <row r="16" spans="1:19" x14ac:dyDescent="0.2">
      <c r="A16">
        <v>15</v>
      </c>
      <c r="B16" t="s">
        <v>30</v>
      </c>
      <c r="C16" t="s">
        <v>31</v>
      </c>
      <c r="D16" t="s">
        <v>131</v>
      </c>
      <c r="E16" t="s">
        <v>124</v>
      </c>
      <c r="F16">
        <v>173</v>
      </c>
      <c r="H16" t="s">
        <v>406</v>
      </c>
      <c r="I16" t="s">
        <v>386</v>
      </c>
      <c r="J16" t="s">
        <v>390</v>
      </c>
      <c r="K16" s="6" t="b">
        <v>1</v>
      </c>
      <c r="L16">
        <f t="shared" si="0"/>
        <v>1</v>
      </c>
      <c r="M16" t="b">
        <v>1</v>
      </c>
      <c r="N16">
        <v>106</v>
      </c>
      <c r="O16" t="b">
        <v>1</v>
      </c>
      <c r="P16">
        <v>25</v>
      </c>
      <c r="Q16">
        <f t="shared" si="1"/>
        <v>1</v>
      </c>
      <c r="R16" s="7">
        <v>7.8</v>
      </c>
    </row>
    <row r="17" spans="1:19" x14ac:dyDescent="0.2">
      <c r="A17">
        <v>16</v>
      </c>
      <c r="B17" t="s">
        <v>32</v>
      </c>
      <c r="C17" t="s">
        <v>33</v>
      </c>
      <c r="D17" t="s">
        <v>131</v>
      </c>
      <c r="E17" t="s">
        <v>343</v>
      </c>
      <c r="F17" t="s">
        <v>134</v>
      </c>
      <c r="G17" t="s">
        <v>355</v>
      </c>
      <c r="H17" t="s">
        <v>134</v>
      </c>
      <c r="I17" t="s">
        <v>452</v>
      </c>
      <c r="J17" t="s">
        <v>421</v>
      </c>
      <c r="K17" t="s">
        <v>463</v>
      </c>
      <c r="L17">
        <f t="shared" si="0"/>
        <v>0</v>
      </c>
      <c r="M17" t="b">
        <v>0</v>
      </c>
      <c r="N17">
        <v>1.2</v>
      </c>
      <c r="O17" t="b">
        <v>1</v>
      </c>
      <c r="P17">
        <v>35</v>
      </c>
      <c r="Q17">
        <f t="shared" si="1"/>
        <v>0</v>
      </c>
      <c r="S17" t="s">
        <v>491</v>
      </c>
    </row>
    <row r="18" spans="1:19" x14ac:dyDescent="0.2">
      <c r="A18">
        <v>17</v>
      </c>
      <c r="B18" t="s">
        <v>34</v>
      </c>
      <c r="C18" t="s">
        <v>35</v>
      </c>
      <c r="D18" t="s">
        <v>133</v>
      </c>
      <c r="E18" t="s">
        <v>121</v>
      </c>
      <c r="F18" t="s">
        <v>134</v>
      </c>
      <c r="G18" t="s">
        <v>384</v>
      </c>
      <c r="H18" t="s">
        <v>350</v>
      </c>
      <c r="I18" t="s">
        <v>375</v>
      </c>
      <c r="J18" t="s">
        <v>377</v>
      </c>
      <c r="K18" t="b">
        <v>0</v>
      </c>
      <c r="L18">
        <f t="shared" si="0"/>
        <v>0</v>
      </c>
      <c r="M18" t="b">
        <v>0</v>
      </c>
      <c r="N18" t="s">
        <v>134</v>
      </c>
      <c r="O18" t="b">
        <v>1</v>
      </c>
      <c r="P18">
        <v>29</v>
      </c>
      <c r="Q18">
        <f t="shared" si="1"/>
        <v>0</v>
      </c>
      <c r="S18" t="s">
        <v>490</v>
      </c>
    </row>
    <row r="19" spans="1:19" x14ac:dyDescent="0.2">
      <c r="A19">
        <v>18</v>
      </c>
      <c r="B19" t="s">
        <v>36</v>
      </c>
      <c r="C19" t="s">
        <v>37</v>
      </c>
      <c r="D19" t="s">
        <v>131</v>
      </c>
      <c r="E19" t="s">
        <v>122</v>
      </c>
      <c r="F19">
        <v>217</v>
      </c>
      <c r="H19" t="s">
        <v>134</v>
      </c>
      <c r="I19" t="s">
        <v>394</v>
      </c>
      <c r="J19" t="s">
        <v>413</v>
      </c>
      <c r="K19" t="b">
        <v>1</v>
      </c>
      <c r="L19">
        <f t="shared" si="0"/>
        <v>1</v>
      </c>
      <c r="M19" t="b">
        <v>0</v>
      </c>
      <c r="N19" t="s">
        <v>134</v>
      </c>
      <c r="O19" t="b">
        <v>0</v>
      </c>
      <c r="P19">
        <v>141</v>
      </c>
      <c r="Q19">
        <f t="shared" si="1"/>
        <v>1</v>
      </c>
      <c r="R19">
        <v>9.8000000000000007</v>
      </c>
    </row>
    <row r="20" spans="1:19" x14ac:dyDescent="0.2">
      <c r="A20">
        <v>19</v>
      </c>
      <c r="B20" t="s">
        <v>38</v>
      </c>
      <c r="C20" t="s">
        <v>39</v>
      </c>
      <c r="D20" t="s">
        <v>129</v>
      </c>
      <c r="E20" t="s">
        <v>124</v>
      </c>
      <c r="F20" t="s">
        <v>488</v>
      </c>
      <c r="H20" t="s">
        <v>351</v>
      </c>
      <c r="I20" t="s">
        <v>448</v>
      </c>
      <c r="J20" t="s">
        <v>400</v>
      </c>
      <c r="K20" s="6" t="b">
        <v>1</v>
      </c>
      <c r="L20">
        <f t="shared" si="0"/>
        <v>1</v>
      </c>
      <c r="M20" t="b">
        <v>0</v>
      </c>
      <c r="N20" t="s">
        <v>134</v>
      </c>
      <c r="O20" t="b">
        <v>0</v>
      </c>
      <c r="P20">
        <v>43</v>
      </c>
      <c r="Q20">
        <f t="shared" si="1"/>
        <v>1</v>
      </c>
      <c r="R20">
        <v>5.9</v>
      </c>
    </row>
    <row r="21" spans="1:19" x14ac:dyDescent="0.2">
      <c r="A21">
        <v>20</v>
      </c>
      <c r="B21" t="s">
        <v>40</v>
      </c>
      <c r="C21" t="s">
        <v>41</v>
      </c>
      <c r="D21" t="s">
        <v>131</v>
      </c>
      <c r="E21" t="s">
        <v>123</v>
      </c>
      <c r="F21" t="s">
        <v>134</v>
      </c>
      <c r="H21" t="s">
        <v>350</v>
      </c>
      <c r="I21" t="s">
        <v>375</v>
      </c>
      <c r="J21" t="s">
        <v>147</v>
      </c>
      <c r="K21" t="b">
        <v>1</v>
      </c>
      <c r="L21">
        <f t="shared" si="0"/>
        <v>1</v>
      </c>
      <c r="M21" t="b">
        <v>0</v>
      </c>
      <c r="N21" t="s">
        <v>134</v>
      </c>
      <c r="O21" t="b">
        <v>0</v>
      </c>
      <c r="P21">
        <v>27</v>
      </c>
      <c r="Q21">
        <f t="shared" si="1"/>
        <v>0</v>
      </c>
      <c r="R21">
        <v>5.4</v>
      </c>
    </row>
    <row r="22" spans="1:19" x14ac:dyDescent="0.2">
      <c r="A22">
        <v>21</v>
      </c>
      <c r="B22" t="s">
        <v>42</v>
      </c>
      <c r="C22" t="s">
        <v>43</v>
      </c>
      <c r="D22" t="s">
        <v>131</v>
      </c>
      <c r="E22" t="s">
        <v>121</v>
      </c>
      <c r="F22" t="s">
        <v>134</v>
      </c>
      <c r="G22" t="s">
        <v>134</v>
      </c>
      <c r="H22" t="s">
        <v>350</v>
      </c>
      <c r="I22" t="s">
        <v>358</v>
      </c>
      <c r="J22" t="s">
        <v>378</v>
      </c>
      <c r="K22" t="b">
        <v>0</v>
      </c>
      <c r="L22">
        <f t="shared" si="0"/>
        <v>0</v>
      </c>
      <c r="M22" t="b">
        <v>1</v>
      </c>
      <c r="N22">
        <v>35</v>
      </c>
      <c r="O22" t="b">
        <v>1</v>
      </c>
      <c r="P22">
        <v>34</v>
      </c>
      <c r="Q22">
        <f t="shared" si="1"/>
        <v>0</v>
      </c>
      <c r="S22" t="s">
        <v>494</v>
      </c>
    </row>
    <row r="23" spans="1:19" x14ac:dyDescent="0.2">
      <c r="A23">
        <v>22</v>
      </c>
      <c r="B23" t="s">
        <v>127</v>
      </c>
      <c r="C23" t="s">
        <v>44</v>
      </c>
      <c r="D23" t="s">
        <v>132</v>
      </c>
      <c r="E23" t="s">
        <v>121</v>
      </c>
      <c r="F23" t="s">
        <v>134</v>
      </c>
      <c r="G23" t="s">
        <v>134</v>
      </c>
      <c r="H23" t="s">
        <v>134</v>
      </c>
      <c r="I23" t="s">
        <v>449</v>
      </c>
      <c r="J23" t="s">
        <v>379</v>
      </c>
      <c r="K23" t="b">
        <v>0</v>
      </c>
      <c r="L23">
        <f t="shared" si="0"/>
        <v>0</v>
      </c>
      <c r="M23" t="b">
        <v>0</v>
      </c>
      <c r="N23" t="s">
        <v>134</v>
      </c>
      <c r="O23" t="b">
        <v>0</v>
      </c>
      <c r="P23">
        <v>113</v>
      </c>
      <c r="Q23">
        <f t="shared" si="1"/>
        <v>0</v>
      </c>
      <c r="S23" t="s">
        <v>490</v>
      </c>
    </row>
    <row r="24" spans="1:19" x14ac:dyDescent="0.2">
      <c r="A24">
        <v>23</v>
      </c>
      <c r="B24" t="s">
        <v>45</v>
      </c>
      <c r="C24" t="s">
        <v>46</v>
      </c>
      <c r="D24" t="s">
        <v>344</v>
      </c>
      <c r="E24" t="s">
        <v>125</v>
      </c>
      <c r="F24">
        <v>1306</v>
      </c>
      <c r="H24" t="s">
        <v>134</v>
      </c>
      <c r="I24" t="s">
        <v>394</v>
      </c>
      <c r="J24" t="s">
        <v>430</v>
      </c>
      <c r="K24" s="6" t="b">
        <v>1</v>
      </c>
      <c r="L24">
        <f t="shared" si="0"/>
        <v>1</v>
      </c>
      <c r="M24" t="b">
        <v>0</v>
      </c>
      <c r="N24" t="s">
        <v>134</v>
      </c>
      <c r="O24" t="b">
        <v>0</v>
      </c>
      <c r="P24">
        <v>132</v>
      </c>
      <c r="Q24">
        <f t="shared" si="1"/>
        <v>1</v>
      </c>
      <c r="R24">
        <v>5.4</v>
      </c>
    </row>
    <row r="25" spans="1:19" x14ac:dyDescent="0.2">
      <c r="A25">
        <v>24</v>
      </c>
      <c r="B25" t="s">
        <v>47</v>
      </c>
      <c r="C25" t="s">
        <v>48</v>
      </c>
      <c r="D25" t="s">
        <v>344</v>
      </c>
      <c r="E25" t="s">
        <v>343</v>
      </c>
      <c r="F25" t="s">
        <v>134</v>
      </c>
      <c r="G25">
        <v>1306</v>
      </c>
      <c r="H25" t="s">
        <v>406</v>
      </c>
      <c r="I25" t="s">
        <v>386</v>
      </c>
      <c r="J25" t="s">
        <v>419</v>
      </c>
      <c r="K25" s="6" t="b">
        <v>0</v>
      </c>
      <c r="L25">
        <f t="shared" si="0"/>
        <v>0</v>
      </c>
      <c r="M25" t="b">
        <v>1</v>
      </c>
      <c r="N25" t="s">
        <v>134</v>
      </c>
      <c r="O25" t="b">
        <v>0</v>
      </c>
      <c r="P25">
        <v>56</v>
      </c>
      <c r="Q25">
        <f t="shared" si="1"/>
        <v>0</v>
      </c>
      <c r="S25" t="s">
        <v>492</v>
      </c>
    </row>
    <row r="26" spans="1:19" x14ac:dyDescent="0.2">
      <c r="A26">
        <v>25</v>
      </c>
      <c r="B26" t="s">
        <v>49</v>
      </c>
      <c r="C26" t="s">
        <v>50</v>
      </c>
      <c r="D26" t="s">
        <v>131</v>
      </c>
      <c r="E26" t="s">
        <v>124</v>
      </c>
      <c r="F26">
        <v>1537</v>
      </c>
      <c r="H26" t="s">
        <v>350</v>
      </c>
      <c r="I26" t="s">
        <v>450</v>
      </c>
      <c r="J26" t="s">
        <v>146</v>
      </c>
      <c r="K26" s="6" t="b">
        <v>1</v>
      </c>
      <c r="L26">
        <f t="shared" si="0"/>
        <v>1</v>
      </c>
      <c r="M26" t="b">
        <v>0</v>
      </c>
      <c r="N26" t="s">
        <v>134</v>
      </c>
      <c r="O26" t="b">
        <v>1</v>
      </c>
      <c r="P26">
        <v>55</v>
      </c>
      <c r="Q26">
        <f t="shared" si="1"/>
        <v>1</v>
      </c>
      <c r="R26" s="7">
        <v>5.4</v>
      </c>
    </row>
    <row r="27" spans="1:19" x14ac:dyDescent="0.2">
      <c r="A27">
        <v>26</v>
      </c>
      <c r="B27" t="s">
        <v>51</v>
      </c>
      <c r="C27" t="s">
        <v>52</v>
      </c>
      <c r="D27" t="s">
        <v>132</v>
      </c>
      <c r="E27" t="s">
        <v>123</v>
      </c>
      <c r="F27" t="s">
        <v>134</v>
      </c>
      <c r="G27">
        <v>45</v>
      </c>
      <c r="H27">
        <v>1194</v>
      </c>
      <c r="I27" t="s">
        <v>417</v>
      </c>
      <c r="J27" t="s">
        <v>380</v>
      </c>
      <c r="K27" t="b">
        <v>0</v>
      </c>
      <c r="L27">
        <f t="shared" si="0"/>
        <v>0</v>
      </c>
      <c r="M27" t="b">
        <v>1</v>
      </c>
      <c r="N27">
        <v>140</v>
      </c>
      <c r="O27" t="b">
        <v>0</v>
      </c>
      <c r="P27">
        <v>73</v>
      </c>
      <c r="Q27">
        <f t="shared" si="1"/>
        <v>0</v>
      </c>
      <c r="S27" t="s">
        <v>493</v>
      </c>
    </row>
    <row r="28" spans="1:19" x14ac:dyDescent="0.2">
      <c r="A28">
        <v>27</v>
      </c>
      <c r="B28" t="s">
        <v>53</v>
      </c>
      <c r="C28" t="s">
        <v>54</v>
      </c>
      <c r="D28" t="s">
        <v>133</v>
      </c>
      <c r="E28" t="s">
        <v>126</v>
      </c>
      <c r="F28" t="s">
        <v>470</v>
      </c>
      <c r="G28" t="s">
        <v>354</v>
      </c>
      <c r="H28">
        <v>1194</v>
      </c>
      <c r="I28" t="s">
        <v>425</v>
      </c>
      <c r="J28" t="s">
        <v>429</v>
      </c>
      <c r="K28" t="s">
        <v>463</v>
      </c>
      <c r="L28">
        <f t="shared" si="0"/>
        <v>0</v>
      </c>
      <c r="M28" t="b">
        <v>0</v>
      </c>
      <c r="N28" t="s">
        <v>134</v>
      </c>
      <c r="O28" t="b">
        <v>1</v>
      </c>
      <c r="P28">
        <v>44</v>
      </c>
      <c r="Q28">
        <f t="shared" si="1"/>
        <v>1</v>
      </c>
      <c r="S28" t="s">
        <v>491</v>
      </c>
    </row>
    <row r="29" spans="1:19" x14ac:dyDescent="0.2">
      <c r="A29">
        <v>28</v>
      </c>
      <c r="B29" t="s">
        <v>293</v>
      </c>
      <c r="C29" t="s">
        <v>55</v>
      </c>
      <c r="D29" t="s">
        <v>131</v>
      </c>
      <c r="E29" t="s">
        <v>126</v>
      </c>
      <c r="F29">
        <v>85</v>
      </c>
      <c r="G29" t="s">
        <v>458</v>
      </c>
      <c r="H29" t="s">
        <v>350</v>
      </c>
      <c r="I29" t="s">
        <v>356</v>
      </c>
      <c r="J29" t="s">
        <v>414</v>
      </c>
      <c r="K29" s="6" t="s">
        <v>463</v>
      </c>
      <c r="L29">
        <f t="shared" si="0"/>
        <v>0</v>
      </c>
      <c r="M29" t="b">
        <v>0</v>
      </c>
      <c r="N29" t="s">
        <v>134</v>
      </c>
      <c r="O29" t="b">
        <v>0</v>
      </c>
      <c r="P29">
        <v>78</v>
      </c>
      <c r="Q29">
        <f t="shared" si="1"/>
        <v>1</v>
      </c>
      <c r="S29" t="s">
        <v>491</v>
      </c>
    </row>
    <row r="30" spans="1:19" x14ac:dyDescent="0.2">
      <c r="A30">
        <v>29</v>
      </c>
      <c r="B30" t="s">
        <v>56</v>
      </c>
      <c r="C30" t="s">
        <v>57</v>
      </c>
      <c r="D30" t="s">
        <v>133</v>
      </c>
      <c r="E30" t="s">
        <v>121</v>
      </c>
      <c r="F30" t="s">
        <v>134</v>
      </c>
      <c r="G30" t="s">
        <v>134</v>
      </c>
      <c r="H30" t="s">
        <v>351</v>
      </c>
      <c r="I30" t="s">
        <v>448</v>
      </c>
      <c r="J30" t="s">
        <v>381</v>
      </c>
      <c r="K30" t="b">
        <v>0</v>
      </c>
      <c r="L30">
        <f t="shared" si="0"/>
        <v>0</v>
      </c>
      <c r="M30" t="b">
        <v>1</v>
      </c>
      <c r="N30">
        <v>120</v>
      </c>
      <c r="O30" t="b">
        <v>1</v>
      </c>
      <c r="P30">
        <v>50</v>
      </c>
      <c r="Q30">
        <f t="shared" si="1"/>
        <v>0</v>
      </c>
      <c r="S30" t="s">
        <v>490</v>
      </c>
    </row>
    <row r="31" spans="1:19" x14ac:dyDescent="0.2">
      <c r="A31">
        <v>30</v>
      </c>
      <c r="B31" t="s">
        <v>58</v>
      </c>
      <c r="C31" t="s">
        <v>59</v>
      </c>
      <c r="D31" t="s">
        <v>133</v>
      </c>
      <c r="E31" t="s">
        <v>454</v>
      </c>
      <c r="F31" t="s">
        <v>353</v>
      </c>
      <c r="H31">
        <v>1194</v>
      </c>
      <c r="I31" t="s">
        <v>417</v>
      </c>
      <c r="J31" t="s">
        <v>427</v>
      </c>
      <c r="K31" t="b">
        <v>1</v>
      </c>
      <c r="L31">
        <f t="shared" si="0"/>
        <v>1</v>
      </c>
      <c r="M31" t="b">
        <v>0</v>
      </c>
      <c r="N31" t="s">
        <v>134</v>
      </c>
      <c r="O31" t="b">
        <v>0</v>
      </c>
      <c r="P31">
        <v>103</v>
      </c>
      <c r="Q31">
        <f t="shared" si="1"/>
        <v>1</v>
      </c>
      <c r="R31">
        <v>9.8000000000000007</v>
      </c>
    </row>
    <row r="32" spans="1:19" x14ac:dyDescent="0.2">
      <c r="A32">
        <v>31</v>
      </c>
      <c r="B32" t="s">
        <v>60</v>
      </c>
      <c r="C32" t="s">
        <v>61</v>
      </c>
      <c r="D32" t="s">
        <v>132</v>
      </c>
      <c r="E32" t="s">
        <v>124</v>
      </c>
      <c r="F32">
        <v>1537</v>
      </c>
      <c r="H32" t="s">
        <v>351</v>
      </c>
      <c r="I32" t="s">
        <v>448</v>
      </c>
      <c r="J32" t="s">
        <v>393</v>
      </c>
      <c r="K32" s="6" t="b">
        <v>1</v>
      </c>
      <c r="L32">
        <f t="shared" si="0"/>
        <v>1</v>
      </c>
      <c r="M32" t="b">
        <v>1</v>
      </c>
      <c r="N32">
        <v>1361</v>
      </c>
      <c r="O32" t="b">
        <v>0</v>
      </c>
      <c r="P32">
        <v>5</v>
      </c>
      <c r="Q32">
        <f t="shared" si="1"/>
        <v>1</v>
      </c>
      <c r="R32">
        <v>8.8000000000000007</v>
      </c>
    </row>
    <row r="33" spans="1:19" x14ac:dyDescent="0.2">
      <c r="A33">
        <v>32</v>
      </c>
      <c r="B33" t="s">
        <v>62</v>
      </c>
      <c r="C33" t="s">
        <v>63</v>
      </c>
      <c r="D33" t="s">
        <v>133</v>
      </c>
      <c r="E33" t="s">
        <v>123</v>
      </c>
      <c r="F33">
        <v>302</v>
      </c>
      <c r="H33" t="s">
        <v>351</v>
      </c>
      <c r="I33" t="s">
        <v>448</v>
      </c>
      <c r="J33" t="s">
        <v>422</v>
      </c>
      <c r="K33" s="6" t="b">
        <v>1</v>
      </c>
      <c r="L33">
        <f t="shared" si="0"/>
        <v>1</v>
      </c>
      <c r="M33" t="b">
        <v>0</v>
      </c>
      <c r="N33" t="s">
        <v>134</v>
      </c>
      <c r="O33" t="b">
        <v>0</v>
      </c>
      <c r="P33">
        <v>69</v>
      </c>
      <c r="Q33">
        <f t="shared" si="1"/>
        <v>1</v>
      </c>
      <c r="R33">
        <v>8.8000000000000007</v>
      </c>
    </row>
    <row r="34" spans="1:19" x14ac:dyDescent="0.2">
      <c r="A34">
        <v>33</v>
      </c>
      <c r="B34" t="s">
        <v>64</v>
      </c>
      <c r="C34" t="s">
        <v>65</v>
      </c>
      <c r="D34" t="s">
        <v>133</v>
      </c>
      <c r="E34" t="s">
        <v>123</v>
      </c>
      <c r="F34" t="s">
        <v>352</v>
      </c>
      <c r="H34" t="s">
        <v>351</v>
      </c>
      <c r="I34" t="s">
        <v>448</v>
      </c>
      <c r="J34" t="s">
        <v>437</v>
      </c>
      <c r="K34" t="b">
        <v>1</v>
      </c>
      <c r="L34">
        <f t="shared" ref="L34:L65" si="2">IF(OR(K34=TRUE),1,0)</f>
        <v>1</v>
      </c>
      <c r="M34" t="b">
        <v>1</v>
      </c>
      <c r="N34">
        <v>196</v>
      </c>
      <c r="O34" t="b">
        <v>0</v>
      </c>
      <c r="P34">
        <v>17</v>
      </c>
      <c r="Q34">
        <f t="shared" ref="Q34:Q65" si="3">IF(F34="none",0,1)</f>
        <v>1</v>
      </c>
      <c r="R34">
        <v>4.0999999999999996</v>
      </c>
    </row>
    <row r="35" spans="1:19" x14ac:dyDescent="0.2">
      <c r="A35">
        <v>34</v>
      </c>
      <c r="B35" t="s">
        <v>66</v>
      </c>
      <c r="C35" t="s">
        <v>67</v>
      </c>
      <c r="D35" t="s">
        <v>131</v>
      </c>
      <c r="E35" t="s">
        <v>343</v>
      </c>
      <c r="F35">
        <v>1306</v>
      </c>
      <c r="H35" t="s">
        <v>406</v>
      </c>
      <c r="I35" t="s">
        <v>386</v>
      </c>
      <c r="J35" t="s">
        <v>420</v>
      </c>
      <c r="K35" s="6" t="b">
        <v>1</v>
      </c>
      <c r="L35">
        <f t="shared" si="2"/>
        <v>1</v>
      </c>
      <c r="M35" t="b">
        <v>1</v>
      </c>
      <c r="N35">
        <v>69</v>
      </c>
      <c r="O35" t="b">
        <v>0</v>
      </c>
      <c r="P35">
        <v>47</v>
      </c>
      <c r="Q35">
        <f t="shared" si="3"/>
        <v>1</v>
      </c>
      <c r="R35">
        <v>7.4</v>
      </c>
    </row>
    <row r="36" spans="1:19" x14ac:dyDescent="0.2">
      <c r="A36">
        <v>35</v>
      </c>
      <c r="B36" t="s">
        <v>68</v>
      </c>
      <c r="C36" t="s">
        <v>69</v>
      </c>
      <c r="D36" t="s">
        <v>131</v>
      </c>
      <c r="E36" t="s">
        <v>124</v>
      </c>
      <c r="F36" t="s">
        <v>134</v>
      </c>
      <c r="H36" t="s">
        <v>351</v>
      </c>
      <c r="I36" t="s">
        <v>448</v>
      </c>
      <c r="J36" t="s">
        <v>144</v>
      </c>
      <c r="K36" s="6" t="b">
        <v>1</v>
      </c>
      <c r="L36">
        <f t="shared" si="2"/>
        <v>1</v>
      </c>
      <c r="M36" t="b">
        <v>0</v>
      </c>
      <c r="N36">
        <v>2.2000000000000002</v>
      </c>
      <c r="O36" t="b">
        <v>0</v>
      </c>
      <c r="P36">
        <v>54</v>
      </c>
      <c r="Q36">
        <f t="shared" si="3"/>
        <v>0</v>
      </c>
      <c r="R36">
        <v>7.5</v>
      </c>
    </row>
    <row r="37" spans="1:19" x14ac:dyDescent="0.2">
      <c r="A37">
        <v>36</v>
      </c>
      <c r="B37" t="s">
        <v>70</v>
      </c>
      <c r="C37" t="s">
        <v>71</v>
      </c>
      <c r="D37" t="s">
        <v>344</v>
      </c>
      <c r="E37" t="s">
        <v>122</v>
      </c>
      <c r="F37">
        <v>87</v>
      </c>
      <c r="H37" t="s">
        <v>406</v>
      </c>
      <c r="I37" t="s">
        <v>386</v>
      </c>
      <c r="J37" t="s">
        <v>436</v>
      </c>
      <c r="K37" t="b">
        <v>1</v>
      </c>
      <c r="L37">
        <f t="shared" si="2"/>
        <v>1</v>
      </c>
      <c r="M37" t="b">
        <v>0</v>
      </c>
      <c r="N37" t="s">
        <v>134</v>
      </c>
      <c r="O37" t="b">
        <v>1</v>
      </c>
      <c r="P37">
        <v>33</v>
      </c>
      <c r="Q37">
        <f t="shared" si="3"/>
        <v>1</v>
      </c>
      <c r="R37">
        <v>6.8</v>
      </c>
    </row>
    <row r="38" spans="1:19" x14ac:dyDescent="0.2">
      <c r="A38">
        <v>37</v>
      </c>
      <c r="B38" t="s">
        <v>72</v>
      </c>
      <c r="C38" t="s">
        <v>73</v>
      </c>
      <c r="D38" t="s">
        <v>131</v>
      </c>
      <c r="E38" t="s">
        <v>122</v>
      </c>
      <c r="F38" t="s">
        <v>482</v>
      </c>
      <c r="H38">
        <v>1194</v>
      </c>
      <c r="I38" t="s">
        <v>417</v>
      </c>
      <c r="J38" t="s">
        <v>433</v>
      </c>
      <c r="K38" t="b">
        <v>1</v>
      </c>
      <c r="L38">
        <f t="shared" si="2"/>
        <v>1</v>
      </c>
      <c r="M38" t="b">
        <v>0</v>
      </c>
      <c r="N38" t="s">
        <v>134</v>
      </c>
      <c r="O38" t="b">
        <v>1</v>
      </c>
      <c r="P38">
        <v>17</v>
      </c>
      <c r="Q38">
        <f t="shared" si="3"/>
        <v>1</v>
      </c>
      <c r="R38">
        <v>9.8000000000000007</v>
      </c>
    </row>
    <row r="39" spans="1:19" x14ac:dyDescent="0.2">
      <c r="A39">
        <v>38</v>
      </c>
      <c r="B39" t="s">
        <v>74</v>
      </c>
      <c r="C39" t="s">
        <v>75</v>
      </c>
      <c r="D39" t="s">
        <v>131</v>
      </c>
      <c r="E39" t="s">
        <v>124</v>
      </c>
      <c r="F39" t="s">
        <v>469</v>
      </c>
      <c r="H39">
        <v>75</v>
      </c>
      <c r="I39" t="s">
        <v>385</v>
      </c>
      <c r="J39" t="s">
        <v>143</v>
      </c>
      <c r="K39" s="6" t="b">
        <v>1</v>
      </c>
      <c r="L39">
        <f t="shared" si="2"/>
        <v>1</v>
      </c>
      <c r="M39" t="b">
        <v>0</v>
      </c>
      <c r="N39" t="s">
        <v>134</v>
      </c>
      <c r="O39" t="b">
        <v>1</v>
      </c>
      <c r="P39">
        <v>13</v>
      </c>
      <c r="Q39">
        <f t="shared" si="3"/>
        <v>1</v>
      </c>
      <c r="R39">
        <v>6.5</v>
      </c>
    </row>
    <row r="40" spans="1:19" x14ac:dyDescent="0.2">
      <c r="A40">
        <v>39</v>
      </c>
      <c r="B40" t="s">
        <v>76</v>
      </c>
      <c r="C40" t="s">
        <v>77</v>
      </c>
      <c r="D40" t="s">
        <v>131</v>
      </c>
      <c r="E40" t="s">
        <v>125</v>
      </c>
      <c r="F40">
        <v>20</v>
      </c>
      <c r="H40" t="s">
        <v>350</v>
      </c>
      <c r="I40" t="s">
        <v>383</v>
      </c>
      <c r="J40" t="s">
        <v>434</v>
      </c>
      <c r="K40" s="6" t="b">
        <v>1</v>
      </c>
      <c r="L40">
        <f t="shared" si="2"/>
        <v>1</v>
      </c>
      <c r="M40" t="b">
        <v>0</v>
      </c>
      <c r="N40" t="s">
        <v>134</v>
      </c>
      <c r="O40" t="b">
        <v>0</v>
      </c>
      <c r="P40">
        <v>34</v>
      </c>
      <c r="Q40">
        <f t="shared" si="3"/>
        <v>1</v>
      </c>
      <c r="R40">
        <v>7.5</v>
      </c>
    </row>
    <row r="41" spans="1:19" x14ac:dyDescent="0.2">
      <c r="A41">
        <v>40</v>
      </c>
      <c r="B41" t="s">
        <v>78</v>
      </c>
      <c r="C41" t="s">
        <v>79</v>
      </c>
      <c r="D41" t="s">
        <v>132</v>
      </c>
      <c r="E41" t="s">
        <v>126</v>
      </c>
      <c r="F41">
        <v>74</v>
      </c>
      <c r="H41" t="s">
        <v>406</v>
      </c>
      <c r="I41" t="s">
        <v>425</v>
      </c>
      <c r="J41" t="s">
        <v>426</v>
      </c>
      <c r="K41" s="6" t="b">
        <v>1</v>
      </c>
      <c r="L41">
        <f t="shared" si="2"/>
        <v>1</v>
      </c>
      <c r="M41" t="b">
        <v>0</v>
      </c>
      <c r="N41" t="s">
        <v>134</v>
      </c>
      <c r="O41" t="b">
        <v>0</v>
      </c>
      <c r="P41">
        <v>45</v>
      </c>
      <c r="Q41">
        <f t="shared" si="3"/>
        <v>1</v>
      </c>
      <c r="R41">
        <v>5.7</v>
      </c>
    </row>
    <row r="42" spans="1:19" x14ac:dyDescent="0.2">
      <c r="A42">
        <v>41</v>
      </c>
      <c r="B42" t="s">
        <v>80</v>
      </c>
      <c r="C42" t="s">
        <v>81</v>
      </c>
      <c r="D42" t="s">
        <v>131</v>
      </c>
      <c r="E42" t="s">
        <v>123</v>
      </c>
      <c r="F42">
        <v>45</v>
      </c>
      <c r="H42" t="s">
        <v>134</v>
      </c>
      <c r="I42" t="s">
        <v>134</v>
      </c>
      <c r="J42" t="s">
        <v>306</v>
      </c>
      <c r="K42" t="b">
        <v>1</v>
      </c>
      <c r="L42">
        <f t="shared" si="2"/>
        <v>1</v>
      </c>
      <c r="M42" t="b">
        <v>0</v>
      </c>
      <c r="N42">
        <v>1.6</v>
      </c>
      <c r="O42" t="b">
        <v>0</v>
      </c>
      <c r="P42">
        <v>142</v>
      </c>
      <c r="Q42">
        <f t="shared" si="3"/>
        <v>1</v>
      </c>
      <c r="R42">
        <v>7</v>
      </c>
    </row>
    <row r="43" spans="1:19" x14ac:dyDescent="0.2">
      <c r="A43">
        <v>42</v>
      </c>
      <c r="B43" t="s">
        <v>82</v>
      </c>
      <c r="C43" t="s">
        <v>83</v>
      </c>
      <c r="D43" t="s">
        <v>129</v>
      </c>
      <c r="E43" t="s">
        <v>126</v>
      </c>
      <c r="F43">
        <v>85</v>
      </c>
      <c r="H43" t="s">
        <v>406</v>
      </c>
      <c r="I43" t="s">
        <v>386</v>
      </c>
      <c r="J43" t="s">
        <v>487</v>
      </c>
      <c r="K43" s="6" t="b">
        <v>1</v>
      </c>
      <c r="L43">
        <f t="shared" si="2"/>
        <v>1</v>
      </c>
      <c r="M43" t="b">
        <v>0</v>
      </c>
      <c r="N43" t="s">
        <v>134</v>
      </c>
      <c r="O43" t="b">
        <v>0</v>
      </c>
      <c r="P43">
        <v>117</v>
      </c>
      <c r="Q43">
        <f t="shared" si="3"/>
        <v>1</v>
      </c>
      <c r="R43">
        <v>5.4</v>
      </c>
    </row>
    <row r="44" spans="1:19" x14ac:dyDescent="0.2">
      <c r="A44">
        <v>43</v>
      </c>
      <c r="B44" t="s">
        <v>84</v>
      </c>
      <c r="C44" t="s">
        <v>85</v>
      </c>
      <c r="D44" t="s">
        <v>133</v>
      </c>
      <c r="E44" t="s">
        <v>123</v>
      </c>
      <c r="F44" t="s">
        <v>134</v>
      </c>
      <c r="G44" t="s">
        <v>135</v>
      </c>
      <c r="H44" t="s">
        <v>134</v>
      </c>
      <c r="I44" t="s">
        <v>399</v>
      </c>
      <c r="J44" t="s">
        <v>146</v>
      </c>
      <c r="K44" t="s">
        <v>463</v>
      </c>
      <c r="L44">
        <f t="shared" si="2"/>
        <v>0</v>
      </c>
      <c r="M44" t="b">
        <v>0</v>
      </c>
      <c r="N44" t="s">
        <v>134</v>
      </c>
      <c r="O44" t="b">
        <v>0</v>
      </c>
      <c r="P44">
        <v>134</v>
      </c>
      <c r="Q44">
        <f t="shared" si="3"/>
        <v>0</v>
      </c>
      <c r="S44" t="s">
        <v>491</v>
      </c>
    </row>
    <row r="45" spans="1:19" x14ac:dyDescent="0.2">
      <c r="A45">
        <v>44</v>
      </c>
      <c r="B45" t="s">
        <v>86</v>
      </c>
      <c r="C45" t="s">
        <v>87</v>
      </c>
      <c r="D45" t="s">
        <v>133</v>
      </c>
      <c r="E45" t="s">
        <v>124</v>
      </c>
      <c r="F45" t="s">
        <v>469</v>
      </c>
      <c r="H45" t="s">
        <v>350</v>
      </c>
      <c r="I45" t="s">
        <v>145</v>
      </c>
      <c r="J45" t="s">
        <v>144</v>
      </c>
      <c r="K45" t="b">
        <v>1</v>
      </c>
      <c r="L45">
        <f t="shared" si="2"/>
        <v>1</v>
      </c>
      <c r="M45" t="b">
        <v>0</v>
      </c>
      <c r="N45" t="s">
        <v>134</v>
      </c>
      <c r="O45" t="b">
        <v>1</v>
      </c>
      <c r="P45">
        <v>5</v>
      </c>
      <c r="Q45">
        <f t="shared" si="3"/>
        <v>1</v>
      </c>
      <c r="R45">
        <v>7.5</v>
      </c>
    </row>
    <row r="46" spans="1:19" x14ac:dyDescent="0.2">
      <c r="A46">
        <v>45</v>
      </c>
      <c r="B46" t="s">
        <v>88</v>
      </c>
      <c r="C46" t="s">
        <v>89</v>
      </c>
      <c r="D46" t="s">
        <v>132</v>
      </c>
      <c r="E46" t="s">
        <v>123</v>
      </c>
      <c r="F46" t="s">
        <v>134</v>
      </c>
      <c r="H46">
        <v>75</v>
      </c>
      <c r="I46" t="s">
        <v>385</v>
      </c>
      <c r="J46" t="s">
        <v>143</v>
      </c>
      <c r="K46" t="b">
        <v>1</v>
      </c>
      <c r="L46">
        <f t="shared" si="2"/>
        <v>1</v>
      </c>
      <c r="M46" t="b">
        <v>1</v>
      </c>
      <c r="N46">
        <v>19</v>
      </c>
      <c r="O46" t="b">
        <v>1</v>
      </c>
      <c r="P46">
        <v>32</v>
      </c>
      <c r="Q46">
        <f t="shared" si="3"/>
        <v>0</v>
      </c>
      <c r="R46">
        <v>6.5</v>
      </c>
    </row>
    <row r="47" spans="1:19" x14ac:dyDescent="0.2">
      <c r="A47">
        <v>46</v>
      </c>
      <c r="B47" t="s">
        <v>90</v>
      </c>
      <c r="C47" t="s">
        <v>91</v>
      </c>
      <c r="D47" t="s">
        <v>131</v>
      </c>
      <c r="E47" t="s">
        <v>124</v>
      </c>
      <c r="F47" t="s">
        <v>134</v>
      </c>
      <c r="G47">
        <v>1360</v>
      </c>
      <c r="H47" t="s">
        <v>134</v>
      </c>
      <c r="I47" t="s">
        <v>142</v>
      </c>
      <c r="J47" t="s">
        <v>141</v>
      </c>
      <c r="K47" t="s">
        <v>463</v>
      </c>
      <c r="L47">
        <f t="shared" si="2"/>
        <v>0</v>
      </c>
      <c r="M47" t="b">
        <v>1</v>
      </c>
      <c r="N47">
        <v>164</v>
      </c>
      <c r="O47" t="b">
        <v>0</v>
      </c>
      <c r="P47">
        <v>84</v>
      </c>
      <c r="Q47">
        <f t="shared" si="3"/>
        <v>0</v>
      </c>
      <c r="S47" t="s">
        <v>491</v>
      </c>
    </row>
    <row r="48" spans="1:19" x14ac:dyDescent="0.2">
      <c r="A48">
        <v>47</v>
      </c>
      <c r="B48" t="s">
        <v>92</v>
      </c>
      <c r="C48" t="s">
        <v>93</v>
      </c>
      <c r="D48" t="s">
        <v>131</v>
      </c>
      <c r="E48" t="s">
        <v>124</v>
      </c>
      <c r="F48" t="s">
        <v>134</v>
      </c>
      <c r="H48" t="s">
        <v>350</v>
      </c>
      <c r="I48" t="s">
        <v>139</v>
      </c>
      <c r="J48" t="s">
        <v>387</v>
      </c>
      <c r="K48" t="b">
        <v>1</v>
      </c>
      <c r="L48">
        <f t="shared" si="2"/>
        <v>1</v>
      </c>
      <c r="M48" t="b">
        <v>0</v>
      </c>
      <c r="N48" t="s">
        <v>134</v>
      </c>
      <c r="O48" t="b">
        <v>1</v>
      </c>
      <c r="P48">
        <v>4</v>
      </c>
      <c r="Q48">
        <f t="shared" si="3"/>
        <v>0</v>
      </c>
      <c r="R48">
        <v>9.1</v>
      </c>
    </row>
    <row r="49" spans="1:19" x14ac:dyDescent="0.2">
      <c r="A49">
        <v>48</v>
      </c>
      <c r="B49" t="s">
        <v>94</v>
      </c>
      <c r="C49" t="s">
        <v>95</v>
      </c>
      <c r="D49" t="s">
        <v>131</v>
      </c>
      <c r="E49" t="s">
        <v>343</v>
      </c>
      <c r="F49">
        <v>1306</v>
      </c>
      <c r="H49" t="s">
        <v>134</v>
      </c>
      <c r="I49" t="s">
        <v>348</v>
      </c>
      <c r="J49" t="s">
        <v>409</v>
      </c>
      <c r="K49" t="b">
        <v>1</v>
      </c>
      <c r="L49">
        <f t="shared" si="2"/>
        <v>1</v>
      </c>
      <c r="M49" t="b">
        <v>0</v>
      </c>
      <c r="N49" t="s">
        <v>134</v>
      </c>
      <c r="O49" t="b">
        <v>0</v>
      </c>
      <c r="P49">
        <v>33</v>
      </c>
      <c r="Q49">
        <f t="shared" si="3"/>
        <v>1</v>
      </c>
      <c r="R49">
        <v>9.8000000000000007</v>
      </c>
    </row>
    <row r="50" spans="1:19" x14ac:dyDescent="0.2">
      <c r="A50">
        <v>49</v>
      </c>
      <c r="B50" t="s">
        <v>96</v>
      </c>
      <c r="C50" t="s">
        <v>97</v>
      </c>
      <c r="D50" t="s">
        <v>131</v>
      </c>
      <c r="E50" t="s">
        <v>122</v>
      </c>
      <c r="F50" t="s">
        <v>134</v>
      </c>
      <c r="H50" t="s">
        <v>350</v>
      </c>
      <c r="I50" t="s">
        <v>139</v>
      </c>
      <c r="J50" t="s">
        <v>485</v>
      </c>
      <c r="K50" t="b">
        <v>1</v>
      </c>
      <c r="L50">
        <f t="shared" si="2"/>
        <v>1</v>
      </c>
      <c r="M50" t="b">
        <v>0</v>
      </c>
      <c r="N50" t="s">
        <v>134</v>
      </c>
      <c r="O50" t="b">
        <v>0</v>
      </c>
      <c r="P50">
        <v>60</v>
      </c>
      <c r="Q50">
        <f t="shared" si="3"/>
        <v>0</v>
      </c>
      <c r="R50">
        <v>8.6</v>
      </c>
    </row>
    <row r="51" spans="1:19" x14ac:dyDescent="0.2">
      <c r="A51">
        <v>50</v>
      </c>
      <c r="B51" t="s">
        <v>98</v>
      </c>
      <c r="C51" t="s">
        <v>99</v>
      </c>
      <c r="D51" t="s">
        <v>133</v>
      </c>
      <c r="E51" t="s">
        <v>125</v>
      </c>
      <c r="F51" t="s">
        <v>481</v>
      </c>
      <c r="H51">
        <v>1194</v>
      </c>
      <c r="I51" t="s">
        <v>417</v>
      </c>
      <c r="J51" t="s">
        <v>418</v>
      </c>
      <c r="K51" s="6" t="b">
        <v>1</v>
      </c>
      <c r="L51">
        <f t="shared" si="2"/>
        <v>1</v>
      </c>
      <c r="M51" t="b">
        <v>0</v>
      </c>
      <c r="N51" t="s">
        <v>134</v>
      </c>
      <c r="O51" t="b">
        <v>0</v>
      </c>
      <c r="P51">
        <v>158</v>
      </c>
      <c r="Q51">
        <f t="shared" si="3"/>
        <v>1</v>
      </c>
      <c r="R51">
        <v>6.1</v>
      </c>
    </row>
    <row r="52" spans="1:19" x14ac:dyDescent="0.2">
      <c r="A52">
        <v>51</v>
      </c>
      <c r="B52" t="s">
        <v>100</v>
      </c>
      <c r="C52" t="s">
        <v>101</v>
      </c>
      <c r="D52" t="s">
        <v>132</v>
      </c>
      <c r="E52" t="s">
        <v>124</v>
      </c>
      <c r="F52" t="s">
        <v>471</v>
      </c>
      <c r="H52" t="s">
        <v>350</v>
      </c>
      <c r="I52" t="s">
        <v>365</v>
      </c>
      <c r="J52" t="s">
        <v>423</v>
      </c>
      <c r="K52" t="b">
        <v>1</v>
      </c>
      <c r="L52">
        <f t="shared" si="2"/>
        <v>1</v>
      </c>
      <c r="M52" t="b">
        <v>0</v>
      </c>
      <c r="N52" t="s">
        <v>134</v>
      </c>
      <c r="O52" t="b">
        <v>0</v>
      </c>
      <c r="P52">
        <v>143</v>
      </c>
      <c r="Q52">
        <f t="shared" si="3"/>
        <v>1</v>
      </c>
      <c r="R52">
        <v>4.5999999999999996</v>
      </c>
    </row>
    <row r="53" spans="1:19" x14ac:dyDescent="0.2">
      <c r="A53">
        <v>52</v>
      </c>
      <c r="B53" t="s">
        <v>102</v>
      </c>
      <c r="C53" t="s">
        <v>103</v>
      </c>
      <c r="D53" t="s">
        <v>131</v>
      </c>
      <c r="E53" t="s">
        <v>124</v>
      </c>
      <c r="F53">
        <v>284</v>
      </c>
      <c r="H53" t="s">
        <v>134</v>
      </c>
      <c r="I53" t="s">
        <v>134</v>
      </c>
      <c r="J53" t="s">
        <v>395</v>
      </c>
      <c r="K53" s="6" t="b">
        <v>1</v>
      </c>
      <c r="L53">
        <f t="shared" si="2"/>
        <v>1</v>
      </c>
      <c r="M53" t="b">
        <v>0</v>
      </c>
      <c r="N53" t="s">
        <v>134</v>
      </c>
      <c r="O53" t="b">
        <v>0</v>
      </c>
      <c r="P53">
        <v>93</v>
      </c>
      <c r="Q53">
        <f t="shared" si="3"/>
        <v>1</v>
      </c>
      <c r="R53">
        <v>6.5</v>
      </c>
    </row>
    <row r="54" spans="1:19" x14ac:dyDescent="0.2">
      <c r="A54">
        <v>53</v>
      </c>
      <c r="B54" t="s">
        <v>104</v>
      </c>
      <c r="C54" t="s">
        <v>105</v>
      </c>
      <c r="D54" t="s">
        <v>132</v>
      </c>
      <c r="E54" t="s">
        <v>124</v>
      </c>
      <c r="F54">
        <v>173</v>
      </c>
      <c r="G54" t="s">
        <v>134</v>
      </c>
      <c r="H54" t="s">
        <v>350</v>
      </c>
      <c r="I54" t="s">
        <v>392</v>
      </c>
      <c r="J54" t="s">
        <v>391</v>
      </c>
      <c r="K54" s="6" t="b">
        <v>0</v>
      </c>
      <c r="L54">
        <f t="shared" si="2"/>
        <v>0</v>
      </c>
      <c r="M54" t="b">
        <v>0</v>
      </c>
      <c r="N54" t="s">
        <v>134</v>
      </c>
      <c r="O54" t="b">
        <v>0</v>
      </c>
      <c r="P54">
        <v>151</v>
      </c>
      <c r="Q54">
        <f t="shared" si="3"/>
        <v>1</v>
      </c>
      <c r="S54" t="s">
        <v>493</v>
      </c>
    </row>
    <row r="55" spans="1:19" x14ac:dyDescent="0.2">
      <c r="A55">
        <v>54</v>
      </c>
      <c r="B55" t="s">
        <v>106</v>
      </c>
      <c r="C55" t="s">
        <v>107</v>
      </c>
      <c r="D55" t="s">
        <v>131</v>
      </c>
      <c r="E55" t="s">
        <v>408</v>
      </c>
      <c r="F55" t="s">
        <v>134</v>
      </c>
      <c r="H55" t="s">
        <v>134</v>
      </c>
      <c r="I55" t="s">
        <v>134</v>
      </c>
      <c r="J55" t="s">
        <v>149</v>
      </c>
      <c r="K55" t="b">
        <v>1</v>
      </c>
      <c r="L55">
        <f t="shared" si="2"/>
        <v>1</v>
      </c>
      <c r="M55" t="b">
        <v>0</v>
      </c>
      <c r="N55" t="s">
        <v>134</v>
      </c>
      <c r="O55" t="b">
        <v>1</v>
      </c>
      <c r="P55">
        <v>22</v>
      </c>
      <c r="Q55">
        <f t="shared" si="3"/>
        <v>0</v>
      </c>
      <c r="R55">
        <v>6.5</v>
      </c>
    </row>
    <row r="56" spans="1:19" x14ac:dyDescent="0.2">
      <c r="A56">
        <v>55</v>
      </c>
      <c r="B56" t="s">
        <v>108</v>
      </c>
      <c r="C56" t="s">
        <v>109</v>
      </c>
      <c r="D56" t="s">
        <v>131</v>
      </c>
      <c r="E56" t="s">
        <v>124</v>
      </c>
      <c r="F56">
        <v>284</v>
      </c>
      <c r="H56" t="s">
        <v>350</v>
      </c>
      <c r="I56" t="s">
        <v>397</v>
      </c>
      <c r="J56" t="s">
        <v>396</v>
      </c>
      <c r="K56" s="6" t="b">
        <v>1</v>
      </c>
      <c r="L56">
        <f t="shared" si="2"/>
        <v>1</v>
      </c>
      <c r="M56" t="b">
        <v>0</v>
      </c>
      <c r="N56" t="s">
        <v>134</v>
      </c>
      <c r="O56" t="b">
        <v>0</v>
      </c>
      <c r="P56">
        <v>10</v>
      </c>
      <c r="Q56">
        <f t="shared" si="3"/>
        <v>1</v>
      </c>
      <c r="R56">
        <v>7.5</v>
      </c>
    </row>
    <row r="57" spans="1:19" x14ac:dyDescent="0.2">
      <c r="A57">
        <v>56</v>
      </c>
      <c r="B57" t="s">
        <v>110</v>
      </c>
      <c r="C57" t="s">
        <v>111</v>
      </c>
      <c r="D57" t="s">
        <v>131</v>
      </c>
      <c r="E57" t="s">
        <v>124</v>
      </c>
      <c r="F57">
        <v>89</v>
      </c>
      <c r="H57" t="s">
        <v>406</v>
      </c>
      <c r="I57" t="s">
        <v>389</v>
      </c>
      <c r="J57" t="s">
        <v>388</v>
      </c>
      <c r="K57" t="b">
        <v>1</v>
      </c>
      <c r="L57">
        <f t="shared" si="2"/>
        <v>1</v>
      </c>
      <c r="M57" t="b">
        <v>0</v>
      </c>
      <c r="N57" t="s">
        <v>134</v>
      </c>
      <c r="O57" t="b">
        <v>0</v>
      </c>
      <c r="P57">
        <v>98</v>
      </c>
      <c r="Q57">
        <f t="shared" si="3"/>
        <v>1</v>
      </c>
      <c r="R57">
        <v>9.8000000000000007</v>
      </c>
    </row>
    <row r="58" spans="1:19" x14ac:dyDescent="0.2">
      <c r="A58">
        <v>57</v>
      </c>
      <c r="B58" t="s">
        <v>112</v>
      </c>
      <c r="C58" t="s">
        <v>113</v>
      </c>
      <c r="D58" t="s">
        <v>131</v>
      </c>
      <c r="E58" t="s">
        <v>124</v>
      </c>
      <c r="F58" t="s">
        <v>134</v>
      </c>
      <c r="G58" t="s">
        <v>137</v>
      </c>
      <c r="H58" t="s">
        <v>350</v>
      </c>
      <c r="I58" t="s">
        <v>356</v>
      </c>
      <c r="J58" t="s">
        <v>403</v>
      </c>
      <c r="K58" t="s">
        <v>463</v>
      </c>
      <c r="L58">
        <f t="shared" si="2"/>
        <v>0</v>
      </c>
      <c r="M58" t="b">
        <v>0</v>
      </c>
      <c r="N58" t="s">
        <v>134</v>
      </c>
      <c r="O58" t="b">
        <v>1</v>
      </c>
      <c r="P58">
        <v>10</v>
      </c>
      <c r="Q58">
        <f t="shared" si="3"/>
        <v>0</v>
      </c>
      <c r="S58" t="s">
        <v>491</v>
      </c>
    </row>
    <row r="59" spans="1:19" x14ac:dyDescent="0.2">
      <c r="A59">
        <v>58</v>
      </c>
      <c r="B59" t="s">
        <v>114</v>
      </c>
      <c r="C59" t="s">
        <v>465</v>
      </c>
      <c r="D59" t="s">
        <v>132</v>
      </c>
      <c r="E59" t="s">
        <v>121</v>
      </c>
      <c r="F59" t="s">
        <v>134</v>
      </c>
      <c r="G59">
        <v>389</v>
      </c>
      <c r="H59" t="s">
        <v>350</v>
      </c>
      <c r="I59" t="s">
        <v>369</v>
      </c>
      <c r="J59" t="s">
        <v>382</v>
      </c>
      <c r="K59" t="b">
        <v>0</v>
      </c>
      <c r="L59">
        <f t="shared" si="2"/>
        <v>0</v>
      </c>
      <c r="M59" t="b">
        <v>1</v>
      </c>
      <c r="N59">
        <v>1491</v>
      </c>
      <c r="O59" t="b">
        <v>0</v>
      </c>
      <c r="P59">
        <v>41</v>
      </c>
      <c r="Q59">
        <f t="shared" si="3"/>
        <v>0</v>
      </c>
      <c r="S59" t="s">
        <v>490</v>
      </c>
    </row>
    <row r="60" spans="1:19" x14ac:dyDescent="0.2">
      <c r="A60">
        <v>59</v>
      </c>
      <c r="B60" t="s">
        <v>115</v>
      </c>
      <c r="C60" t="s">
        <v>116</v>
      </c>
      <c r="D60" t="s">
        <v>131</v>
      </c>
      <c r="E60" t="s">
        <v>126</v>
      </c>
      <c r="F60" t="s">
        <v>134</v>
      </c>
      <c r="H60" t="s">
        <v>350</v>
      </c>
      <c r="I60" t="s">
        <v>416</v>
      </c>
      <c r="J60" t="s">
        <v>415</v>
      </c>
      <c r="K60" s="6" t="b">
        <v>1</v>
      </c>
      <c r="L60">
        <f t="shared" si="2"/>
        <v>1</v>
      </c>
      <c r="M60" t="b">
        <v>0</v>
      </c>
      <c r="N60" t="s">
        <v>134</v>
      </c>
      <c r="O60" t="b">
        <v>0</v>
      </c>
      <c r="P60">
        <v>124</v>
      </c>
      <c r="Q60">
        <f t="shared" si="3"/>
        <v>0</v>
      </c>
      <c r="R60">
        <v>9.8000000000000007</v>
      </c>
    </row>
    <row r="61" spans="1:19" x14ac:dyDescent="0.2">
      <c r="A61">
        <v>60</v>
      </c>
      <c r="B61" t="s">
        <v>117</v>
      </c>
      <c r="C61" t="s">
        <v>118</v>
      </c>
      <c r="D61" t="s">
        <v>131</v>
      </c>
      <c r="E61" t="s">
        <v>124</v>
      </c>
      <c r="F61">
        <v>320</v>
      </c>
      <c r="H61">
        <v>75</v>
      </c>
      <c r="I61" t="s">
        <v>385</v>
      </c>
      <c r="J61" t="s">
        <v>398</v>
      </c>
      <c r="K61" s="6" t="b">
        <v>1</v>
      </c>
      <c r="L61">
        <f t="shared" si="2"/>
        <v>1</v>
      </c>
      <c r="M61" t="b">
        <v>0</v>
      </c>
      <c r="N61">
        <v>6</v>
      </c>
      <c r="O61" t="b">
        <v>1</v>
      </c>
      <c r="P61">
        <v>30</v>
      </c>
      <c r="Q61">
        <f t="shared" si="3"/>
        <v>1</v>
      </c>
      <c r="R61">
        <v>9.8000000000000007</v>
      </c>
    </row>
    <row r="62" spans="1:19" x14ac:dyDescent="0.2">
      <c r="A62">
        <v>61</v>
      </c>
      <c r="B62" t="s">
        <v>119</v>
      </c>
      <c r="C62" t="s">
        <v>120</v>
      </c>
      <c r="D62" t="s">
        <v>132</v>
      </c>
      <c r="E62" t="s">
        <v>124</v>
      </c>
      <c r="F62" t="s">
        <v>469</v>
      </c>
      <c r="H62" t="s">
        <v>350</v>
      </c>
      <c r="I62" t="s">
        <v>394</v>
      </c>
      <c r="J62" t="s">
        <v>401</v>
      </c>
      <c r="K62" t="b">
        <v>1</v>
      </c>
      <c r="L62">
        <f t="shared" si="2"/>
        <v>1</v>
      </c>
      <c r="M62" t="b">
        <v>0</v>
      </c>
      <c r="N62" t="s">
        <v>134</v>
      </c>
      <c r="O62" t="b">
        <v>1</v>
      </c>
      <c r="P62">
        <v>36</v>
      </c>
      <c r="Q62">
        <f t="shared" si="3"/>
        <v>1</v>
      </c>
      <c r="R62">
        <v>9.8000000000000007</v>
      </c>
    </row>
    <row r="63" spans="1:19" x14ac:dyDescent="0.2">
      <c r="A63">
        <v>62</v>
      </c>
      <c r="B63" t="s">
        <v>150</v>
      </c>
      <c r="C63" t="s">
        <v>6</v>
      </c>
      <c r="D63" t="s">
        <v>131</v>
      </c>
      <c r="E63" t="s">
        <v>121</v>
      </c>
      <c r="F63" t="s">
        <v>134</v>
      </c>
      <c r="G63" t="s">
        <v>134</v>
      </c>
      <c r="H63" t="s">
        <v>350</v>
      </c>
      <c r="I63" t="s">
        <v>367</v>
      </c>
      <c r="J63" t="s">
        <v>151</v>
      </c>
      <c r="K63" t="b">
        <v>0</v>
      </c>
      <c r="L63">
        <f t="shared" si="2"/>
        <v>0</v>
      </c>
      <c r="M63" t="b">
        <v>1</v>
      </c>
      <c r="N63">
        <v>2688</v>
      </c>
      <c r="O63" t="b">
        <v>1</v>
      </c>
      <c r="P63">
        <v>45</v>
      </c>
      <c r="Q63">
        <f t="shared" si="3"/>
        <v>0</v>
      </c>
      <c r="S63" t="s">
        <v>494</v>
      </c>
    </row>
    <row r="64" spans="1:19" x14ac:dyDescent="0.2">
      <c r="A64">
        <v>63</v>
      </c>
      <c r="B64" t="s">
        <v>152</v>
      </c>
      <c r="C64" t="s">
        <v>6</v>
      </c>
      <c r="D64" t="s">
        <v>131</v>
      </c>
      <c r="E64" t="s">
        <v>121</v>
      </c>
      <c r="F64" t="s">
        <v>134</v>
      </c>
      <c r="G64" t="s">
        <v>134</v>
      </c>
      <c r="H64" t="s">
        <v>351</v>
      </c>
      <c r="I64" t="s">
        <v>368</v>
      </c>
      <c r="J64" t="s">
        <v>153</v>
      </c>
      <c r="K64" t="b">
        <v>0</v>
      </c>
      <c r="L64">
        <f t="shared" si="2"/>
        <v>0</v>
      </c>
      <c r="M64" t="b">
        <v>1</v>
      </c>
      <c r="N64">
        <v>2688</v>
      </c>
      <c r="O64" t="b">
        <v>0</v>
      </c>
      <c r="P64">
        <v>147</v>
      </c>
      <c r="Q64">
        <f t="shared" si="3"/>
        <v>0</v>
      </c>
      <c r="S64" t="s">
        <v>494</v>
      </c>
    </row>
    <row r="65" spans="1:19" x14ac:dyDescent="0.2">
      <c r="A65">
        <v>64</v>
      </c>
      <c r="B65" t="s">
        <v>154</v>
      </c>
      <c r="C65" t="s">
        <v>6</v>
      </c>
      <c r="D65" t="s">
        <v>131</v>
      </c>
      <c r="E65" t="s">
        <v>124</v>
      </c>
      <c r="F65">
        <v>522</v>
      </c>
      <c r="G65" t="s">
        <v>134</v>
      </c>
      <c r="H65" t="s">
        <v>134</v>
      </c>
      <c r="I65" t="s">
        <v>134</v>
      </c>
      <c r="J65" t="s">
        <v>155</v>
      </c>
      <c r="K65" t="s">
        <v>463</v>
      </c>
      <c r="L65">
        <f t="shared" si="2"/>
        <v>0</v>
      </c>
      <c r="M65" t="b">
        <v>1</v>
      </c>
      <c r="N65">
        <v>2688</v>
      </c>
      <c r="O65" t="b">
        <v>1</v>
      </c>
      <c r="P65">
        <v>26</v>
      </c>
      <c r="Q65">
        <f t="shared" si="3"/>
        <v>1</v>
      </c>
      <c r="S65" t="s">
        <v>491</v>
      </c>
    </row>
    <row r="66" spans="1:19" x14ac:dyDescent="0.2">
      <c r="A66">
        <v>65</v>
      </c>
      <c r="B66" t="s">
        <v>156</v>
      </c>
      <c r="C66" t="s">
        <v>8</v>
      </c>
      <c r="D66" t="s">
        <v>133</v>
      </c>
      <c r="E66" t="s">
        <v>123</v>
      </c>
      <c r="F66" t="s">
        <v>134</v>
      </c>
      <c r="G66" t="s">
        <v>134</v>
      </c>
      <c r="H66" t="s">
        <v>350</v>
      </c>
      <c r="I66" t="s">
        <v>375</v>
      </c>
      <c r="J66" t="s">
        <v>157</v>
      </c>
      <c r="K66" t="b">
        <v>0</v>
      </c>
      <c r="L66">
        <f t="shared" ref="L66:L97" si="4">IF(OR(K66=TRUE),1,0)</f>
        <v>0</v>
      </c>
      <c r="M66" t="b">
        <v>0</v>
      </c>
      <c r="N66">
        <v>158</v>
      </c>
      <c r="O66" t="b">
        <v>0</v>
      </c>
      <c r="P66">
        <v>31</v>
      </c>
      <c r="Q66">
        <f t="shared" ref="Q66:Q97" si="5">IF(F66="none",0,1)</f>
        <v>0</v>
      </c>
      <c r="S66" t="s">
        <v>493</v>
      </c>
    </row>
    <row r="67" spans="1:19" x14ac:dyDescent="0.2">
      <c r="A67">
        <v>66</v>
      </c>
      <c r="B67" t="s">
        <v>158</v>
      </c>
      <c r="C67" t="s">
        <v>8</v>
      </c>
      <c r="D67" t="s">
        <v>133</v>
      </c>
      <c r="E67" t="s">
        <v>121</v>
      </c>
      <c r="F67" t="s">
        <v>134</v>
      </c>
      <c r="G67" t="s">
        <v>134</v>
      </c>
      <c r="H67" t="s">
        <v>134</v>
      </c>
      <c r="I67" t="s">
        <v>363</v>
      </c>
      <c r="J67" t="s">
        <v>159</v>
      </c>
      <c r="K67" t="b">
        <v>0</v>
      </c>
      <c r="L67">
        <f t="shared" si="4"/>
        <v>0</v>
      </c>
      <c r="M67" t="b">
        <v>0</v>
      </c>
      <c r="N67">
        <v>158</v>
      </c>
      <c r="O67" t="b">
        <v>1</v>
      </c>
      <c r="P67">
        <v>6</v>
      </c>
      <c r="Q67">
        <f t="shared" si="5"/>
        <v>0</v>
      </c>
      <c r="S67" t="s">
        <v>494</v>
      </c>
    </row>
    <row r="68" spans="1:19" x14ac:dyDescent="0.2">
      <c r="A68">
        <v>67</v>
      </c>
      <c r="B68" t="s">
        <v>160</v>
      </c>
      <c r="C68" t="s">
        <v>8</v>
      </c>
      <c r="D68" t="s">
        <v>133</v>
      </c>
      <c r="E68" t="s">
        <v>125</v>
      </c>
      <c r="F68">
        <v>1306</v>
      </c>
      <c r="H68" t="s">
        <v>134</v>
      </c>
      <c r="I68" t="s">
        <v>134</v>
      </c>
      <c r="J68" t="s">
        <v>161</v>
      </c>
      <c r="K68" s="6" t="b">
        <v>1</v>
      </c>
      <c r="L68">
        <f t="shared" si="4"/>
        <v>1</v>
      </c>
      <c r="M68" t="b">
        <v>0</v>
      </c>
      <c r="N68">
        <v>158</v>
      </c>
      <c r="O68" t="b">
        <v>0</v>
      </c>
      <c r="P68">
        <v>1</v>
      </c>
      <c r="Q68">
        <f t="shared" si="5"/>
        <v>1</v>
      </c>
      <c r="R68">
        <v>7.8</v>
      </c>
    </row>
    <row r="69" spans="1:19" x14ac:dyDescent="0.2">
      <c r="A69">
        <v>68</v>
      </c>
      <c r="B69" t="s">
        <v>162</v>
      </c>
      <c r="C69" t="s">
        <v>43</v>
      </c>
      <c r="D69" t="s">
        <v>131</v>
      </c>
      <c r="E69" t="s">
        <v>124</v>
      </c>
      <c r="F69" t="s">
        <v>134</v>
      </c>
      <c r="H69" t="s">
        <v>406</v>
      </c>
      <c r="I69" t="s">
        <v>389</v>
      </c>
      <c r="J69" t="s">
        <v>163</v>
      </c>
      <c r="K69" t="b">
        <v>1</v>
      </c>
      <c r="L69">
        <f t="shared" si="4"/>
        <v>1</v>
      </c>
      <c r="M69" t="b">
        <v>1</v>
      </c>
      <c r="N69">
        <v>35</v>
      </c>
      <c r="O69" t="b">
        <v>0</v>
      </c>
      <c r="P69">
        <v>72</v>
      </c>
      <c r="Q69">
        <f t="shared" si="5"/>
        <v>0</v>
      </c>
      <c r="R69">
        <v>6.8</v>
      </c>
    </row>
    <row r="70" spans="1:19" x14ac:dyDescent="0.2">
      <c r="A70">
        <v>69</v>
      </c>
      <c r="B70" t="s">
        <v>164</v>
      </c>
      <c r="C70" t="s">
        <v>43</v>
      </c>
      <c r="D70" t="s">
        <v>131</v>
      </c>
      <c r="E70" t="s">
        <v>124</v>
      </c>
      <c r="F70">
        <v>173</v>
      </c>
      <c r="G70" t="s">
        <v>359</v>
      </c>
      <c r="H70" t="s">
        <v>350</v>
      </c>
      <c r="I70" t="s">
        <v>358</v>
      </c>
      <c r="J70" t="s">
        <v>165</v>
      </c>
      <c r="K70" t="s">
        <v>463</v>
      </c>
      <c r="L70">
        <f t="shared" si="4"/>
        <v>0</v>
      </c>
      <c r="M70" t="b">
        <v>1</v>
      </c>
      <c r="N70">
        <v>35</v>
      </c>
      <c r="O70" t="b">
        <v>1</v>
      </c>
      <c r="P70">
        <v>16</v>
      </c>
      <c r="Q70">
        <f t="shared" si="5"/>
        <v>1</v>
      </c>
      <c r="S70" t="s">
        <v>491</v>
      </c>
    </row>
    <row r="71" spans="1:19" x14ac:dyDescent="0.2">
      <c r="A71">
        <v>70</v>
      </c>
      <c r="B71" t="s">
        <v>166</v>
      </c>
      <c r="C71" t="s">
        <v>43</v>
      </c>
      <c r="D71" t="s">
        <v>131</v>
      </c>
      <c r="E71" t="s">
        <v>446</v>
      </c>
      <c r="F71" t="s">
        <v>134</v>
      </c>
      <c r="G71" t="s">
        <v>134</v>
      </c>
      <c r="H71" t="s">
        <v>134</v>
      </c>
      <c r="I71" t="s">
        <v>134</v>
      </c>
      <c r="J71" t="s">
        <v>167</v>
      </c>
      <c r="K71" t="b">
        <v>0</v>
      </c>
      <c r="L71">
        <f t="shared" si="4"/>
        <v>0</v>
      </c>
      <c r="M71" t="b">
        <v>1</v>
      </c>
      <c r="N71">
        <v>35</v>
      </c>
      <c r="O71" t="b">
        <v>1</v>
      </c>
      <c r="P71">
        <v>24</v>
      </c>
      <c r="Q71">
        <f t="shared" si="5"/>
        <v>0</v>
      </c>
      <c r="S71" t="s">
        <v>493</v>
      </c>
    </row>
    <row r="72" spans="1:19" x14ac:dyDescent="0.2">
      <c r="A72">
        <v>71</v>
      </c>
      <c r="B72" t="s">
        <v>168</v>
      </c>
      <c r="C72" t="s">
        <v>83</v>
      </c>
      <c r="D72" t="str">
        <f>D$16</f>
        <v>Consumer product</v>
      </c>
      <c r="E72" t="s">
        <v>124</v>
      </c>
      <c r="F72">
        <v>74</v>
      </c>
      <c r="H72">
        <v>75</v>
      </c>
      <c r="I72" t="s">
        <v>385</v>
      </c>
      <c r="J72" t="s">
        <v>169</v>
      </c>
      <c r="K72" s="6" t="b">
        <v>1</v>
      </c>
      <c r="L72">
        <f t="shared" si="4"/>
        <v>1</v>
      </c>
      <c r="M72" t="b">
        <v>0</v>
      </c>
      <c r="N72" t="s">
        <v>134</v>
      </c>
      <c r="O72" t="b">
        <v>0</v>
      </c>
      <c r="P72">
        <v>74</v>
      </c>
      <c r="Q72">
        <f t="shared" si="5"/>
        <v>1</v>
      </c>
      <c r="R72">
        <v>4.3</v>
      </c>
    </row>
    <row r="73" spans="1:19" x14ac:dyDescent="0.2">
      <c r="A73">
        <v>72</v>
      </c>
      <c r="B73" t="s">
        <v>170</v>
      </c>
      <c r="C73" t="s">
        <v>83</v>
      </c>
      <c r="D73" t="str">
        <f>D$16</f>
        <v>Consumer product</v>
      </c>
      <c r="E73" t="s">
        <v>122</v>
      </c>
      <c r="F73" t="s">
        <v>467</v>
      </c>
      <c r="H73" t="s">
        <v>406</v>
      </c>
      <c r="I73" t="s">
        <v>386</v>
      </c>
      <c r="J73" t="s">
        <v>171</v>
      </c>
      <c r="K73" t="b">
        <v>1</v>
      </c>
      <c r="L73">
        <f t="shared" si="4"/>
        <v>1</v>
      </c>
      <c r="M73" t="b">
        <v>0</v>
      </c>
      <c r="N73" t="s">
        <v>134</v>
      </c>
      <c r="O73" t="b">
        <v>0</v>
      </c>
      <c r="P73">
        <v>80</v>
      </c>
      <c r="Q73">
        <f t="shared" si="5"/>
        <v>1</v>
      </c>
      <c r="R73">
        <v>4.3</v>
      </c>
    </row>
    <row r="74" spans="1:19" x14ac:dyDescent="0.2">
      <c r="A74">
        <v>73</v>
      </c>
      <c r="B74" t="s">
        <v>172</v>
      </c>
      <c r="C74" t="s">
        <v>83</v>
      </c>
      <c r="D74" t="str">
        <f>D$16</f>
        <v>Consumer product</v>
      </c>
      <c r="E74" t="s">
        <v>124</v>
      </c>
      <c r="F74" t="s">
        <v>468</v>
      </c>
      <c r="H74" t="s">
        <v>406</v>
      </c>
      <c r="I74" t="s">
        <v>386</v>
      </c>
      <c r="J74" t="s">
        <v>173</v>
      </c>
      <c r="K74" s="6" t="b">
        <v>1</v>
      </c>
      <c r="L74">
        <f t="shared" si="4"/>
        <v>1</v>
      </c>
      <c r="M74" t="b">
        <v>0</v>
      </c>
      <c r="N74" t="s">
        <v>134</v>
      </c>
      <c r="O74" t="b">
        <v>0</v>
      </c>
      <c r="P74">
        <v>133</v>
      </c>
      <c r="Q74">
        <f t="shared" si="5"/>
        <v>1</v>
      </c>
      <c r="R74">
        <v>4.3</v>
      </c>
    </row>
    <row r="75" spans="1:19" x14ac:dyDescent="0.2">
      <c r="A75">
        <v>74</v>
      </c>
      <c r="B75" t="s">
        <v>174</v>
      </c>
      <c r="C75" t="s">
        <v>71</v>
      </c>
      <c r="D75" t="s">
        <v>344</v>
      </c>
      <c r="E75" t="s">
        <v>122</v>
      </c>
      <c r="F75" t="s">
        <v>483</v>
      </c>
      <c r="H75" t="s">
        <v>134</v>
      </c>
      <c r="I75" t="s">
        <v>342</v>
      </c>
      <c r="J75" t="s">
        <v>175</v>
      </c>
      <c r="K75" t="b">
        <v>1</v>
      </c>
      <c r="L75">
        <f t="shared" si="4"/>
        <v>1</v>
      </c>
      <c r="M75" t="b">
        <v>0</v>
      </c>
      <c r="N75" t="s">
        <v>134</v>
      </c>
      <c r="O75" t="b">
        <v>1</v>
      </c>
      <c r="P75">
        <v>41</v>
      </c>
      <c r="Q75">
        <f t="shared" si="5"/>
        <v>1</v>
      </c>
      <c r="R75">
        <v>9.8000000000000007</v>
      </c>
    </row>
    <row r="76" spans="1:19" x14ac:dyDescent="0.2">
      <c r="A76">
        <v>75</v>
      </c>
      <c r="B76" t="s">
        <v>176</v>
      </c>
      <c r="C76" t="s">
        <v>71</v>
      </c>
      <c r="D76" t="s">
        <v>344</v>
      </c>
      <c r="E76" t="s">
        <v>122</v>
      </c>
      <c r="F76" t="s">
        <v>134</v>
      </c>
      <c r="H76" t="s">
        <v>134</v>
      </c>
      <c r="I76" t="s">
        <v>452</v>
      </c>
      <c r="J76" t="s">
        <v>177</v>
      </c>
      <c r="K76" t="b">
        <v>1</v>
      </c>
      <c r="L76">
        <f t="shared" si="4"/>
        <v>1</v>
      </c>
      <c r="M76" t="b">
        <v>0</v>
      </c>
      <c r="N76" t="s">
        <v>134</v>
      </c>
      <c r="O76" t="b">
        <v>1</v>
      </c>
      <c r="P76">
        <v>2</v>
      </c>
      <c r="Q76">
        <f t="shared" si="5"/>
        <v>0</v>
      </c>
      <c r="R76">
        <v>5.3</v>
      </c>
    </row>
    <row r="77" spans="1:19" x14ac:dyDescent="0.2">
      <c r="A77">
        <v>76</v>
      </c>
      <c r="B77" t="s">
        <v>178</v>
      </c>
      <c r="C77" t="s">
        <v>4</v>
      </c>
      <c r="D77" t="s">
        <v>131</v>
      </c>
      <c r="E77" t="s">
        <v>121</v>
      </c>
      <c r="F77" t="s">
        <v>134</v>
      </c>
      <c r="G77" t="s">
        <v>134</v>
      </c>
      <c r="H77" t="s">
        <v>350</v>
      </c>
      <c r="I77" t="s">
        <v>375</v>
      </c>
      <c r="J77" t="s">
        <v>179</v>
      </c>
      <c r="K77" t="b">
        <v>0</v>
      </c>
      <c r="L77">
        <f t="shared" si="4"/>
        <v>0</v>
      </c>
      <c r="M77" t="b">
        <v>1</v>
      </c>
      <c r="N77">
        <v>296</v>
      </c>
      <c r="O77" t="b">
        <v>1</v>
      </c>
      <c r="P77">
        <v>57</v>
      </c>
      <c r="Q77">
        <f t="shared" si="5"/>
        <v>0</v>
      </c>
      <c r="S77" t="s">
        <v>490</v>
      </c>
    </row>
    <row r="78" spans="1:19" x14ac:dyDescent="0.2">
      <c r="A78">
        <v>77</v>
      </c>
      <c r="B78" t="s">
        <v>180</v>
      </c>
      <c r="C78" t="s">
        <v>4</v>
      </c>
      <c r="D78" t="s">
        <v>131</v>
      </c>
      <c r="E78" t="s">
        <v>343</v>
      </c>
      <c r="F78" t="s">
        <v>366</v>
      </c>
      <c r="H78" t="s">
        <v>350</v>
      </c>
      <c r="I78" t="s">
        <v>394</v>
      </c>
      <c r="J78" t="s">
        <v>181</v>
      </c>
      <c r="K78" s="6" t="b">
        <v>1</v>
      </c>
      <c r="L78">
        <f t="shared" si="4"/>
        <v>1</v>
      </c>
      <c r="M78" t="b">
        <v>1</v>
      </c>
      <c r="N78">
        <v>296</v>
      </c>
      <c r="O78" t="b">
        <v>0</v>
      </c>
      <c r="P78">
        <v>86</v>
      </c>
      <c r="Q78">
        <f t="shared" si="5"/>
        <v>1</v>
      </c>
      <c r="R78">
        <v>5.9</v>
      </c>
    </row>
    <row r="79" spans="1:19" x14ac:dyDescent="0.2">
      <c r="A79">
        <v>78</v>
      </c>
      <c r="B79" t="s">
        <v>182</v>
      </c>
      <c r="C79" t="s">
        <v>4</v>
      </c>
      <c r="D79" t="s">
        <v>131</v>
      </c>
      <c r="E79" t="s">
        <v>121</v>
      </c>
      <c r="F79" t="s">
        <v>134</v>
      </c>
      <c r="G79" t="s">
        <v>134</v>
      </c>
      <c r="H79" t="s">
        <v>350</v>
      </c>
      <c r="I79" t="s">
        <v>375</v>
      </c>
      <c r="J79" t="s">
        <v>183</v>
      </c>
      <c r="K79" t="b">
        <v>0</v>
      </c>
      <c r="L79">
        <f t="shared" si="4"/>
        <v>0</v>
      </c>
      <c r="M79" t="b">
        <v>1</v>
      </c>
      <c r="N79">
        <v>296</v>
      </c>
      <c r="O79" t="b">
        <v>1</v>
      </c>
      <c r="P79">
        <v>15</v>
      </c>
      <c r="Q79">
        <f t="shared" si="5"/>
        <v>0</v>
      </c>
      <c r="S79" t="s">
        <v>490</v>
      </c>
    </row>
    <row r="80" spans="1:19" x14ac:dyDescent="0.2">
      <c r="A80">
        <v>79</v>
      </c>
      <c r="B80" t="s">
        <v>184</v>
      </c>
      <c r="C80" t="s">
        <v>87</v>
      </c>
      <c r="D80" t="s">
        <v>133</v>
      </c>
      <c r="E80" t="s">
        <v>124</v>
      </c>
      <c r="F80" t="s">
        <v>472</v>
      </c>
      <c r="G80" t="s">
        <v>134</v>
      </c>
      <c r="H80" t="s">
        <v>134</v>
      </c>
      <c r="I80" t="s">
        <v>348</v>
      </c>
      <c r="J80" t="s">
        <v>185</v>
      </c>
      <c r="K80" t="s">
        <v>463</v>
      </c>
      <c r="L80">
        <f t="shared" si="4"/>
        <v>0</v>
      </c>
      <c r="M80" t="b">
        <v>0</v>
      </c>
      <c r="N80" t="s">
        <v>134</v>
      </c>
      <c r="O80" t="b">
        <v>1</v>
      </c>
      <c r="P80">
        <v>54</v>
      </c>
      <c r="Q80">
        <f t="shared" si="5"/>
        <v>1</v>
      </c>
      <c r="S80" t="s">
        <v>491</v>
      </c>
    </row>
    <row r="81" spans="1:19" x14ac:dyDescent="0.2">
      <c r="A81">
        <v>80</v>
      </c>
      <c r="B81" t="s">
        <v>186</v>
      </c>
      <c r="C81" t="s">
        <v>14</v>
      </c>
      <c r="D81" t="s">
        <v>132</v>
      </c>
      <c r="E81" t="s">
        <v>121</v>
      </c>
      <c r="F81" t="s">
        <v>134</v>
      </c>
      <c r="G81" t="s">
        <v>134</v>
      </c>
      <c r="H81" t="s">
        <v>351</v>
      </c>
      <c r="I81" t="s">
        <v>368</v>
      </c>
      <c r="J81" t="s">
        <v>187</v>
      </c>
      <c r="K81" t="b">
        <v>0</v>
      </c>
      <c r="L81">
        <f t="shared" si="4"/>
        <v>0</v>
      </c>
      <c r="M81" t="b">
        <v>0</v>
      </c>
      <c r="N81" t="s">
        <v>134</v>
      </c>
      <c r="O81" t="b">
        <v>1</v>
      </c>
      <c r="P81">
        <v>59</v>
      </c>
      <c r="Q81">
        <f t="shared" si="5"/>
        <v>0</v>
      </c>
      <c r="S81" t="s">
        <v>490</v>
      </c>
    </row>
    <row r="82" spans="1:19" x14ac:dyDescent="0.2">
      <c r="A82">
        <v>81</v>
      </c>
      <c r="B82" t="s">
        <v>188</v>
      </c>
      <c r="C82" t="s">
        <v>14</v>
      </c>
      <c r="D82" t="s">
        <v>132</v>
      </c>
      <c r="E82" t="s">
        <v>124</v>
      </c>
      <c r="F82" t="s">
        <v>134</v>
      </c>
      <c r="G82" t="s">
        <v>134</v>
      </c>
      <c r="H82" t="s">
        <v>351</v>
      </c>
      <c r="I82" t="s">
        <v>360</v>
      </c>
      <c r="J82" t="s">
        <v>189</v>
      </c>
      <c r="K82" t="s">
        <v>463</v>
      </c>
      <c r="L82">
        <f t="shared" si="4"/>
        <v>0</v>
      </c>
      <c r="M82" t="b">
        <v>0</v>
      </c>
      <c r="N82" t="s">
        <v>134</v>
      </c>
      <c r="O82" t="b">
        <v>1</v>
      </c>
      <c r="P82">
        <v>40</v>
      </c>
      <c r="Q82">
        <f t="shared" si="5"/>
        <v>0</v>
      </c>
      <c r="S82" t="s">
        <v>491</v>
      </c>
    </row>
    <row r="83" spans="1:19" x14ac:dyDescent="0.2">
      <c r="A83">
        <v>82</v>
      </c>
      <c r="B83" t="s">
        <v>190</v>
      </c>
      <c r="C83" t="s">
        <v>35</v>
      </c>
      <c r="D83" t="s">
        <v>133</v>
      </c>
      <c r="E83" t="s">
        <v>121</v>
      </c>
      <c r="F83" t="s">
        <v>134</v>
      </c>
      <c r="G83" t="s">
        <v>384</v>
      </c>
      <c r="H83" t="s">
        <v>350</v>
      </c>
      <c r="I83" t="s">
        <v>369</v>
      </c>
      <c r="J83" t="s">
        <v>191</v>
      </c>
      <c r="K83" t="b">
        <v>0</v>
      </c>
      <c r="L83">
        <f t="shared" si="4"/>
        <v>0</v>
      </c>
      <c r="M83" t="b">
        <v>0</v>
      </c>
      <c r="N83" t="s">
        <v>134</v>
      </c>
      <c r="O83" t="b">
        <v>0</v>
      </c>
      <c r="P83">
        <v>63</v>
      </c>
      <c r="Q83">
        <f t="shared" si="5"/>
        <v>0</v>
      </c>
      <c r="S83" t="s">
        <v>490</v>
      </c>
    </row>
    <row r="84" spans="1:19" x14ac:dyDescent="0.2">
      <c r="A84">
        <v>83</v>
      </c>
      <c r="B84" t="s">
        <v>192</v>
      </c>
      <c r="C84" t="s">
        <v>35</v>
      </c>
      <c r="D84" t="s">
        <v>133</v>
      </c>
      <c r="E84" t="s">
        <v>121</v>
      </c>
      <c r="F84" t="s">
        <v>134</v>
      </c>
      <c r="G84" t="s">
        <v>134</v>
      </c>
      <c r="H84" t="s">
        <v>350</v>
      </c>
      <c r="I84" t="s">
        <v>369</v>
      </c>
      <c r="J84" t="s">
        <v>193</v>
      </c>
      <c r="K84" t="b">
        <v>0</v>
      </c>
      <c r="L84">
        <f t="shared" si="4"/>
        <v>0</v>
      </c>
      <c r="M84" t="b">
        <v>0</v>
      </c>
      <c r="N84" t="s">
        <v>134</v>
      </c>
      <c r="O84" t="b">
        <v>1</v>
      </c>
      <c r="P84">
        <v>46</v>
      </c>
      <c r="Q84">
        <f t="shared" si="5"/>
        <v>0</v>
      </c>
      <c r="S84" t="s">
        <v>490</v>
      </c>
    </row>
    <row r="85" spans="1:19" x14ac:dyDescent="0.2">
      <c r="A85">
        <v>84</v>
      </c>
      <c r="B85" t="s">
        <v>194</v>
      </c>
      <c r="C85" t="s">
        <v>35</v>
      </c>
      <c r="D85" t="s">
        <v>133</v>
      </c>
      <c r="E85" t="s">
        <v>121</v>
      </c>
      <c r="F85" t="s">
        <v>134</v>
      </c>
      <c r="G85" t="s">
        <v>134</v>
      </c>
      <c r="H85" t="s">
        <v>350</v>
      </c>
      <c r="I85" t="s">
        <v>370</v>
      </c>
      <c r="J85" t="s">
        <v>195</v>
      </c>
      <c r="K85" t="b">
        <v>0</v>
      </c>
      <c r="L85">
        <f t="shared" si="4"/>
        <v>0</v>
      </c>
      <c r="M85" t="b">
        <v>0</v>
      </c>
      <c r="N85" t="s">
        <v>134</v>
      </c>
      <c r="O85" t="b">
        <v>0</v>
      </c>
      <c r="P85">
        <v>123</v>
      </c>
      <c r="Q85">
        <f t="shared" si="5"/>
        <v>0</v>
      </c>
      <c r="S85" t="s">
        <v>494</v>
      </c>
    </row>
    <row r="86" spans="1:19" x14ac:dyDescent="0.2">
      <c r="A86">
        <v>85</v>
      </c>
      <c r="B86" t="s">
        <v>196</v>
      </c>
      <c r="C86" t="s">
        <v>27</v>
      </c>
      <c r="D86" t="s">
        <v>133</v>
      </c>
      <c r="E86" t="s">
        <v>343</v>
      </c>
      <c r="F86">
        <v>1306</v>
      </c>
      <c r="H86" t="s">
        <v>134</v>
      </c>
      <c r="I86" t="s">
        <v>134</v>
      </c>
      <c r="J86" t="s">
        <v>197</v>
      </c>
      <c r="K86" s="6" t="b">
        <v>1</v>
      </c>
      <c r="L86">
        <f t="shared" si="4"/>
        <v>1</v>
      </c>
      <c r="M86" t="b">
        <v>0</v>
      </c>
      <c r="N86" t="s">
        <v>134</v>
      </c>
      <c r="O86" t="b">
        <v>1</v>
      </c>
      <c r="P86">
        <v>20</v>
      </c>
      <c r="Q86">
        <f t="shared" si="5"/>
        <v>1</v>
      </c>
      <c r="R86">
        <v>7.5</v>
      </c>
    </row>
    <row r="87" spans="1:19" x14ac:dyDescent="0.2">
      <c r="A87">
        <v>86</v>
      </c>
      <c r="B87" t="s">
        <v>198</v>
      </c>
      <c r="C87" t="s">
        <v>27</v>
      </c>
      <c r="D87" t="s">
        <v>133</v>
      </c>
      <c r="E87" t="s">
        <v>121</v>
      </c>
      <c r="F87" t="s">
        <v>134</v>
      </c>
      <c r="G87">
        <v>389</v>
      </c>
      <c r="H87" t="s">
        <v>350</v>
      </c>
      <c r="I87" t="s">
        <v>369</v>
      </c>
      <c r="J87" t="s">
        <v>199</v>
      </c>
      <c r="K87" t="b">
        <v>0</v>
      </c>
      <c r="L87">
        <f t="shared" si="4"/>
        <v>0</v>
      </c>
      <c r="M87" t="b">
        <v>0</v>
      </c>
      <c r="N87" t="s">
        <v>134</v>
      </c>
      <c r="O87" t="b">
        <v>0</v>
      </c>
      <c r="P87">
        <v>114</v>
      </c>
      <c r="Q87">
        <f t="shared" si="5"/>
        <v>0</v>
      </c>
      <c r="S87" t="s">
        <v>490</v>
      </c>
    </row>
    <row r="88" spans="1:19" x14ac:dyDescent="0.2">
      <c r="A88">
        <v>87</v>
      </c>
      <c r="B88" t="s">
        <v>200</v>
      </c>
      <c r="C88" t="s">
        <v>27</v>
      </c>
      <c r="D88" t="s">
        <v>133</v>
      </c>
      <c r="E88" t="s">
        <v>121</v>
      </c>
      <c r="F88" t="s">
        <v>134</v>
      </c>
      <c r="G88" t="s">
        <v>134</v>
      </c>
      <c r="H88" t="s">
        <v>351</v>
      </c>
      <c r="I88" t="s">
        <v>368</v>
      </c>
      <c r="J88" t="s">
        <v>201</v>
      </c>
      <c r="K88" t="b">
        <v>0</v>
      </c>
      <c r="L88">
        <f t="shared" si="4"/>
        <v>0</v>
      </c>
      <c r="M88" t="b">
        <v>0</v>
      </c>
      <c r="N88" t="s">
        <v>134</v>
      </c>
      <c r="O88" t="b">
        <v>0</v>
      </c>
      <c r="P88">
        <v>138</v>
      </c>
      <c r="Q88">
        <f t="shared" si="5"/>
        <v>0</v>
      </c>
      <c r="S88" t="s">
        <v>492</v>
      </c>
    </row>
    <row r="89" spans="1:19" x14ac:dyDescent="0.2">
      <c r="A89">
        <v>88</v>
      </c>
      <c r="B89" t="s">
        <v>202</v>
      </c>
      <c r="C89" t="s">
        <v>37</v>
      </c>
      <c r="D89" t="s">
        <v>131</v>
      </c>
      <c r="E89" t="s">
        <v>122</v>
      </c>
      <c r="F89" t="s">
        <v>473</v>
      </c>
      <c r="H89" t="s">
        <v>351</v>
      </c>
      <c r="I89" t="s">
        <v>448</v>
      </c>
      <c r="J89" t="s">
        <v>203</v>
      </c>
      <c r="K89" t="b">
        <v>1</v>
      </c>
      <c r="L89">
        <f t="shared" si="4"/>
        <v>1</v>
      </c>
      <c r="M89" t="b">
        <v>0</v>
      </c>
      <c r="N89" t="s">
        <v>134</v>
      </c>
      <c r="O89" t="b">
        <v>0</v>
      </c>
      <c r="P89">
        <v>67</v>
      </c>
      <c r="Q89">
        <f t="shared" si="5"/>
        <v>1</v>
      </c>
      <c r="R89">
        <v>7.5</v>
      </c>
    </row>
    <row r="90" spans="1:19" x14ac:dyDescent="0.2">
      <c r="A90">
        <v>89</v>
      </c>
      <c r="B90" t="s">
        <v>204</v>
      </c>
      <c r="C90" t="s">
        <v>37</v>
      </c>
      <c r="D90" t="s">
        <v>131</v>
      </c>
      <c r="E90" t="s">
        <v>121</v>
      </c>
      <c r="F90" t="s">
        <v>134</v>
      </c>
      <c r="G90" t="s">
        <v>134</v>
      </c>
      <c r="H90" t="s">
        <v>350</v>
      </c>
      <c r="I90" t="s">
        <v>375</v>
      </c>
      <c r="J90" t="s">
        <v>205</v>
      </c>
      <c r="K90" t="b">
        <v>0</v>
      </c>
      <c r="L90">
        <f t="shared" si="4"/>
        <v>0</v>
      </c>
      <c r="M90" t="b">
        <v>0</v>
      </c>
      <c r="N90" t="s">
        <v>134</v>
      </c>
      <c r="O90" t="b">
        <v>0</v>
      </c>
      <c r="P90">
        <v>128</v>
      </c>
      <c r="Q90">
        <f t="shared" si="5"/>
        <v>0</v>
      </c>
      <c r="S90" t="s">
        <v>490</v>
      </c>
    </row>
    <row r="91" spans="1:19" x14ac:dyDescent="0.2">
      <c r="A91">
        <v>90</v>
      </c>
      <c r="B91" t="s">
        <v>206</v>
      </c>
      <c r="C91" t="s">
        <v>37</v>
      </c>
      <c r="D91" t="s">
        <v>131</v>
      </c>
      <c r="E91" t="s">
        <v>456</v>
      </c>
      <c r="F91" t="s">
        <v>134</v>
      </c>
      <c r="G91" t="s">
        <v>134</v>
      </c>
      <c r="H91" t="s">
        <v>350</v>
      </c>
      <c r="I91" t="s">
        <v>365</v>
      </c>
      <c r="J91" t="s">
        <v>207</v>
      </c>
      <c r="K91" s="6" t="b">
        <v>0</v>
      </c>
      <c r="L91">
        <f t="shared" si="4"/>
        <v>0</v>
      </c>
      <c r="M91" t="b">
        <v>0</v>
      </c>
      <c r="N91" t="s">
        <v>134</v>
      </c>
      <c r="O91" t="b">
        <v>0</v>
      </c>
      <c r="P91">
        <v>85</v>
      </c>
      <c r="Q91">
        <f t="shared" si="5"/>
        <v>0</v>
      </c>
      <c r="S91" t="s">
        <v>493</v>
      </c>
    </row>
    <row r="92" spans="1:19" x14ac:dyDescent="0.2">
      <c r="A92">
        <v>91</v>
      </c>
      <c r="B92" t="s">
        <v>208</v>
      </c>
      <c r="C92" t="s">
        <v>18</v>
      </c>
      <c r="D92" t="s">
        <v>131</v>
      </c>
      <c r="E92" t="s">
        <v>461</v>
      </c>
      <c r="F92" t="s">
        <v>134</v>
      </c>
      <c r="H92" t="s">
        <v>350</v>
      </c>
      <c r="I92" t="s">
        <v>358</v>
      </c>
      <c r="J92" t="s">
        <v>209</v>
      </c>
      <c r="K92" t="b">
        <v>1</v>
      </c>
      <c r="L92">
        <f t="shared" si="4"/>
        <v>1</v>
      </c>
      <c r="M92" t="b">
        <v>0</v>
      </c>
      <c r="N92">
        <v>6.7</v>
      </c>
      <c r="O92" t="b">
        <v>0</v>
      </c>
      <c r="P92">
        <v>81</v>
      </c>
      <c r="Q92">
        <f t="shared" si="5"/>
        <v>0</v>
      </c>
      <c r="R92">
        <v>4.9000000000000004</v>
      </c>
    </row>
    <row r="93" spans="1:19" x14ac:dyDescent="0.2">
      <c r="A93">
        <v>92</v>
      </c>
      <c r="B93" t="s">
        <v>210</v>
      </c>
      <c r="C93" t="s">
        <v>18</v>
      </c>
      <c r="D93" t="s">
        <v>131</v>
      </c>
      <c r="E93" t="s">
        <v>122</v>
      </c>
      <c r="F93">
        <v>900</v>
      </c>
      <c r="H93" t="s">
        <v>406</v>
      </c>
      <c r="I93" t="s">
        <v>386</v>
      </c>
      <c r="J93" t="s">
        <v>211</v>
      </c>
      <c r="K93" t="b">
        <v>1</v>
      </c>
      <c r="L93">
        <f t="shared" si="4"/>
        <v>1</v>
      </c>
      <c r="M93" t="b">
        <v>0</v>
      </c>
      <c r="N93">
        <v>6.7</v>
      </c>
      <c r="O93" t="b">
        <v>1</v>
      </c>
      <c r="P93">
        <v>27</v>
      </c>
      <c r="Q93">
        <f t="shared" si="5"/>
        <v>1</v>
      </c>
      <c r="R93" s="7">
        <v>7.5</v>
      </c>
    </row>
    <row r="94" spans="1:19" x14ac:dyDescent="0.2">
      <c r="A94">
        <v>93</v>
      </c>
      <c r="B94" t="s">
        <v>212</v>
      </c>
      <c r="C94" t="s">
        <v>18</v>
      </c>
      <c r="D94" t="s">
        <v>131</v>
      </c>
      <c r="E94" t="s">
        <v>122</v>
      </c>
      <c r="F94" t="s">
        <v>484</v>
      </c>
      <c r="G94" t="s">
        <v>347</v>
      </c>
      <c r="H94" t="s">
        <v>134</v>
      </c>
      <c r="I94" t="s">
        <v>449</v>
      </c>
      <c r="J94" t="s">
        <v>213</v>
      </c>
      <c r="K94" t="b">
        <v>0</v>
      </c>
      <c r="L94">
        <f t="shared" si="4"/>
        <v>0</v>
      </c>
      <c r="M94" t="b">
        <v>0</v>
      </c>
      <c r="N94">
        <v>6.7</v>
      </c>
      <c r="O94" t="b">
        <v>0</v>
      </c>
      <c r="P94">
        <v>137</v>
      </c>
      <c r="Q94">
        <f t="shared" si="5"/>
        <v>1</v>
      </c>
      <c r="S94" t="s">
        <v>493</v>
      </c>
    </row>
    <row r="95" spans="1:19" x14ac:dyDescent="0.2">
      <c r="A95">
        <v>94</v>
      </c>
      <c r="B95" t="s">
        <v>439</v>
      </c>
      <c r="C95" t="s">
        <v>61</v>
      </c>
      <c r="D95" t="s">
        <v>131</v>
      </c>
      <c r="E95" t="s">
        <v>459</v>
      </c>
      <c r="F95">
        <v>699</v>
      </c>
      <c r="H95" t="s">
        <v>134</v>
      </c>
      <c r="I95" t="s">
        <v>134</v>
      </c>
      <c r="J95" t="s">
        <v>441</v>
      </c>
      <c r="K95" s="6" t="b">
        <v>1</v>
      </c>
      <c r="L95">
        <f t="shared" si="4"/>
        <v>1</v>
      </c>
      <c r="M95" t="b">
        <v>1</v>
      </c>
      <c r="N95">
        <v>1361</v>
      </c>
      <c r="O95" t="b">
        <v>1</v>
      </c>
      <c r="P95">
        <v>12</v>
      </c>
      <c r="Q95">
        <f t="shared" si="5"/>
        <v>1</v>
      </c>
      <c r="R95">
        <v>4.2</v>
      </c>
    </row>
    <row r="96" spans="1:19" x14ac:dyDescent="0.2">
      <c r="A96">
        <v>95</v>
      </c>
      <c r="B96" t="s">
        <v>214</v>
      </c>
      <c r="C96" t="s">
        <v>61</v>
      </c>
      <c r="D96" t="s">
        <v>132</v>
      </c>
      <c r="E96" t="s">
        <v>343</v>
      </c>
      <c r="F96" t="s">
        <v>366</v>
      </c>
      <c r="H96" t="s">
        <v>350</v>
      </c>
      <c r="I96" t="s">
        <v>394</v>
      </c>
      <c r="J96" t="s">
        <v>215</v>
      </c>
      <c r="K96" s="6" t="b">
        <v>1</v>
      </c>
      <c r="L96">
        <f t="shared" si="4"/>
        <v>1</v>
      </c>
      <c r="M96" t="b">
        <v>1</v>
      </c>
      <c r="N96">
        <v>1361</v>
      </c>
      <c r="O96" t="b">
        <v>0</v>
      </c>
      <c r="P96">
        <v>58</v>
      </c>
      <c r="Q96">
        <f t="shared" si="5"/>
        <v>1</v>
      </c>
      <c r="R96">
        <v>8.8000000000000007</v>
      </c>
    </row>
    <row r="97" spans="1:19" x14ac:dyDescent="0.2">
      <c r="A97">
        <v>96</v>
      </c>
      <c r="B97" t="s">
        <v>440</v>
      </c>
      <c r="C97" t="s">
        <v>61</v>
      </c>
      <c r="D97" t="s">
        <v>131</v>
      </c>
      <c r="E97" t="s">
        <v>444</v>
      </c>
      <c r="F97" t="s">
        <v>134</v>
      </c>
      <c r="H97" t="s">
        <v>134</v>
      </c>
      <c r="I97" t="s">
        <v>443</v>
      </c>
      <c r="J97" t="s">
        <v>442</v>
      </c>
      <c r="K97" t="b">
        <v>1</v>
      </c>
      <c r="L97">
        <f t="shared" si="4"/>
        <v>1</v>
      </c>
      <c r="M97" t="b">
        <v>1</v>
      </c>
      <c r="N97">
        <v>1361</v>
      </c>
      <c r="O97" t="b">
        <v>1</v>
      </c>
      <c r="P97">
        <v>43</v>
      </c>
      <c r="Q97">
        <f t="shared" si="5"/>
        <v>0</v>
      </c>
      <c r="R97">
        <v>3.3</v>
      </c>
    </row>
    <row r="98" spans="1:19" x14ac:dyDescent="0.2">
      <c r="A98">
        <v>97</v>
      </c>
      <c r="B98" t="s">
        <v>216</v>
      </c>
      <c r="C98" t="s">
        <v>24</v>
      </c>
      <c r="D98" t="s">
        <v>131</v>
      </c>
      <c r="E98" t="s">
        <v>121</v>
      </c>
      <c r="F98" t="s">
        <v>134</v>
      </c>
      <c r="G98" t="s">
        <v>134</v>
      </c>
      <c r="H98" t="s">
        <v>351</v>
      </c>
      <c r="I98" t="s">
        <v>368</v>
      </c>
      <c r="J98" t="s">
        <v>217</v>
      </c>
      <c r="K98" t="b">
        <v>0</v>
      </c>
      <c r="L98">
        <f t="shared" ref="L98:L129" si="6">IF(OR(K98=TRUE),1,0)</f>
        <v>0</v>
      </c>
      <c r="M98" t="b">
        <v>0</v>
      </c>
      <c r="N98" t="s">
        <v>134</v>
      </c>
      <c r="O98" t="b">
        <v>0</v>
      </c>
      <c r="P98">
        <v>49</v>
      </c>
      <c r="Q98">
        <f t="shared" ref="Q98:Q129" si="7">IF(F98="none",0,1)</f>
        <v>0</v>
      </c>
      <c r="S98" t="s">
        <v>492</v>
      </c>
    </row>
    <row r="99" spans="1:19" x14ac:dyDescent="0.2">
      <c r="A99">
        <v>98</v>
      </c>
      <c r="B99" t="s">
        <v>218</v>
      </c>
      <c r="C99" t="s">
        <v>24</v>
      </c>
      <c r="D99" t="s">
        <v>131</v>
      </c>
      <c r="E99" t="s">
        <v>445</v>
      </c>
      <c r="F99">
        <v>98</v>
      </c>
      <c r="H99" t="s">
        <v>350</v>
      </c>
      <c r="I99" t="s">
        <v>365</v>
      </c>
      <c r="J99" t="s">
        <v>219</v>
      </c>
      <c r="K99" t="b">
        <v>1</v>
      </c>
      <c r="L99">
        <f t="shared" si="6"/>
        <v>1</v>
      </c>
      <c r="M99" t="b">
        <v>0</v>
      </c>
      <c r="N99" t="s">
        <v>134</v>
      </c>
      <c r="O99" t="b">
        <v>0</v>
      </c>
      <c r="P99">
        <v>26</v>
      </c>
      <c r="Q99">
        <f t="shared" si="7"/>
        <v>1</v>
      </c>
      <c r="R99">
        <v>8.8000000000000007</v>
      </c>
    </row>
    <row r="100" spans="1:19" x14ac:dyDescent="0.2">
      <c r="A100">
        <v>99</v>
      </c>
      <c r="B100" t="s">
        <v>220</v>
      </c>
      <c r="C100" t="s">
        <v>24</v>
      </c>
      <c r="D100" t="s">
        <v>131</v>
      </c>
      <c r="E100" t="s">
        <v>461</v>
      </c>
      <c r="F100" t="s">
        <v>134</v>
      </c>
      <c r="H100" t="s">
        <v>134</v>
      </c>
      <c r="I100" t="s">
        <v>134</v>
      </c>
      <c r="J100" t="s">
        <v>221</v>
      </c>
      <c r="K100" t="b">
        <v>1</v>
      </c>
      <c r="L100">
        <f t="shared" si="6"/>
        <v>1</v>
      </c>
      <c r="M100" t="b">
        <v>0</v>
      </c>
      <c r="N100" t="s">
        <v>134</v>
      </c>
      <c r="O100" t="b">
        <v>0</v>
      </c>
      <c r="P100">
        <v>35</v>
      </c>
      <c r="Q100">
        <f t="shared" si="7"/>
        <v>0</v>
      </c>
      <c r="R100">
        <v>5.9</v>
      </c>
    </row>
    <row r="101" spans="1:19" x14ac:dyDescent="0.2">
      <c r="A101">
        <v>100</v>
      </c>
      <c r="B101" t="s">
        <v>222</v>
      </c>
      <c r="C101" t="s">
        <v>29</v>
      </c>
      <c r="D101" t="s">
        <v>131</v>
      </c>
      <c r="E101" t="s">
        <v>346</v>
      </c>
      <c r="F101" t="s">
        <v>474</v>
      </c>
      <c r="H101" t="s">
        <v>134</v>
      </c>
      <c r="I101" t="s">
        <v>134</v>
      </c>
      <c r="J101" t="s">
        <v>223</v>
      </c>
      <c r="K101" s="6" t="b">
        <v>1</v>
      </c>
      <c r="L101">
        <f t="shared" si="6"/>
        <v>1</v>
      </c>
      <c r="M101" t="b">
        <v>0</v>
      </c>
      <c r="N101" t="s">
        <v>134</v>
      </c>
      <c r="O101" t="b">
        <v>1</v>
      </c>
      <c r="P101">
        <v>53</v>
      </c>
      <c r="Q101">
        <f t="shared" si="7"/>
        <v>1</v>
      </c>
      <c r="R101">
        <v>4.5999999999999996</v>
      </c>
    </row>
    <row r="102" spans="1:19" x14ac:dyDescent="0.2">
      <c r="A102">
        <v>101</v>
      </c>
      <c r="B102" t="s">
        <v>224</v>
      </c>
      <c r="C102" t="s">
        <v>29</v>
      </c>
      <c r="D102" t="s">
        <v>131</v>
      </c>
      <c r="E102" t="s">
        <v>124</v>
      </c>
      <c r="F102">
        <v>74</v>
      </c>
      <c r="H102">
        <v>75</v>
      </c>
      <c r="I102" t="s">
        <v>385</v>
      </c>
      <c r="J102" t="s">
        <v>225</v>
      </c>
      <c r="K102" s="6" t="b">
        <v>1</v>
      </c>
      <c r="L102">
        <f t="shared" si="6"/>
        <v>1</v>
      </c>
      <c r="M102" t="b">
        <v>0</v>
      </c>
      <c r="N102" t="s">
        <v>134</v>
      </c>
      <c r="O102" t="b">
        <v>0</v>
      </c>
      <c r="P102">
        <v>55</v>
      </c>
      <c r="Q102">
        <f t="shared" si="7"/>
        <v>1</v>
      </c>
      <c r="R102">
        <v>6.6</v>
      </c>
    </row>
    <row r="103" spans="1:19" x14ac:dyDescent="0.2">
      <c r="A103">
        <v>102</v>
      </c>
      <c r="B103" t="s">
        <v>226</v>
      </c>
      <c r="C103" t="s">
        <v>29</v>
      </c>
      <c r="D103" t="s">
        <v>131</v>
      </c>
      <c r="E103" t="s">
        <v>445</v>
      </c>
      <c r="F103">
        <v>164</v>
      </c>
      <c r="H103" t="s">
        <v>406</v>
      </c>
      <c r="I103" t="s">
        <v>386</v>
      </c>
      <c r="J103" t="s">
        <v>227</v>
      </c>
      <c r="K103" t="b">
        <v>1</v>
      </c>
      <c r="L103">
        <f t="shared" si="6"/>
        <v>1</v>
      </c>
      <c r="M103" t="b">
        <v>0</v>
      </c>
      <c r="N103" t="s">
        <v>134</v>
      </c>
      <c r="O103" t="b">
        <v>0</v>
      </c>
      <c r="P103">
        <v>14</v>
      </c>
      <c r="Q103">
        <f t="shared" si="7"/>
        <v>1</v>
      </c>
      <c r="R103">
        <v>4.5999999999999996</v>
      </c>
    </row>
    <row r="104" spans="1:19" x14ac:dyDescent="0.2">
      <c r="A104">
        <v>103</v>
      </c>
      <c r="B104" t="s">
        <v>228</v>
      </c>
      <c r="C104" t="s">
        <v>22</v>
      </c>
      <c r="D104" t="s">
        <v>129</v>
      </c>
      <c r="E104" t="s">
        <v>445</v>
      </c>
      <c r="F104" t="s">
        <v>475</v>
      </c>
      <c r="H104" t="s">
        <v>350</v>
      </c>
      <c r="I104" t="s">
        <v>404</v>
      </c>
      <c r="J104" t="s">
        <v>229</v>
      </c>
      <c r="K104" t="b">
        <v>1</v>
      </c>
      <c r="L104">
        <f t="shared" si="6"/>
        <v>1</v>
      </c>
      <c r="M104" t="b">
        <v>0</v>
      </c>
      <c r="N104" t="s">
        <v>134</v>
      </c>
      <c r="O104" t="b">
        <v>1</v>
      </c>
      <c r="P104">
        <v>47</v>
      </c>
      <c r="Q104">
        <f t="shared" si="7"/>
        <v>1</v>
      </c>
      <c r="R104">
        <v>6.5</v>
      </c>
    </row>
    <row r="105" spans="1:19" x14ac:dyDescent="0.2">
      <c r="A105">
        <v>104</v>
      </c>
      <c r="B105" t="s">
        <v>230</v>
      </c>
      <c r="C105" t="s">
        <v>22</v>
      </c>
      <c r="D105" t="s">
        <v>129</v>
      </c>
      <c r="E105" t="s">
        <v>122</v>
      </c>
      <c r="F105" t="s">
        <v>134</v>
      </c>
      <c r="G105">
        <v>125</v>
      </c>
      <c r="H105" t="s">
        <v>134</v>
      </c>
      <c r="I105" t="s">
        <v>349</v>
      </c>
      <c r="J105" t="s">
        <v>231</v>
      </c>
      <c r="K105" t="s">
        <v>463</v>
      </c>
      <c r="L105">
        <f t="shared" si="6"/>
        <v>0</v>
      </c>
      <c r="M105" t="b">
        <v>0</v>
      </c>
      <c r="N105" t="s">
        <v>134</v>
      </c>
      <c r="O105" t="b">
        <v>0</v>
      </c>
      <c r="P105">
        <v>149</v>
      </c>
      <c r="Q105">
        <f t="shared" si="7"/>
        <v>0</v>
      </c>
      <c r="S105" t="s">
        <v>491</v>
      </c>
    </row>
    <row r="106" spans="1:19" x14ac:dyDescent="0.2">
      <c r="A106">
        <v>105</v>
      </c>
      <c r="B106" t="s">
        <v>232</v>
      </c>
      <c r="C106" t="s">
        <v>22</v>
      </c>
      <c r="D106" t="s">
        <v>129</v>
      </c>
      <c r="E106" t="s">
        <v>121</v>
      </c>
      <c r="F106" t="s">
        <v>134</v>
      </c>
      <c r="G106" t="s">
        <v>134</v>
      </c>
      <c r="H106" t="s">
        <v>350</v>
      </c>
      <c r="I106" t="s">
        <v>375</v>
      </c>
      <c r="J106" t="s">
        <v>233</v>
      </c>
      <c r="K106" t="b">
        <v>0</v>
      </c>
      <c r="L106">
        <f t="shared" si="6"/>
        <v>0</v>
      </c>
      <c r="M106" t="b">
        <v>0</v>
      </c>
      <c r="N106" t="s">
        <v>134</v>
      </c>
      <c r="O106" t="b">
        <v>1</v>
      </c>
      <c r="P106">
        <v>61</v>
      </c>
      <c r="Q106">
        <f t="shared" si="7"/>
        <v>0</v>
      </c>
      <c r="S106" t="s">
        <v>494</v>
      </c>
    </row>
    <row r="107" spans="1:19" x14ac:dyDescent="0.2">
      <c r="A107">
        <v>106</v>
      </c>
      <c r="B107" t="s">
        <v>234</v>
      </c>
      <c r="C107" t="s">
        <v>12</v>
      </c>
      <c r="D107" t="s">
        <v>133</v>
      </c>
      <c r="E107" t="s">
        <v>121</v>
      </c>
      <c r="F107" t="s">
        <v>134</v>
      </c>
      <c r="G107" t="s">
        <v>134</v>
      </c>
      <c r="H107" t="s">
        <v>350</v>
      </c>
      <c r="I107" t="s">
        <v>369</v>
      </c>
      <c r="J107" t="s">
        <v>235</v>
      </c>
      <c r="K107" t="b">
        <v>0</v>
      </c>
      <c r="L107">
        <f t="shared" si="6"/>
        <v>0</v>
      </c>
      <c r="M107" t="b">
        <v>0</v>
      </c>
      <c r="N107" t="s">
        <v>134</v>
      </c>
      <c r="O107" t="b">
        <v>0</v>
      </c>
      <c r="P107">
        <v>50</v>
      </c>
      <c r="Q107">
        <f t="shared" si="7"/>
        <v>0</v>
      </c>
      <c r="S107" t="s">
        <v>492</v>
      </c>
    </row>
    <row r="108" spans="1:19" x14ac:dyDescent="0.2">
      <c r="A108">
        <v>107</v>
      </c>
      <c r="B108" t="s">
        <v>236</v>
      </c>
      <c r="C108" t="s">
        <v>12</v>
      </c>
      <c r="D108" t="s">
        <v>133</v>
      </c>
      <c r="E108" t="s">
        <v>121</v>
      </c>
      <c r="F108" t="s">
        <v>134</v>
      </c>
      <c r="G108" t="s">
        <v>134</v>
      </c>
      <c r="H108" t="s">
        <v>134</v>
      </c>
      <c r="I108" t="s">
        <v>134</v>
      </c>
      <c r="J108" t="s">
        <v>237</v>
      </c>
      <c r="K108" t="b">
        <v>0</v>
      </c>
      <c r="L108">
        <f t="shared" si="6"/>
        <v>0</v>
      </c>
      <c r="M108" t="b">
        <v>0</v>
      </c>
      <c r="N108" t="s">
        <v>134</v>
      </c>
      <c r="O108" t="b">
        <v>0</v>
      </c>
      <c r="P108">
        <v>97</v>
      </c>
      <c r="Q108">
        <f t="shared" si="7"/>
        <v>0</v>
      </c>
      <c r="S108" t="s">
        <v>493</v>
      </c>
    </row>
    <row r="109" spans="1:19" x14ac:dyDescent="0.2">
      <c r="A109">
        <v>108</v>
      </c>
      <c r="B109" t="s">
        <v>238</v>
      </c>
      <c r="C109" t="s">
        <v>12</v>
      </c>
      <c r="D109" t="s">
        <v>133</v>
      </c>
      <c r="E109" t="s">
        <v>408</v>
      </c>
      <c r="F109" t="s">
        <v>134</v>
      </c>
      <c r="G109" t="s">
        <v>134</v>
      </c>
      <c r="H109" t="s">
        <v>134</v>
      </c>
      <c r="I109" t="s">
        <v>134</v>
      </c>
      <c r="J109" t="s">
        <v>149</v>
      </c>
      <c r="K109" t="b">
        <v>0</v>
      </c>
      <c r="L109">
        <f t="shared" si="6"/>
        <v>0</v>
      </c>
      <c r="M109" t="b">
        <v>0</v>
      </c>
      <c r="N109" t="s">
        <v>134</v>
      </c>
      <c r="O109" t="b">
        <v>0</v>
      </c>
      <c r="P109">
        <v>39</v>
      </c>
      <c r="Q109">
        <f t="shared" si="7"/>
        <v>0</v>
      </c>
      <c r="S109" t="s">
        <v>492</v>
      </c>
    </row>
    <row r="110" spans="1:19" x14ac:dyDescent="0.2">
      <c r="A110">
        <v>109</v>
      </c>
      <c r="B110" t="s">
        <v>239</v>
      </c>
      <c r="C110" t="s">
        <v>65</v>
      </c>
      <c r="D110" t="s">
        <v>133</v>
      </c>
      <c r="E110" t="s">
        <v>124</v>
      </c>
      <c r="F110" t="s">
        <v>476</v>
      </c>
      <c r="G110" t="s">
        <v>134</v>
      </c>
      <c r="H110" t="s">
        <v>350</v>
      </c>
      <c r="I110" t="s">
        <v>450</v>
      </c>
      <c r="J110" t="s">
        <v>240</v>
      </c>
      <c r="K110" t="b">
        <v>0</v>
      </c>
      <c r="L110">
        <f t="shared" si="6"/>
        <v>0</v>
      </c>
      <c r="M110" t="b">
        <v>1</v>
      </c>
      <c r="N110">
        <v>196</v>
      </c>
      <c r="O110" t="b">
        <v>0</v>
      </c>
      <c r="P110">
        <v>88</v>
      </c>
      <c r="Q110">
        <f t="shared" si="7"/>
        <v>1</v>
      </c>
      <c r="S110" t="s">
        <v>492</v>
      </c>
    </row>
    <row r="111" spans="1:19" x14ac:dyDescent="0.2">
      <c r="A111">
        <v>110</v>
      </c>
      <c r="B111" t="s">
        <v>241</v>
      </c>
      <c r="C111" t="s">
        <v>65</v>
      </c>
      <c r="D111" t="s">
        <v>133</v>
      </c>
      <c r="E111" t="s">
        <v>124</v>
      </c>
      <c r="F111">
        <v>217</v>
      </c>
      <c r="H111" t="s">
        <v>350</v>
      </c>
      <c r="I111" t="s">
        <v>404</v>
      </c>
      <c r="J111" t="s">
        <v>242</v>
      </c>
      <c r="K111" t="b">
        <v>1</v>
      </c>
      <c r="L111">
        <f t="shared" si="6"/>
        <v>1</v>
      </c>
      <c r="M111" t="b">
        <v>1</v>
      </c>
      <c r="N111">
        <v>196</v>
      </c>
      <c r="O111" t="b">
        <v>0</v>
      </c>
      <c r="P111">
        <v>110</v>
      </c>
      <c r="Q111">
        <f t="shared" si="7"/>
        <v>1</v>
      </c>
      <c r="R111">
        <v>8.6999999999999993</v>
      </c>
    </row>
    <row r="112" spans="1:19" x14ac:dyDescent="0.2">
      <c r="A112">
        <v>111</v>
      </c>
      <c r="B112" t="s">
        <v>243</v>
      </c>
      <c r="C112" t="s">
        <v>65</v>
      </c>
      <c r="D112" t="s">
        <v>133</v>
      </c>
      <c r="E112" t="s">
        <v>125</v>
      </c>
      <c r="F112">
        <v>1306</v>
      </c>
      <c r="H112" t="s">
        <v>351</v>
      </c>
      <c r="I112" t="s">
        <v>362</v>
      </c>
      <c r="J112" t="s">
        <v>244</v>
      </c>
      <c r="K112" s="6" t="b">
        <v>1</v>
      </c>
      <c r="L112">
        <f t="shared" si="6"/>
        <v>1</v>
      </c>
      <c r="M112" t="b">
        <v>1</v>
      </c>
      <c r="N112">
        <v>196</v>
      </c>
      <c r="O112" t="b">
        <v>1</v>
      </c>
      <c r="P112">
        <v>48</v>
      </c>
      <c r="Q112">
        <f t="shared" si="7"/>
        <v>1</v>
      </c>
      <c r="R112">
        <v>8.8000000000000007</v>
      </c>
    </row>
    <row r="113" spans="1:19" x14ac:dyDescent="0.2">
      <c r="A113">
        <v>112</v>
      </c>
      <c r="B113" t="s">
        <v>245</v>
      </c>
      <c r="C113" t="s">
        <v>48</v>
      </c>
      <c r="D113" t="s">
        <v>344</v>
      </c>
      <c r="E113" t="s">
        <v>343</v>
      </c>
      <c r="F113">
        <v>1306</v>
      </c>
      <c r="H113" t="s">
        <v>350</v>
      </c>
      <c r="I113" t="s">
        <v>358</v>
      </c>
      <c r="J113" t="s">
        <v>246</v>
      </c>
      <c r="K113" s="6" t="b">
        <v>1</v>
      </c>
      <c r="L113">
        <f t="shared" si="6"/>
        <v>1</v>
      </c>
      <c r="M113" t="b">
        <v>1</v>
      </c>
      <c r="N113" t="s">
        <v>134</v>
      </c>
      <c r="O113" t="b">
        <v>0</v>
      </c>
      <c r="P113">
        <v>15</v>
      </c>
      <c r="Q113">
        <f t="shared" si="7"/>
        <v>1</v>
      </c>
      <c r="R113">
        <v>9.8000000000000007</v>
      </c>
    </row>
    <row r="114" spans="1:19" x14ac:dyDescent="0.2">
      <c r="A114">
        <v>113</v>
      </c>
      <c r="B114" t="s">
        <v>247</v>
      </c>
      <c r="C114" t="s">
        <v>48</v>
      </c>
      <c r="D114" t="s">
        <v>344</v>
      </c>
      <c r="E114" t="s">
        <v>125</v>
      </c>
      <c r="F114">
        <v>1306</v>
      </c>
      <c r="H114">
        <v>1194</v>
      </c>
      <c r="I114" t="s">
        <v>417</v>
      </c>
      <c r="J114" t="s">
        <v>248</v>
      </c>
      <c r="K114" s="6" t="b">
        <v>1</v>
      </c>
      <c r="L114">
        <f t="shared" si="6"/>
        <v>1</v>
      </c>
      <c r="M114" t="b">
        <v>1</v>
      </c>
      <c r="N114" t="s">
        <v>134</v>
      </c>
      <c r="O114" t="b">
        <v>1</v>
      </c>
      <c r="P114">
        <v>8</v>
      </c>
      <c r="Q114">
        <f t="shared" si="7"/>
        <v>1</v>
      </c>
      <c r="R114">
        <v>6.1</v>
      </c>
    </row>
    <row r="115" spans="1:19" x14ac:dyDescent="0.2">
      <c r="A115">
        <v>114</v>
      </c>
      <c r="B115" t="s">
        <v>249</v>
      </c>
      <c r="C115" t="s">
        <v>48</v>
      </c>
      <c r="D115" t="s">
        <v>344</v>
      </c>
      <c r="E115" t="s">
        <v>455</v>
      </c>
      <c r="F115" t="s">
        <v>134</v>
      </c>
      <c r="H115" t="s">
        <v>351</v>
      </c>
      <c r="I115" t="s">
        <v>345</v>
      </c>
      <c r="J115" t="s">
        <v>250</v>
      </c>
      <c r="K115" t="b">
        <v>1</v>
      </c>
      <c r="L115">
        <f t="shared" si="6"/>
        <v>1</v>
      </c>
      <c r="M115" t="b">
        <v>1</v>
      </c>
      <c r="N115" t="s">
        <v>134</v>
      </c>
      <c r="O115" t="b">
        <v>0</v>
      </c>
      <c r="P115">
        <v>18</v>
      </c>
      <c r="Q115">
        <f t="shared" si="7"/>
        <v>0</v>
      </c>
      <c r="R115">
        <v>7.5</v>
      </c>
    </row>
    <row r="116" spans="1:19" x14ac:dyDescent="0.2">
      <c r="A116">
        <v>115</v>
      </c>
      <c r="B116" t="s">
        <v>251</v>
      </c>
      <c r="C116" t="s">
        <v>46</v>
      </c>
      <c r="D116" t="s">
        <v>344</v>
      </c>
      <c r="E116" t="s">
        <v>125</v>
      </c>
      <c r="F116">
        <v>1306</v>
      </c>
      <c r="H116" t="s">
        <v>134</v>
      </c>
      <c r="I116" t="s">
        <v>134</v>
      </c>
      <c r="J116" t="s">
        <v>252</v>
      </c>
      <c r="K116" s="6" t="b">
        <v>1</v>
      </c>
      <c r="L116">
        <f t="shared" si="6"/>
        <v>1</v>
      </c>
      <c r="M116" t="b">
        <v>0</v>
      </c>
      <c r="N116" t="s">
        <v>134</v>
      </c>
      <c r="O116" t="b">
        <v>0</v>
      </c>
      <c r="P116">
        <v>145</v>
      </c>
      <c r="Q116">
        <f t="shared" si="7"/>
        <v>1</v>
      </c>
      <c r="R116" s="7">
        <v>4.3</v>
      </c>
    </row>
    <row r="117" spans="1:19" x14ac:dyDescent="0.2">
      <c r="A117">
        <v>116</v>
      </c>
      <c r="B117" t="s">
        <v>253</v>
      </c>
      <c r="C117" t="s">
        <v>46</v>
      </c>
      <c r="D117" t="s">
        <v>344</v>
      </c>
      <c r="E117" t="s">
        <v>125</v>
      </c>
      <c r="F117">
        <v>1306</v>
      </c>
      <c r="H117">
        <v>1194</v>
      </c>
      <c r="I117" t="s">
        <v>417</v>
      </c>
      <c r="J117" t="s">
        <v>254</v>
      </c>
      <c r="K117" s="6" t="b">
        <v>1</v>
      </c>
      <c r="L117">
        <f t="shared" si="6"/>
        <v>1</v>
      </c>
      <c r="M117" t="b">
        <v>0</v>
      </c>
      <c r="N117" t="s">
        <v>134</v>
      </c>
      <c r="O117" t="b">
        <v>0</v>
      </c>
      <c r="P117">
        <v>42</v>
      </c>
      <c r="Q117">
        <f t="shared" si="7"/>
        <v>1</v>
      </c>
      <c r="R117">
        <v>5.4</v>
      </c>
    </row>
    <row r="118" spans="1:19" x14ac:dyDescent="0.2">
      <c r="A118">
        <v>117</v>
      </c>
      <c r="B118" t="s">
        <v>255</v>
      </c>
      <c r="C118" t="s">
        <v>46</v>
      </c>
      <c r="D118" t="s">
        <v>344</v>
      </c>
      <c r="E118" t="s">
        <v>343</v>
      </c>
      <c r="F118">
        <v>1306</v>
      </c>
      <c r="H118" t="s">
        <v>350</v>
      </c>
      <c r="I118" t="s">
        <v>451</v>
      </c>
      <c r="J118" t="s">
        <v>256</v>
      </c>
      <c r="K118" s="6" t="b">
        <v>1</v>
      </c>
      <c r="L118">
        <f t="shared" si="6"/>
        <v>1</v>
      </c>
      <c r="M118" t="b">
        <v>0</v>
      </c>
      <c r="N118" t="s">
        <v>134</v>
      </c>
      <c r="O118" t="b">
        <v>1</v>
      </c>
      <c r="P118">
        <v>49</v>
      </c>
      <c r="Q118">
        <f t="shared" si="7"/>
        <v>1</v>
      </c>
      <c r="R118">
        <v>6.1</v>
      </c>
    </row>
    <row r="119" spans="1:19" x14ac:dyDescent="0.2">
      <c r="A119">
        <v>118</v>
      </c>
      <c r="B119" t="s">
        <v>257</v>
      </c>
      <c r="C119" t="s">
        <v>16</v>
      </c>
      <c r="D119" t="s">
        <v>132</v>
      </c>
      <c r="E119" t="s">
        <v>123</v>
      </c>
      <c r="F119">
        <v>95</v>
      </c>
      <c r="H119" t="s">
        <v>134</v>
      </c>
      <c r="I119" t="s">
        <v>134</v>
      </c>
      <c r="J119" t="s">
        <v>258</v>
      </c>
      <c r="K119" t="b">
        <v>1</v>
      </c>
      <c r="L119">
        <f t="shared" si="6"/>
        <v>1</v>
      </c>
      <c r="M119" t="b">
        <v>0</v>
      </c>
      <c r="N119">
        <v>2.1</v>
      </c>
      <c r="O119" t="b">
        <v>0</v>
      </c>
      <c r="P119">
        <v>101</v>
      </c>
      <c r="Q119">
        <f t="shared" si="7"/>
        <v>1</v>
      </c>
      <c r="R119">
        <v>9.8000000000000007</v>
      </c>
    </row>
    <row r="120" spans="1:19" x14ac:dyDescent="0.2">
      <c r="A120">
        <v>119</v>
      </c>
      <c r="B120" t="s">
        <v>259</v>
      </c>
      <c r="C120" t="s">
        <v>16</v>
      </c>
      <c r="D120" t="s">
        <v>132</v>
      </c>
      <c r="E120" t="s">
        <v>126</v>
      </c>
      <c r="F120">
        <v>298</v>
      </c>
      <c r="H120" t="s">
        <v>351</v>
      </c>
      <c r="I120" t="s">
        <v>432</v>
      </c>
      <c r="J120" t="s">
        <v>260</v>
      </c>
      <c r="K120" s="6" t="b">
        <v>1</v>
      </c>
      <c r="L120">
        <f t="shared" si="6"/>
        <v>1</v>
      </c>
      <c r="M120" t="b">
        <v>0</v>
      </c>
      <c r="N120">
        <v>2.1</v>
      </c>
      <c r="O120" t="b">
        <v>0</v>
      </c>
      <c r="P120">
        <v>37</v>
      </c>
      <c r="Q120">
        <f t="shared" si="7"/>
        <v>1</v>
      </c>
      <c r="R120">
        <v>7.8</v>
      </c>
    </row>
    <row r="121" spans="1:19" x14ac:dyDescent="0.2">
      <c r="A121">
        <v>120</v>
      </c>
      <c r="B121" t="s">
        <v>261</v>
      </c>
      <c r="C121" t="s">
        <v>16</v>
      </c>
      <c r="D121" t="s">
        <v>132</v>
      </c>
      <c r="E121" t="s">
        <v>122</v>
      </c>
      <c r="F121" t="s">
        <v>473</v>
      </c>
      <c r="H121" t="s">
        <v>351</v>
      </c>
      <c r="I121" t="s">
        <v>448</v>
      </c>
      <c r="J121" t="s">
        <v>262</v>
      </c>
      <c r="K121" t="b">
        <v>1</v>
      </c>
      <c r="L121">
        <f t="shared" si="6"/>
        <v>1</v>
      </c>
      <c r="M121" t="b">
        <v>0</v>
      </c>
      <c r="N121">
        <v>2.1</v>
      </c>
      <c r="O121" t="b">
        <v>1</v>
      </c>
      <c r="P121">
        <v>37</v>
      </c>
      <c r="Q121">
        <f t="shared" si="7"/>
        <v>1</v>
      </c>
      <c r="R121">
        <v>9.8000000000000007</v>
      </c>
    </row>
    <row r="122" spans="1:19" x14ac:dyDescent="0.2">
      <c r="A122">
        <v>121</v>
      </c>
      <c r="B122" t="s">
        <v>263</v>
      </c>
      <c r="C122" t="s">
        <v>26</v>
      </c>
      <c r="D122" t="s">
        <v>129</v>
      </c>
      <c r="E122" t="s">
        <v>122</v>
      </c>
      <c r="F122" t="s">
        <v>473</v>
      </c>
      <c r="H122" t="s">
        <v>134</v>
      </c>
      <c r="I122" t="s">
        <v>348</v>
      </c>
      <c r="J122" t="s">
        <v>264</v>
      </c>
      <c r="K122" t="b">
        <v>1</v>
      </c>
      <c r="L122">
        <f t="shared" si="6"/>
        <v>1</v>
      </c>
      <c r="M122" t="b">
        <v>1</v>
      </c>
      <c r="N122">
        <v>119</v>
      </c>
      <c r="O122" t="b">
        <v>0</v>
      </c>
      <c r="P122">
        <v>91</v>
      </c>
      <c r="Q122">
        <f t="shared" si="7"/>
        <v>1</v>
      </c>
      <c r="R122">
        <v>5.3</v>
      </c>
    </row>
    <row r="123" spans="1:19" x14ac:dyDescent="0.2">
      <c r="A123">
        <v>122</v>
      </c>
      <c r="B123" t="s">
        <v>265</v>
      </c>
      <c r="C123" t="s">
        <v>26</v>
      </c>
      <c r="D123" t="s">
        <v>129</v>
      </c>
      <c r="E123" t="s">
        <v>124</v>
      </c>
      <c r="F123" t="s">
        <v>134</v>
      </c>
      <c r="G123" t="s">
        <v>361</v>
      </c>
      <c r="H123" t="s">
        <v>134</v>
      </c>
      <c r="I123" t="s">
        <v>134</v>
      </c>
      <c r="J123" t="s">
        <v>266</v>
      </c>
      <c r="K123" t="s">
        <v>463</v>
      </c>
      <c r="L123">
        <f t="shared" si="6"/>
        <v>0</v>
      </c>
      <c r="M123" t="b">
        <v>1</v>
      </c>
      <c r="N123">
        <v>119</v>
      </c>
      <c r="O123" t="b">
        <v>1</v>
      </c>
      <c r="P123">
        <v>3</v>
      </c>
      <c r="Q123">
        <f t="shared" si="7"/>
        <v>0</v>
      </c>
      <c r="S123" t="s">
        <v>491</v>
      </c>
    </row>
    <row r="124" spans="1:19" x14ac:dyDescent="0.2">
      <c r="A124">
        <v>123</v>
      </c>
      <c r="B124" t="s">
        <v>267</v>
      </c>
      <c r="C124" t="s">
        <v>26</v>
      </c>
      <c r="D124" t="s">
        <v>129</v>
      </c>
      <c r="E124" t="s">
        <v>124</v>
      </c>
      <c r="F124" t="s">
        <v>468</v>
      </c>
      <c r="G124" t="s">
        <v>134</v>
      </c>
      <c r="H124" t="s">
        <v>406</v>
      </c>
      <c r="I124" t="s">
        <v>386</v>
      </c>
      <c r="J124" t="s">
        <v>268</v>
      </c>
      <c r="K124" t="s">
        <v>463</v>
      </c>
      <c r="L124">
        <f t="shared" si="6"/>
        <v>0</v>
      </c>
      <c r="M124" t="b">
        <v>1</v>
      </c>
      <c r="N124">
        <v>119</v>
      </c>
      <c r="O124" t="b">
        <v>1</v>
      </c>
      <c r="P124">
        <v>58</v>
      </c>
      <c r="Q124">
        <f t="shared" si="7"/>
        <v>1</v>
      </c>
      <c r="S124" t="s">
        <v>491</v>
      </c>
    </row>
    <row r="125" spans="1:19" x14ac:dyDescent="0.2">
      <c r="A125">
        <v>124</v>
      </c>
      <c r="B125" t="s">
        <v>269</v>
      </c>
      <c r="C125" t="s">
        <v>79</v>
      </c>
      <c r="D125" t="s">
        <v>132</v>
      </c>
      <c r="E125" t="s">
        <v>122</v>
      </c>
      <c r="F125" t="s">
        <v>134</v>
      </c>
      <c r="H125" t="s">
        <v>134</v>
      </c>
      <c r="I125" t="s">
        <v>342</v>
      </c>
      <c r="J125" t="s">
        <v>270</v>
      </c>
      <c r="K125" t="b">
        <v>1</v>
      </c>
      <c r="L125">
        <f t="shared" si="6"/>
        <v>1</v>
      </c>
      <c r="M125" t="b">
        <v>0</v>
      </c>
      <c r="N125" t="s">
        <v>134</v>
      </c>
      <c r="O125" t="b">
        <v>1</v>
      </c>
      <c r="P125">
        <v>28</v>
      </c>
      <c r="Q125">
        <f t="shared" si="7"/>
        <v>0</v>
      </c>
      <c r="R125">
        <v>6.5</v>
      </c>
    </row>
    <row r="126" spans="1:19" x14ac:dyDescent="0.2">
      <c r="A126">
        <v>125</v>
      </c>
      <c r="B126" t="s">
        <v>271</v>
      </c>
      <c r="C126" t="s">
        <v>31</v>
      </c>
      <c r="D126" t="s">
        <v>131</v>
      </c>
      <c r="E126" t="s">
        <v>124</v>
      </c>
      <c r="F126" t="s">
        <v>477</v>
      </c>
      <c r="H126" t="s">
        <v>134</v>
      </c>
      <c r="I126" t="s">
        <v>405</v>
      </c>
      <c r="J126" t="s">
        <v>272</v>
      </c>
      <c r="K126" s="6" t="b">
        <v>1</v>
      </c>
      <c r="L126">
        <f t="shared" si="6"/>
        <v>1</v>
      </c>
      <c r="M126" t="b">
        <v>1</v>
      </c>
      <c r="N126">
        <v>106</v>
      </c>
      <c r="O126" t="b">
        <v>1</v>
      </c>
      <c r="P126">
        <v>19</v>
      </c>
      <c r="Q126">
        <f t="shared" si="7"/>
        <v>1</v>
      </c>
      <c r="R126">
        <v>8.1</v>
      </c>
    </row>
    <row r="127" spans="1:19" x14ac:dyDescent="0.2">
      <c r="A127">
        <v>126</v>
      </c>
      <c r="B127" t="s">
        <v>273</v>
      </c>
      <c r="C127" t="s">
        <v>31</v>
      </c>
      <c r="D127" t="s">
        <v>131</v>
      </c>
      <c r="E127" t="s">
        <v>121</v>
      </c>
      <c r="F127" t="s">
        <v>134</v>
      </c>
      <c r="G127" t="s">
        <v>134</v>
      </c>
      <c r="H127" t="s">
        <v>350</v>
      </c>
      <c r="I127" t="s">
        <v>375</v>
      </c>
      <c r="J127" t="s">
        <v>274</v>
      </c>
      <c r="K127" t="b">
        <v>0</v>
      </c>
      <c r="L127">
        <f t="shared" si="6"/>
        <v>0</v>
      </c>
      <c r="M127" t="b">
        <v>1</v>
      </c>
      <c r="N127">
        <v>106</v>
      </c>
      <c r="O127" t="b">
        <v>0</v>
      </c>
      <c r="P127">
        <v>90</v>
      </c>
      <c r="Q127">
        <f t="shared" si="7"/>
        <v>0</v>
      </c>
      <c r="S127" t="s">
        <v>490</v>
      </c>
    </row>
    <row r="128" spans="1:19" x14ac:dyDescent="0.2">
      <c r="A128">
        <v>127</v>
      </c>
      <c r="B128" t="s">
        <v>275</v>
      </c>
      <c r="C128" t="s">
        <v>31</v>
      </c>
      <c r="D128" t="s">
        <v>131</v>
      </c>
      <c r="E128" t="s">
        <v>455</v>
      </c>
      <c r="F128" t="s">
        <v>134</v>
      </c>
      <c r="H128" t="s">
        <v>351</v>
      </c>
      <c r="I128" t="s">
        <v>345</v>
      </c>
      <c r="J128" t="s">
        <v>276</v>
      </c>
      <c r="K128" t="b">
        <v>1</v>
      </c>
      <c r="L128">
        <f t="shared" si="6"/>
        <v>1</v>
      </c>
      <c r="M128" t="b">
        <v>1</v>
      </c>
      <c r="N128">
        <v>106</v>
      </c>
      <c r="O128" t="b">
        <v>0</v>
      </c>
      <c r="P128">
        <v>25</v>
      </c>
      <c r="Q128">
        <f t="shared" si="7"/>
        <v>0</v>
      </c>
      <c r="R128">
        <v>8.1</v>
      </c>
    </row>
    <row r="129" spans="1:19" x14ac:dyDescent="0.2">
      <c r="A129">
        <v>128</v>
      </c>
      <c r="B129" t="s">
        <v>277</v>
      </c>
      <c r="C129" t="s">
        <v>67</v>
      </c>
      <c r="D129" t="s">
        <v>131</v>
      </c>
      <c r="E129" t="s">
        <v>125</v>
      </c>
      <c r="F129">
        <v>1306</v>
      </c>
      <c r="H129" t="s">
        <v>134</v>
      </c>
      <c r="I129" t="s">
        <v>134</v>
      </c>
      <c r="J129" t="s">
        <v>278</v>
      </c>
      <c r="K129" s="6" t="b">
        <v>1</v>
      </c>
      <c r="L129">
        <f t="shared" si="6"/>
        <v>1</v>
      </c>
      <c r="M129" t="b">
        <v>1</v>
      </c>
      <c r="N129">
        <v>69</v>
      </c>
      <c r="O129" t="b">
        <v>0</v>
      </c>
      <c r="P129">
        <v>11</v>
      </c>
      <c r="Q129">
        <f t="shared" si="7"/>
        <v>1</v>
      </c>
      <c r="R129">
        <v>4.7</v>
      </c>
    </row>
    <row r="130" spans="1:19" x14ac:dyDescent="0.2">
      <c r="A130">
        <v>129</v>
      </c>
      <c r="B130" t="s">
        <v>279</v>
      </c>
      <c r="C130" t="s">
        <v>67</v>
      </c>
      <c r="D130" t="s">
        <v>131</v>
      </c>
      <c r="E130" t="s">
        <v>123</v>
      </c>
      <c r="F130" t="s">
        <v>134</v>
      </c>
      <c r="H130" t="s">
        <v>350</v>
      </c>
      <c r="I130" t="s">
        <v>365</v>
      </c>
      <c r="J130" t="s">
        <v>280</v>
      </c>
      <c r="K130" t="b">
        <v>1</v>
      </c>
      <c r="L130">
        <f t="shared" ref="L130:L161" si="8">IF(OR(K130=TRUE),1,0)</f>
        <v>1</v>
      </c>
      <c r="M130" t="b">
        <v>1</v>
      </c>
      <c r="N130">
        <v>69</v>
      </c>
      <c r="O130" t="b">
        <v>0</v>
      </c>
      <c r="P130">
        <v>76</v>
      </c>
      <c r="Q130">
        <f t="shared" ref="Q130:Q158" si="9">IF(F130="none",0,1)</f>
        <v>0</v>
      </c>
      <c r="R130">
        <v>4.7</v>
      </c>
    </row>
    <row r="131" spans="1:19" x14ac:dyDescent="0.2">
      <c r="A131">
        <v>130</v>
      </c>
      <c r="B131" t="s">
        <v>281</v>
      </c>
      <c r="C131" t="s">
        <v>67</v>
      </c>
      <c r="D131" t="s">
        <v>131</v>
      </c>
      <c r="E131" t="s">
        <v>125</v>
      </c>
      <c r="F131">
        <v>1306</v>
      </c>
      <c r="H131">
        <v>1194</v>
      </c>
      <c r="I131" t="s">
        <v>417</v>
      </c>
      <c r="J131" t="s">
        <v>282</v>
      </c>
      <c r="K131" s="6" t="b">
        <v>1</v>
      </c>
      <c r="L131">
        <f t="shared" si="8"/>
        <v>1</v>
      </c>
      <c r="M131" t="b">
        <v>1</v>
      </c>
      <c r="N131">
        <v>69</v>
      </c>
      <c r="O131" t="b">
        <v>0</v>
      </c>
      <c r="P131">
        <v>95</v>
      </c>
      <c r="Q131">
        <f t="shared" si="9"/>
        <v>1</v>
      </c>
      <c r="R131">
        <v>5.4</v>
      </c>
    </row>
    <row r="132" spans="1:19" x14ac:dyDescent="0.2">
      <c r="A132">
        <v>131</v>
      </c>
      <c r="B132" t="s">
        <v>283</v>
      </c>
      <c r="C132" t="s">
        <v>69</v>
      </c>
      <c r="D132" t="s">
        <v>131</v>
      </c>
      <c r="E132" t="s">
        <v>123</v>
      </c>
      <c r="F132" t="s">
        <v>134</v>
      </c>
      <c r="H132" t="s">
        <v>134</v>
      </c>
      <c r="I132" t="s">
        <v>134</v>
      </c>
      <c r="J132" t="s">
        <v>284</v>
      </c>
      <c r="K132" t="b">
        <v>1</v>
      </c>
      <c r="L132">
        <f t="shared" si="8"/>
        <v>1</v>
      </c>
      <c r="M132" t="b">
        <v>0</v>
      </c>
      <c r="N132">
        <v>2.2000000000000002</v>
      </c>
      <c r="O132" t="b">
        <v>0</v>
      </c>
      <c r="P132">
        <v>3</v>
      </c>
      <c r="Q132">
        <f t="shared" si="9"/>
        <v>0</v>
      </c>
      <c r="R132">
        <v>6.8</v>
      </c>
    </row>
    <row r="133" spans="1:19" x14ac:dyDescent="0.2">
      <c r="A133">
        <v>132</v>
      </c>
      <c r="B133" t="s">
        <v>285</v>
      </c>
      <c r="C133" t="s">
        <v>69</v>
      </c>
      <c r="D133" t="s">
        <v>131</v>
      </c>
      <c r="E133" t="s">
        <v>122</v>
      </c>
      <c r="F133">
        <v>900</v>
      </c>
      <c r="H133" t="s">
        <v>350</v>
      </c>
      <c r="I133" t="s">
        <v>365</v>
      </c>
      <c r="J133" t="s">
        <v>286</v>
      </c>
      <c r="K133" t="b">
        <v>1</v>
      </c>
      <c r="L133">
        <f t="shared" si="8"/>
        <v>1</v>
      </c>
      <c r="M133" t="b">
        <v>0</v>
      </c>
      <c r="N133">
        <v>2.2000000000000002</v>
      </c>
      <c r="O133" t="b">
        <v>1</v>
      </c>
      <c r="P133">
        <v>52</v>
      </c>
      <c r="Q133">
        <f t="shared" si="9"/>
        <v>1</v>
      </c>
      <c r="R133">
        <v>9.8000000000000007</v>
      </c>
    </row>
    <row r="134" spans="1:19" x14ac:dyDescent="0.2">
      <c r="A134">
        <v>133</v>
      </c>
      <c r="B134" t="s">
        <v>287</v>
      </c>
      <c r="C134" t="s">
        <v>89</v>
      </c>
      <c r="D134" t="s">
        <v>132</v>
      </c>
      <c r="E134" t="s">
        <v>126</v>
      </c>
      <c r="F134" t="s">
        <v>478</v>
      </c>
      <c r="G134" t="s">
        <v>357</v>
      </c>
      <c r="H134" t="s">
        <v>350</v>
      </c>
      <c r="I134" t="s">
        <v>356</v>
      </c>
      <c r="J134" t="s">
        <v>288</v>
      </c>
      <c r="K134" s="6" t="s">
        <v>463</v>
      </c>
      <c r="L134">
        <f t="shared" si="8"/>
        <v>0</v>
      </c>
      <c r="M134" t="b">
        <v>1</v>
      </c>
      <c r="N134">
        <v>19</v>
      </c>
      <c r="O134" t="b">
        <v>0</v>
      </c>
      <c r="P134">
        <v>51</v>
      </c>
      <c r="Q134">
        <f t="shared" si="9"/>
        <v>1</v>
      </c>
      <c r="S134" t="s">
        <v>491</v>
      </c>
    </row>
    <row r="135" spans="1:19" x14ac:dyDescent="0.2">
      <c r="A135">
        <v>134</v>
      </c>
      <c r="B135" t="s">
        <v>289</v>
      </c>
      <c r="C135" t="s">
        <v>55</v>
      </c>
      <c r="D135" t="s">
        <v>131</v>
      </c>
      <c r="E135" t="s">
        <v>445</v>
      </c>
      <c r="F135">
        <v>98</v>
      </c>
      <c r="H135" t="s">
        <v>134</v>
      </c>
      <c r="I135" t="s">
        <v>134</v>
      </c>
      <c r="J135" t="s">
        <v>290</v>
      </c>
      <c r="K135" t="b">
        <v>1</v>
      </c>
      <c r="L135">
        <f t="shared" si="8"/>
        <v>1</v>
      </c>
      <c r="M135" t="b">
        <v>0</v>
      </c>
      <c r="N135" t="s">
        <v>134</v>
      </c>
      <c r="O135" t="b">
        <v>0</v>
      </c>
      <c r="P135">
        <v>46</v>
      </c>
      <c r="Q135">
        <f t="shared" si="9"/>
        <v>1</v>
      </c>
      <c r="R135">
        <v>9.8000000000000007</v>
      </c>
    </row>
    <row r="136" spans="1:19" x14ac:dyDescent="0.2">
      <c r="A136">
        <v>135</v>
      </c>
      <c r="B136" t="s">
        <v>291</v>
      </c>
      <c r="C136" t="s">
        <v>55</v>
      </c>
      <c r="D136" t="s">
        <v>131</v>
      </c>
      <c r="E136" t="s">
        <v>122</v>
      </c>
      <c r="F136" t="s">
        <v>473</v>
      </c>
      <c r="H136" t="s">
        <v>351</v>
      </c>
      <c r="I136" t="s">
        <v>448</v>
      </c>
      <c r="J136" t="s">
        <v>292</v>
      </c>
      <c r="K136" t="b">
        <v>1</v>
      </c>
      <c r="L136">
        <f t="shared" si="8"/>
        <v>1</v>
      </c>
      <c r="M136" t="b">
        <v>0</v>
      </c>
      <c r="N136" t="s">
        <v>134</v>
      </c>
      <c r="O136" t="b">
        <v>0</v>
      </c>
      <c r="P136">
        <v>21</v>
      </c>
      <c r="Q136">
        <f t="shared" si="9"/>
        <v>1</v>
      </c>
      <c r="R136">
        <v>9.8000000000000007</v>
      </c>
    </row>
    <row r="137" spans="1:19" x14ac:dyDescent="0.2">
      <c r="A137">
        <v>136</v>
      </c>
      <c r="B137" t="s">
        <v>294</v>
      </c>
      <c r="C137" t="s">
        <v>10</v>
      </c>
      <c r="D137" t="s">
        <v>131</v>
      </c>
      <c r="E137" t="s">
        <v>122</v>
      </c>
      <c r="F137" t="s">
        <v>473</v>
      </c>
      <c r="H137" t="s">
        <v>406</v>
      </c>
      <c r="I137" t="s">
        <v>389</v>
      </c>
      <c r="J137" t="s">
        <v>295</v>
      </c>
      <c r="K137" t="b">
        <v>1</v>
      </c>
      <c r="L137">
        <f t="shared" si="8"/>
        <v>1</v>
      </c>
      <c r="M137" t="b">
        <v>0</v>
      </c>
      <c r="N137" t="s">
        <v>134</v>
      </c>
      <c r="O137" t="b">
        <v>0</v>
      </c>
      <c r="P137">
        <v>100</v>
      </c>
      <c r="Q137">
        <f t="shared" si="9"/>
        <v>1</v>
      </c>
      <c r="R137">
        <v>9.8000000000000007</v>
      </c>
    </row>
    <row r="138" spans="1:19" x14ac:dyDescent="0.2">
      <c r="A138">
        <v>137</v>
      </c>
      <c r="B138" t="s">
        <v>296</v>
      </c>
      <c r="C138" t="s">
        <v>75</v>
      </c>
      <c r="D138" t="s">
        <v>131</v>
      </c>
      <c r="E138" t="s">
        <v>122</v>
      </c>
      <c r="F138" t="s">
        <v>473</v>
      </c>
      <c r="H138" t="s">
        <v>134</v>
      </c>
      <c r="I138" t="s">
        <v>348</v>
      </c>
      <c r="J138" t="s">
        <v>297</v>
      </c>
      <c r="K138" t="b">
        <v>1</v>
      </c>
      <c r="L138">
        <f t="shared" si="8"/>
        <v>1</v>
      </c>
      <c r="M138" t="b">
        <v>0</v>
      </c>
      <c r="N138" t="s">
        <v>134</v>
      </c>
      <c r="O138" t="b">
        <v>1</v>
      </c>
      <c r="P138">
        <v>21</v>
      </c>
      <c r="Q138">
        <f t="shared" si="9"/>
        <v>1</v>
      </c>
      <c r="R138">
        <v>9.8000000000000007</v>
      </c>
    </row>
    <row r="139" spans="1:19" x14ac:dyDescent="0.2">
      <c r="A139">
        <v>138</v>
      </c>
      <c r="B139" t="s">
        <v>298</v>
      </c>
      <c r="C139" t="s">
        <v>73</v>
      </c>
      <c r="D139" t="s">
        <v>131</v>
      </c>
      <c r="E139" t="s">
        <v>126</v>
      </c>
      <c r="F139" t="s">
        <v>478</v>
      </c>
      <c r="G139" t="s">
        <v>357</v>
      </c>
      <c r="H139" t="s">
        <v>350</v>
      </c>
      <c r="I139" t="s">
        <v>356</v>
      </c>
      <c r="J139" t="s">
        <v>299</v>
      </c>
      <c r="K139" s="6" t="s">
        <v>463</v>
      </c>
      <c r="L139">
        <f t="shared" si="8"/>
        <v>0</v>
      </c>
      <c r="M139" t="b">
        <v>0</v>
      </c>
      <c r="N139" t="s">
        <v>134</v>
      </c>
      <c r="O139" t="b">
        <v>0</v>
      </c>
      <c r="P139">
        <v>22</v>
      </c>
      <c r="Q139">
        <f t="shared" si="9"/>
        <v>1</v>
      </c>
      <c r="S139" t="s">
        <v>491</v>
      </c>
    </row>
    <row r="140" spans="1:19" x14ac:dyDescent="0.2">
      <c r="A140">
        <v>139</v>
      </c>
      <c r="B140" t="s">
        <v>300</v>
      </c>
      <c r="C140" t="s">
        <v>73</v>
      </c>
      <c r="D140" t="s">
        <v>131</v>
      </c>
      <c r="E140" t="s">
        <v>122</v>
      </c>
      <c r="F140" t="s">
        <v>479</v>
      </c>
      <c r="H140" t="s">
        <v>351</v>
      </c>
      <c r="I140" t="s">
        <v>448</v>
      </c>
      <c r="J140" t="s">
        <v>301</v>
      </c>
      <c r="K140" t="b">
        <v>1</v>
      </c>
      <c r="L140">
        <f t="shared" si="8"/>
        <v>1</v>
      </c>
      <c r="M140" t="b">
        <v>0</v>
      </c>
      <c r="N140" t="s">
        <v>134</v>
      </c>
      <c r="O140" t="b">
        <v>0</v>
      </c>
      <c r="P140">
        <v>20</v>
      </c>
      <c r="Q140">
        <f t="shared" si="9"/>
        <v>1</v>
      </c>
      <c r="R140">
        <v>9.8000000000000007</v>
      </c>
    </row>
    <row r="141" spans="1:19" x14ac:dyDescent="0.2">
      <c r="A141">
        <v>140</v>
      </c>
      <c r="B141" t="s">
        <v>302</v>
      </c>
      <c r="C141" t="s">
        <v>73</v>
      </c>
      <c r="D141" t="s">
        <v>131</v>
      </c>
      <c r="E141" t="s">
        <v>122</v>
      </c>
      <c r="F141" t="s">
        <v>479</v>
      </c>
      <c r="H141" t="s">
        <v>351</v>
      </c>
      <c r="I141" t="s">
        <v>448</v>
      </c>
      <c r="J141" t="s">
        <v>303</v>
      </c>
      <c r="K141" t="b">
        <v>1</v>
      </c>
      <c r="L141">
        <f t="shared" si="8"/>
        <v>1</v>
      </c>
      <c r="M141" t="b">
        <v>0</v>
      </c>
      <c r="N141" t="s">
        <v>134</v>
      </c>
      <c r="O141" t="b">
        <v>0</v>
      </c>
      <c r="P141">
        <v>38</v>
      </c>
      <c r="Q141">
        <f t="shared" si="9"/>
        <v>1</v>
      </c>
      <c r="R141">
        <v>9.8000000000000007</v>
      </c>
    </row>
    <row r="142" spans="1:19" x14ac:dyDescent="0.2">
      <c r="A142">
        <v>141</v>
      </c>
      <c r="B142" t="s">
        <v>304</v>
      </c>
      <c r="C142" t="s">
        <v>81</v>
      </c>
      <c r="D142" t="s">
        <v>131</v>
      </c>
      <c r="E142" t="s">
        <v>123</v>
      </c>
      <c r="F142" t="s">
        <v>134</v>
      </c>
      <c r="G142">
        <v>45</v>
      </c>
      <c r="H142" t="s">
        <v>134</v>
      </c>
      <c r="I142" t="s">
        <v>134</v>
      </c>
      <c r="J142" t="s">
        <v>305</v>
      </c>
      <c r="K142" t="b">
        <v>0</v>
      </c>
      <c r="L142">
        <f t="shared" si="8"/>
        <v>0</v>
      </c>
      <c r="M142" t="b">
        <v>0</v>
      </c>
      <c r="N142">
        <v>1.6</v>
      </c>
      <c r="O142" t="b">
        <v>1</v>
      </c>
      <c r="P142">
        <v>39</v>
      </c>
      <c r="Q142">
        <f t="shared" si="9"/>
        <v>0</v>
      </c>
      <c r="S142" t="s">
        <v>493</v>
      </c>
    </row>
    <row r="143" spans="1:19" x14ac:dyDescent="0.2">
      <c r="A143">
        <v>142</v>
      </c>
      <c r="B143" t="s">
        <v>307</v>
      </c>
      <c r="C143" t="s">
        <v>81</v>
      </c>
      <c r="D143" t="s">
        <v>131</v>
      </c>
      <c r="E143" t="s">
        <v>126</v>
      </c>
      <c r="F143" t="s">
        <v>478</v>
      </c>
      <c r="G143" t="s">
        <v>357</v>
      </c>
      <c r="H143" t="s">
        <v>350</v>
      </c>
      <c r="I143" t="s">
        <v>356</v>
      </c>
      <c r="J143" t="s">
        <v>308</v>
      </c>
      <c r="K143" s="6" t="s">
        <v>463</v>
      </c>
      <c r="L143">
        <f t="shared" si="8"/>
        <v>0</v>
      </c>
      <c r="M143" t="b">
        <v>0</v>
      </c>
      <c r="N143">
        <v>1.6</v>
      </c>
      <c r="O143" t="b">
        <v>1</v>
      </c>
      <c r="P143">
        <v>23</v>
      </c>
      <c r="Q143">
        <f t="shared" si="9"/>
        <v>1</v>
      </c>
      <c r="S143" t="s">
        <v>491</v>
      </c>
    </row>
    <row r="144" spans="1:19" x14ac:dyDescent="0.2">
      <c r="A144">
        <v>143</v>
      </c>
      <c r="B144" t="s">
        <v>309</v>
      </c>
      <c r="C144" t="s">
        <v>39</v>
      </c>
      <c r="D144" t="s">
        <v>129</v>
      </c>
      <c r="E144" t="s">
        <v>124</v>
      </c>
      <c r="F144" t="s">
        <v>480</v>
      </c>
      <c r="H144" t="s">
        <v>134</v>
      </c>
      <c r="I144" t="s">
        <v>142</v>
      </c>
      <c r="J144" t="s">
        <v>310</v>
      </c>
      <c r="K144" t="b">
        <v>1</v>
      </c>
      <c r="L144">
        <f t="shared" si="8"/>
        <v>1</v>
      </c>
      <c r="M144" t="b">
        <v>0</v>
      </c>
      <c r="N144" t="s">
        <v>134</v>
      </c>
      <c r="O144" t="b">
        <v>1</v>
      </c>
      <c r="P144">
        <v>9</v>
      </c>
      <c r="Q144">
        <f t="shared" si="9"/>
        <v>1</v>
      </c>
      <c r="R144">
        <v>7.1</v>
      </c>
    </row>
    <row r="145" spans="1:19" x14ac:dyDescent="0.2">
      <c r="A145">
        <v>144</v>
      </c>
      <c r="B145" t="s">
        <v>311</v>
      </c>
      <c r="C145" t="s">
        <v>39</v>
      </c>
      <c r="D145" t="s">
        <v>129</v>
      </c>
      <c r="E145" t="s">
        <v>343</v>
      </c>
      <c r="F145">
        <v>1307</v>
      </c>
      <c r="H145" t="s">
        <v>134</v>
      </c>
      <c r="I145" t="s">
        <v>364</v>
      </c>
      <c r="J145" t="s">
        <v>312</v>
      </c>
      <c r="K145" s="6" t="b">
        <v>1</v>
      </c>
      <c r="L145">
        <f t="shared" si="8"/>
        <v>1</v>
      </c>
      <c r="M145" t="b">
        <v>0</v>
      </c>
      <c r="N145" t="s">
        <v>134</v>
      </c>
      <c r="O145" t="b">
        <v>1</v>
      </c>
      <c r="P145">
        <v>14</v>
      </c>
      <c r="Q145">
        <f t="shared" si="9"/>
        <v>1</v>
      </c>
      <c r="R145">
        <v>6.5</v>
      </c>
    </row>
    <row r="146" spans="1:19" x14ac:dyDescent="0.2">
      <c r="A146">
        <v>145</v>
      </c>
      <c r="B146" t="s">
        <v>313</v>
      </c>
      <c r="C146" t="s">
        <v>93</v>
      </c>
      <c r="D146" t="s">
        <v>131</v>
      </c>
      <c r="E146" t="s">
        <v>461</v>
      </c>
      <c r="F146" t="s">
        <v>134</v>
      </c>
      <c r="G146" t="s">
        <v>134</v>
      </c>
      <c r="H146" t="s">
        <v>134</v>
      </c>
      <c r="I146" t="s">
        <v>134</v>
      </c>
      <c r="J146" t="s">
        <v>314</v>
      </c>
      <c r="K146" t="s">
        <v>463</v>
      </c>
      <c r="L146">
        <f t="shared" si="8"/>
        <v>0</v>
      </c>
      <c r="M146" t="b">
        <v>0</v>
      </c>
      <c r="N146" t="s">
        <v>134</v>
      </c>
      <c r="O146" t="b">
        <v>1</v>
      </c>
      <c r="P146">
        <v>18</v>
      </c>
      <c r="Q146">
        <f t="shared" si="9"/>
        <v>0</v>
      </c>
      <c r="S146" t="s">
        <v>491</v>
      </c>
    </row>
    <row r="147" spans="1:19" x14ac:dyDescent="0.2">
      <c r="A147">
        <v>146</v>
      </c>
      <c r="B147" t="s">
        <v>315</v>
      </c>
      <c r="C147" t="s">
        <v>52</v>
      </c>
      <c r="D147" t="s">
        <v>132</v>
      </c>
      <c r="E147" t="s">
        <v>122</v>
      </c>
      <c r="F147">
        <v>87</v>
      </c>
      <c r="H147" t="s">
        <v>406</v>
      </c>
      <c r="I147" t="s">
        <v>386</v>
      </c>
      <c r="J147" t="s">
        <v>316</v>
      </c>
      <c r="K147" t="b">
        <v>1</v>
      </c>
      <c r="L147">
        <f t="shared" si="8"/>
        <v>1</v>
      </c>
      <c r="M147" t="b">
        <v>1</v>
      </c>
      <c r="N147">
        <v>140</v>
      </c>
      <c r="O147" t="b">
        <v>0</v>
      </c>
      <c r="P147">
        <v>77</v>
      </c>
      <c r="Q147">
        <f t="shared" si="9"/>
        <v>1</v>
      </c>
      <c r="R147">
        <v>6.7</v>
      </c>
    </row>
    <row r="148" spans="1:19" x14ac:dyDescent="0.2">
      <c r="A148">
        <v>147</v>
      </c>
      <c r="B148" t="s">
        <v>317</v>
      </c>
      <c r="C148" t="s">
        <v>54</v>
      </c>
      <c r="D148" t="s">
        <v>133</v>
      </c>
      <c r="E148" t="s">
        <v>123</v>
      </c>
      <c r="F148" t="s">
        <v>134</v>
      </c>
      <c r="H148" t="s">
        <v>134</v>
      </c>
      <c r="I148" t="s">
        <v>134</v>
      </c>
      <c r="J148" t="s">
        <v>318</v>
      </c>
      <c r="K148" t="b">
        <v>1</v>
      </c>
      <c r="L148">
        <f t="shared" si="8"/>
        <v>1</v>
      </c>
      <c r="M148" t="b">
        <v>0</v>
      </c>
      <c r="N148" t="s">
        <v>134</v>
      </c>
      <c r="O148" t="b">
        <v>1</v>
      </c>
      <c r="P148">
        <v>56</v>
      </c>
      <c r="Q148">
        <f t="shared" si="9"/>
        <v>0</v>
      </c>
      <c r="R148">
        <v>9.8000000000000007</v>
      </c>
    </row>
    <row r="149" spans="1:19" x14ac:dyDescent="0.2">
      <c r="A149">
        <v>148</v>
      </c>
      <c r="B149" t="s">
        <v>319</v>
      </c>
      <c r="C149" t="s">
        <v>54</v>
      </c>
      <c r="D149" t="s">
        <v>133</v>
      </c>
      <c r="E149" t="s">
        <v>121</v>
      </c>
      <c r="F149" t="s">
        <v>134</v>
      </c>
      <c r="G149" t="s">
        <v>134</v>
      </c>
      <c r="H149" t="s">
        <v>350</v>
      </c>
      <c r="I149" t="s">
        <v>369</v>
      </c>
      <c r="J149" t="s">
        <v>320</v>
      </c>
      <c r="K149" t="b">
        <v>0</v>
      </c>
      <c r="L149">
        <f t="shared" si="8"/>
        <v>0</v>
      </c>
      <c r="M149" t="b">
        <v>0</v>
      </c>
      <c r="N149" t="s">
        <v>134</v>
      </c>
      <c r="O149" t="b">
        <v>1</v>
      </c>
      <c r="P149">
        <v>38</v>
      </c>
      <c r="Q149">
        <f t="shared" si="9"/>
        <v>0</v>
      </c>
      <c r="S149" t="s">
        <v>490</v>
      </c>
    </row>
    <row r="150" spans="1:19" x14ac:dyDescent="0.2">
      <c r="A150">
        <v>149</v>
      </c>
      <c r="B150" t="s">
        <v>321</v>
      </c>
      <c r="C150" t="s">
        <v>95</v>
      </c>
      <c r="D150" t="s">
        <v>131</v>
      </c>
      <c r="E150" t="s">
        <v>122</v>
      </c>
      <c r="F150" t="s">
        <v>457</v>
      </c>
      <c r="H150" t="s">
        <v>350</v>
      </c>
      <c r="I150" t="s">
        <v>365</v>
      </c>
      <c r="J150" t="s">
        <v>322</v>
      </c>
      <c r="K150" t="b">
        <v>1</v>
      </c>
      <c r="L150">
        <f t="shared" si="8"/>
        <v>1</v>
      </c>
      <c r="M150" t="b">
        <v>0</v>
      </c>
      <c r="N150" t="s">
        <v>134</v>
      </c>
      <c r="O150" s="8" t="b">
        <v>0</v>
      </c>
      <c r="P150" s="8">
        <v>47</v>
      </c>
      <c r="Q150">
        <f t="shared" si="9"/>
        <v>1</v>
      </c>
      <c r="R150">
        <v>9.8000000000000007</v>
      </c>
    </row>
    <row r="151" spans="1:19" x14ac:dyDescent="0.2">
      <c r="A151">
        <v>150</v>
      </c>
      <c r="B151" t="s">
        <v>323</v>
      </c>
      <c r="C151" t="s">
        <v>95</v>
      </c>
      <c r="D151" t="s">
        <v>131</v>
      </c>
      <c r="E151" t="s">
        <v>122</v>
      </c>
      <c r="F151" t="s">
        <v>473</v>
      </c>
      <c r="H151" t="s">
        <v>351</v>
      </c>
      <c r="I151" t="s">
        <v>448</v>
      </c>
      <c r="J151" t="s">
        <v>324</v>
      </c>
      <c r="K151" t="b">
        <v>1</v>
      </c>
      <c r="L151">
        <f t="shared" si="8"/>
        <v>1</v>
      </c>
      <c r="M151" t="b">
        <v>0</v>
      </c>
      <c r="N151" t="s">
        <v>134</v>
      </c>
      <c r="O151" s="8" t="b">
        <v>0</v>
      </c>
      <c r="P151" s="8">
        <v>45</v>
      </c>
      <c r="Q151">
        <f t="shared" si="9"/>
        <v>1</v>
      </c>
      <c r="R151">
        <v>9.8000000000000007</v>
      </c>
    </row>
    <row r="152" spans="1:19" x14ac:dyDescent="0.2">
      <c r="A152">
        <v>151</v>
      </c>
      <c r="B152" t="s">
        <v>325</v>
      </c>
      <c r="C152" t="s">
        <v>77</v>
      </c>
      <c r="D152" t="s">
        <v>131</v>
      </c>
      <c r="E152" t="s">
        <v>461</v>
      </c>
      <c r="F152" t="s">
        <v>134</v>
      </c>
      <c r="G152" t="s">
        <v>134</v>
      </c>
      <c r="H152" t="s">
        <v>351</v>
      </c>
      <c r="I152" t="s">
        <v>360</v>
      </c>
      <c r="J152" t="s">
        <v>326</v>
      </c>
      <c r="K152" t="b">
        <v>0</v>
      </c>
      <c r="L152">
        <f t="shared" si="8"/>
        <v>0</v>
      </c>
      <c r="M152" t="b">
        <v>0</v>
      </c>
      <c r="N152" t="s">
        <v>134</v>
      </c>
      <c r="O152" t="b">
        <v>0</v>
      </c>
      <c r="P152">
        <v>29</v>
      </c>
      <c r="Q152">
        <f t="shared" si="9"/>
        <v>0</v>
      </c>
      <c r="S152" t="s">
        <v>494</v>
      </c>
    </row>
    <row r="153" spans="1:19" x14ac:dyDescent="0.2">
      <c r="A153">
        <v>152</v>
      </c>
      <c r="B153" t="s">
        <v>327</v>
      </c>
      <c r="C153" t="s">
        <v>77</v>
      </c>
      <c r="D153" t="s">
        <v>131</v>
      </c>
      <c r="E153" t="s">
        <v>125</v>
      </c>
      <c r="F153">
        <v>20</v>
      </c>
      <c r="H153" t="s">
        <v>134</v>
      </c>
      <c r="I153" t="s">
        <v>363</v>
      </c>
      <c r="J153" t="s">
        <v>328</v>
      </c>
      <c r="K153" s="6" t="b">
        <v>1</v>
      </c>
      <c r="L153">
        <f t="shared" si="8"/>
        <v>1</v>
      </c>
      <c r="M153" t="b">
        <v>0</v>
      </c>
      <c r="N153" t="s">
        <v>134</v>
      </c>
      <c r="O153" t="b">
        <v>0</v>
      </c>
      <c r="P153">
        <v>30</v>
      </c>
      <c r="Q153">
        <f t="shared" si="9"/>
        <v>1</v>
      </c>
      <c r="R153">
        <v>9.1</v>
      </c>
    </row>
    <row r="154" spans="1:19" x14ac:dyDescent="0.2">
      <c r="A154">
        <v>153</v>
      </c>
      <c r="B154" t="s">
        <v>329</v>
      </c>
      <c r="C154" t="s">
        <v>77</v>
      </c>
      <c r="D154" t="s">
        <v>131</v>
      </c>
      <c r="E154" t="s">
        <v>121</v>
      </c>
      <c r="F154" t="s">
        <v>134</v>
      </c>
      <c r="G154" t="s">
        <v>134</v>
      </c>
      <c r="H154" t="s">
        <v>350</v>
      </c>
      <c r="I154" t="s">
        <v>383</v>
      </c>
      <c r="J154" t="s">
        <v>330</v>
      </c>
      <c r="K154" t="b">
        <v>0</v>
      </c>
      <c r="L154">
        <f t="shared" si="8"/>
        <v>0</v>
      </c>
      <c r="M154" t="b">
        <v>0</v>
      </c>
      <c r="N154" t="s">
        <v>134</v>
      </c>
      <c r="O154" t="b">
        <v>0</v>
      </c>
      <c r="P154">
        <v>62</v>
      </c>
      <c r="Q154">
        <f t="shared" si="9"/>
        <v>0</v>
      </c>
      <c r="S154" t="s">
        <v>493</v>
      </c>
    </row>
    <row r="155" spans="1:19" x14ac:dyDescent="0.2">
      <c r="A155">
        <v>154</v>
      </c>
      <c r="B155" t="s">
        <v>331</v>
      </c>
      <c r="C155" t="s">
        <v>101</v>
      </c>
      <c r="D155" t="s">
        <v>132</v>
      </c>
      <c r="E155" t="s">
        <v>124</v>
      </c>
      <c r="F155" t="s">
        <v>471</v>
      </c>
      <c r="H155" t="s">
        <v>406</v>
      </c>
      <c r="I155" t="s">
        <v>386</v>
      </c>
      <c r="J155" t="s">
        <v>332</v>
      </c>
      <c r="K155" t="b">
        <v>1</v>
      </c>
      <c r="L155">
        <f t="shared" si="8"/>
        <v>1</v>
      </c>
      <c r="M155" t="b">
        <v>0</v>
      </c>
      <c r="N155" t="s">
        <v>134</v>
      </c>
      <c r="O155" t="b">
        <v>0</v>
      </c>
      <c r="P155">
        <v>6</v>
      </c>
      <c r="Q155">
        <f t="shared" si="9"/>
        <v>1</v>
      </c>
      <c r="R155">
        <v>8.8000000000000007</v>
      </c>
    </row>
    <row r="156" spans="1:19" x14ac:dyDescent="0.2">
      <c r="A156">
        <v>155</v>
      </c>
      <c r="B156" t="s">
        <v>333</v>
      </c>
      <c r="C156" t="s">
        <v>33</v>
      </c>
      <c r="D156" t="s">
        <v>131</v>
      </c>
      <c r="E156" t="s">
        <v>123</v>
      </c>
      <c r="F156">
        <v>89</v>
      </c>
      <c r="H156" t="s">
        <v>351</v>
      </c>
      <c r="I156" t="s">
        <v>431</v>
      </c>
      <c r="J156" t="s">
        <v>148</v>
      </c>
      <c r="K156" t="b">
        <v>1</v>
      </c>
      <c r="L156">
        <f t="shared" si="8"/>
        <v>1</v>
      </c>
      <c r="M156" t="b">
        <v>0</v>
      </c>
      <c r="N156">
        <v>1.2</v>
      </c>
      <c r="O156" t="b">
        <v>1</v>
      </c>
      <c r="P156">
        <v>31</v>
      </c>
      <c r="Q156">
        <f t="shared" si="9"/>
        <v>1</v>
      </c>
      <c r="R156">
        <v>7.8</v>
      </c>
    </row>
    <row r="157" spans="1:19" x14ac:dyDescent="0.2">
      <c r="A157">
        <v>156</v>
      </c>
      <c r="B157" t="s">
        <v>334</v>
      </c>
      <c r="C157" t="s">
        <v>91</v>
      </c>
      <c r="D157" t="s">
        <v>131</v>
      </c>
      <c r="E157" t="s">
        <v>124</v>
      </c>
      <c r="F157" t="s">
        <v>468</v>
      </c>
      <c r="G157" t="s">
        <v>134</v>
      </c>
      <c r="H157" t="s">
        <v>406</v>
      </c>
      <c r="I157" t="s">
        <v>386</v>
      </c>
      <c r="J157" t="s">
        <v>335</v>
      </c>
      <c r="K157" t="s">
        <v>463</v>
      </c>
      <c r="L157">
        <f t="shared" si="8"/>
        <v>0</v>
      </c>
      <c r="M157" t="b">
        <v>1</v>
      </c>
      <c r="N157">
        <v>164</v>
      </c>
      <c r="O157" t="b">
        <v>0</v>
      </c>
      <c r="P157">
        <v>111</v>
      </c>
      <c r="Q157">
        <f t="shared" si="9"/>
        <v>1</v>
      </c>
      <c r="S157" t="s">
        <v>491</v>
      </c>
    </row>
    <row r="158" spans="1:19" x14ac:dyDescent="0.2">
      <c r="A158">
        <v>157</v>
      </c>
      <c r="B158" t="s">
        <v>336</v>
      </c>
      <c r="C158" t="s">
        <v>44</v>
      </c>
      <c r="D158" t="s">
        <v>132</v>
      </c>
      <c r="E158" t="s">
        <v>121</v>
      </c>
      <c r="F158" t="s">
        <v>134</v>
      </c>
      <c r="G158" t="s">
        <v>134</v>
      </c>
      <c r="H158" t="s">
        <v>350</v>
      </c>
      <c r="I158" t="s">
        <v>369</v>
      </c>
      <c r="J158" t="s">
        <v>337</v>
      </c>
      <c r="K158" t="b">
        <v>0</v>
      </c>
      <c r="L158">
        <f t="shared" si="8"/>
        <v>0</v>
      </c>
      <c r="M158" t="b">
        <v>0</v>
      </c>
      <c r="N158" t="s">
        <v>134</v>
      </c>
      <c r="O158" t="b">
        <v>0</v>
      </c>
      <c r="P158">
        <v>119</v>
      </c>
      <c r="Q158">
        <f t="shared" si="9"/>
        <v>0</v>
      </c>
      <c r="S158" t="s">
        <v>490</v>
      </c>
    </row>
    <row r="159" spans="1:19" x14ac:dyDescent="0.2">
      <c r="A159">
        <v>158</v>
      </c>
      <c r="B159" t="s">
        <v>338</v>
      </c>
      <c r="C159" t="s">
        <v>63</v>
      </c>
      <c r="D159" t="s">
        <v>133</v>
      </c>
      <c r="E159" t="s">
        <v>125</v>
      </c>
      <c r="F159">
        <v>1306</v>
      </c>
      <c r="H159">
        <v>1194</v>
      </c>
      <c r="I159" t="s">
        <v>417</v>
      </c>
      <c r="J159" t="s">
        <v>339</v>
      </c>
      <c r="K159" s="6" t="b">
        <v>1</v>
      </c>
      <c r="L159">
        <f t="shared" ref="L159" si="10">IF(OR(K159=TRUE),1,0)</f>
        <v>1</v>
      </c>
      <c r="M159" t="b">
        <v>0</v>
      </c>
      <c r="N159" t="s">
        <v>134</v>
      </c>
      <c r="O159" t="b">
        <v>0</v>
      </c>
      <c r="P159">
        <v>7</v>
      </c>
      <c r="Q159">
        <f t="shared" ref="Q159" si="11">IF(F159="none",0,1)</f>
        <v>1</v>
      </c>
      <c r="R159">
        <v>5.4</v>
      </c>
    </row>
  </sheetData>
  <sortState xmlns:xlrd2="http://schemas.microsoft.com/office/spreadsheetml/2017/richdata2" ref="B2:J62">
    <sortCondition sortBy="cellColor" ref="D2:D62" dxfId="0"/>
  </sortState>
  <hyperlinks>
    <hyperlink ref="J47" r:id="rId1" tooltip="CVE-2016-2398 security vulnerability details" display="http://w.cvedetails.com/cve/CVE-2016-2398/" xr:uid="{7DBD3B17-98E6-664E-8138-6A3FA62DA17F}"/>
  </hyperlinks>
  <pageMargins left="0.75" right="0.75" top="1" bottom="1" header="0.5" footer="0.5"/>
  <pageSetup orientation="portrait" horizontalDpi="0" verticalDpi="0"/>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cve_analysis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Chen, Jesse Z - (jessechen)</cp:lastModifiedBy>
  <dcterms:created xsi:type="dcterms:W3CDTF">2022-03-06T21:31:58Z</dcterms:created>
  <dcterms:modified xsi:type="dcterms:W3CDTF">2023-09-29T05:43:23Z</dcterms:modified>
</cp:coreProperties>
</file>